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6.对账记录-20170720\"/>
    </mc:Choice>
  </mc:AlternateContent>
  <bookViews>
    <workbookView xWindow="0" yWindow="0" windowWidth="20385" windowHeight="8520" tabRatio="558" activeTab="7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招行退" sheetId="28" r:id="rId9"/>
    <sheet name="网银退" sheetId="29" r:id="rId10"/>
  </sheets>
  <definedNames>
    <definedName name="_xlnm._FilterDatabase" localSheetId="6" hidden="1">HIS退!$A$1:$M$362</definedName>
    <definedName name="_xlnm._FilterDatabase" localSheetId="9" hidden="1">网银退!$A$1:$O$368</definedName>
    <definedName name="_xlnm._FilterDatabase" localSheetId="8" hidden="1">招行退!$A$1:$S$1784</definedName>
    <definedName name="_xlnm._FilterDatabase" localSheetId="7" hidden="1">自助退!$A$1:$S$1887</definedName>
  </definedNames>
  <calcPr calcId="162913"/>
</workbook>
</file>

<file path=xl/calcChain.xml><?xml version="1.0" encoding="utf-8"?>
<calcChain xmlns="http://schemas.openxmlformats.org/spreadsheetml/2006/main">
  <c r="S33" i="18" l="1"/>
  <c r="S35" i="18"/>
  <c r="S49" i="18"/>
  <c r="S52" i="18"/>
  <c r="S58" i="18"/>
  <c r="S59" i="18"/>
  <c r="S61" i="18"/>
  <c r="S62" i="18"/>
  <c r="S63" i="18"/>
  <c r="S64" i="18"/>
  <c r="S66" i="18"/>
  <c r="S67" i="18"/>
  <c r="S68" i="18"/>
  <c r="S72" i="18"/>
  <c r="S77" i="18"/>
  <c r="S86" i="18"/>
  <c r="S89" i="18"/>
  <c r="S91" i="18"/>
  <c r="S92" i="18"/>
  <c r="S93" i="18"/>
  <c r="S94" i="18"/>
  <c r="S95" i="18"/>
  <c r="S99" i="18"/>
  <c r="S100" i="18"/>
  <c r="S101" i="18"/>
  <c r="S103" i="18"/>
  <c r="S115" i="18"/>
  <c r="S127" i="18"/>
  <c r="S128" i="18"/>
  <c r="S133" i="18"/>
  <c r="S134" i="18"/>
  <c r="S135" i="18"/>
  <c r="S137" i="18"/>
  <c r="S144" i="18"/>
  <c r="S145" i="18"/>
  <c r="S149" i="18"/>
  <c r="S159" i="18"/>
  <c r="S173" i="18"/>
  <c r="S174" i="18"/>
  <c r="S175" i="18"/>
  <c r="S176" i="18"/>
  <c r="S177" i="18"/>
  <c r="S190" i="18"/>
  <c r="S202" i="18"/>
  <c r="S203" i="18"/>
  <c r="S206" i="18"/>
  <c r="S210" i="18"/>
  <c r="S214" i="18"/>
  <c r="S221" i="18"/>
  <c r="S226" i="18"/>
  <c r="S233" i="18"/>
  <c r="S234" i="18"/>
  <c r="S235" i="18"/>
  <c r="S247" i="18"/>
  <c r="S248" i="18"/>
  <c r="S252" i="18"/>
  <c r="S253" i="18"/>
  <c r="S256" i="18"/>
  <c r="S258" i="18"/>
  <c r="S259" i="18"/>
  <c r="S270" i="18"/>
  <c r="S271" i="18"/>
  <c r="S272" i="18"/>
  <c r="S278" i="18"/>
  <c r="S279" i="18"/>
  <c r="S295" i="18"/>
  <c r="S313" i="18"/>
  <c r="S314" i="18"/>
  <c r="S324" i="18"/>
  <c r="S327" i="18"/>
  <c r="S331" i="18"/>
  <c r="S332" i="18"/>
  <c r="S333" i="18"/>
  <c r="S334" i="18"/>
  <c r="S338" i="18"/>
  <c r="S339" i="18"/>
  <c r="S347" i="18"/>
  <c r="S351" i="18"/>
  <c r="S353" i="18"/>
  <c r="S362" i="18"/>
  <c r="S369" i="18"/>
  <c r="S373" i="18"/>
  <c r="S381" i="18"/>
  <c r="S382" i="18"/>
  <c r="S387" i="18"/>
  <c r="S407" i="18"/>
  <c r="S408" i="18"/>
  <c r="S411" i="18"/>
  <c r="S412" i="18"/>
  <c r="S413" i="18"/>
  <c r="S414" i="18"/>
  <c r="S415" i="18"/>
  <c r="S419" i="18"/>
  <c r="S426" i="18"/>
  <c r="S432" i="18"/>
  <c r="S437" i="18"/>
  <c r="S448" i="18"/>
  <c r="S453" i="18"/>
  <c r="S455" i="18"/>
  <c r="S462" i="18"/>
  <c r="S463" i="18"/>
  <c r="S474" i="18"/>
  <c r="S505" i="18"/>
  <c r="S1061" i="18"/>
  <c r="S1194" i="18"/>
  <c r="S1528" i="18"/>
  <c r="O3" i="29" l="1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47" i="29"/>
  <c r="O148" i="29"/>
  <c r="O149" i="29"/>
  <c r="O150" i="29"/>
  <c r="O151" i="29"/>
  <c r="O152" i="29"/>
  <c r="O153" i="29"/>
  <c r="O154" i="29"/>
  <c r="O155" i="29"/>
  <c r="O156" i="29"/>
  <c r="O157" i="29"/>
  <c r="O158" i="29"/>
  <c r="O159" i="29"/>
  <c r="O160" i="29"/>
  <c r="O161" i="29"/>
  <c r="O162" i="29"/>
  <c r="O163" i="29"/>
  <c r="O164" i="29"/>
  <c r="O165" i="29"/>
  <c r="O166" i="29"/>
  <c r="O167" i="29"/>
  <c r="O168" i="29"/>
  <c r="O169" i="29"/>
  <c r="O170" i="29"/>
  <c r="O171" i="29"/>
  <c r="O172" i="29"/>
  <c r="O173" i="29"/>
  <c r="O174" i="29"/>
  <c r="O175" i="29"/>
  <c r="O176" i="29"/>
  <c r="O177" i="29"/>
  <c r="O178" i="29"/>
  <c r="O179" i="29"/>
  <c r="O180" i="29"/>
  <c r="O181" i="29"/>
  <c r="O182" i="29"/>
  <c r="O183" i="29"/>
  <c r="O184" i="29"/>
  <c r="O185" i="29"/>
  <c r="O186" i="29"/>
  <c r="O187" i="29"/>
  <c r="O188" i="29"/>
  <c r="O189" i="29"/>
  <c r="O190" i="29"/>
  <c r="O191" i="29"/>
  <c r="O192" i="29"/>
  <c r="O193" i="29"/>
  <c r="O194" i="29"/>
  <c r="O195" i="29"/>
  <c r="O196" i="29"/>
  <c r="O197" i="29"/>
  <c r="O198" i="29"/>
  <c r="O199" i="29"/>
  <c r="O200" i="29"/>
  <c r="O201" i="29"/>
  <c r="O202" i="29"/>
  <c r="O203" i="29"/>
  <c r="O204" i="29"/>
  <c r="O205" i="29"/>
  <c r="O206" i="29"/>
  <c r="O207" i="29"/>
  <c r="O208" i="29"/>
  <c r="O209" i="29"/>
  <c r="O210" i="29"/>
  <c r="O211" i="29"/>
  <c r="O212" i="29"/>
  <c r="O213" i="29"/>
  <c r="O214" i="29"/>
  <c r="O215" i="29"/>
  <c r="O216" i="29"/>
  <c r="O217" i="29"/>
  <c r="O218" i="29"/>
  <c r="O219" i="29"/>
  <c r="O220" i="29"/>
  <c r="O221" i="29"/>
  <c r="O222" i="29"/>
  <c r="O223" i="29"/>
  <c r="O224" i="29"/>
  <c r="O225" i="29"/>
  <c r="O226" i="29"/>
  <c r="O227" i="29"/>
  <c r="O228" i="29"/>
  <c r="O229" i="29"/>
  <c r="O230" i="29"/>
  <c r="O231" i="29"/>
  <c r="O232" i="29"/>
  <c r="O233" i="29"/>
  <c r="O234" i="29"/>
  <c r="O235" i="29"/>
  <c r="O236" i="29"/>
  <c r="O237" i="29"/>
  <c r="O238" i="29"/>
  <c r="O239" i="29"/>
  <c r="O240" i="29"/>
  <c r="O241" i="29"/>
  <c r="O242" i="29"/>
  <c r="O243" i="29"/>
  <c r="O244" i="29"/>
  <c r="O245" i="29"/>
  <c r="O246" i="29"/>
  <c r="O247" i="29"/>
  <c r="O248" i="29"/>
  <c r="O249" i="29"/>
  <c r="O250" i="29"/>
  <c r="O251" i="29"/>
  <c r="O252" i="29"/>
  <c r="O253" i="29"/>
  <c r="O254" i="29"/>
  <c r="O255" i="29"/>
  <c r="O256" i="29"/>
  <c r="O257" i="29"/>
  <c r="O258" i="29"/>
  <c r="O259" i="29"/>
  <c r="O260" i="29"/>
  <c r="O261" i="29"/>
  <c r="O262" i="29"/>
  <c r="O263" i="29"/>
  <c r="O264" i="29"/>
  <c r="O265" i="29"/>
  <c r="O266" i="29"/>
  <c r="O267" i="29"/>
  <c r="O268" i="29"/>
  <c r="O269" i="29"/>
  <c r="O270" i="29"/>
  <c r="O271" i="29"/>
  <c r="O272" i="29"/>
  <c r="O273" i="29"/>
  <c r="O274" i="29"/>
  <c r="O275" i="29"/>
  <c r="O276" i="29"/>
  <c r="O277" i="29"/>
  <c r="O278" i="29"/>
  <c r="O279" i="29"/>
  <c r="O280" i="29"/>
  <c r="O281" i="29"/>
  <c r="O282" i="29"/>
  <c r="O283" i="29"/>
  <c r="O284" i="29"/>
  <c r="O285" i="29"/>
  <c r="O286" i="29"/>
  <c r="O287" i="29"/>
  <c r="O288" i="29"/>
  <c r="O289" i="29"/>
  <c r="O290" i="29"/>
  <c r="O291" i="29"/>
  <c r="O292" i="29"/>
  <c r="O293" i="29"/>
  <c r="O294" i="29"/>
  <c r="O295" i="29"/>
  <c r="O296" i="29"/>
  <c r="O297" i="29"/>
  <c r="O298" i="29"/>
  <c r="O299" i="29"/>
  <c r="O300" i="29"/>
  <c r="O301" i="29"/>
  <c r="O302" i="29"/>
  <c r="O303" i="29"/>
  <c r="O304" i="29"/>
  <c r="O305" i="29"/>
  <c r="O306" i="29"/>
  <c r="O307" i="29"/>
  <c r="O308" i="29"/>
  <c r="O309" i="29"/>
  <c r="O310" i="29"/>
  <c r="O311" i="29"/>
  <c r="O312" i="29"/>
  <c r="O313" i="29"/>
  <c r="O314" i="29"/>
  <c r="O315" i="29"/>
  <c r="O316" i="29"/>
  <c r="O317" i="29"/>
  <c r="O318" i="29"/>
  <c r="O319" i="29"/>
  <c r="O320" i="29"/>
  <c r="O321" i="29"/>
  <c r="O322" i="29"/>
  <c r="O323" i="29"/>
  <c r="O324" i="29"/>
  <c r="O325" i="29"/>
  <c r="O326" i="29"/>
  <c r="O327" i="29"/>
  <c r="O328" i="29"/>
  <c r="O329" i="29"/>
  <c r="O330" i="29"/>
  <c r="O331" i="29"/>
  <c r="O332" i="29"/>
  <c r="O333" i="29"/>
  <c r="O334" i="29"/>
  <c r="O335" i="29"/>
  <c r="O336" i="29"/>
  <c r="O337" i="29"/>
  <c r="O338" i="29"/>
  <c r="O339" i="29"/>
  <c r="O340" i="29"/>
  <c r="O341" i="29"/>
  <c r="O342" i="29"/>
  <c r="O343" i="29"/>
  <c r="O344" i="29"/>
  <c r="O345" i="29"/>
  <c r="O346" i="29"/>
  <c r="O347" i="29"/>
  <c r="O348" i="29"/>
  <c r="O349" i="29"/>
  <c r="O350" i="29"/>
  <c r="O351" i="29"/>
  <c r="O352" i="29"/>
  <c r="O353" i="29"/>
  <c r="O354" i="29"/>
  <c r="O355" i="29"/>
  <c r="O356" i="29"/>
  <c r="O357" i="29"/>
  <c r="O358" i="29"/>
  <c r="O359" i="29"/>
  <c r="O360" i="29"/>
  <c r="O361" i="29"/>
  <c r="O362" i="29"/>
  <c r="O363" i="29"/>
  <c r="O364" i="29"/>
  <c r="O365" i="29"/>
  <c r="O366" i="29"/>
  <c r="O367" i="29"/>
  <c r="O368" i="29"/>
  <c r="O2" i="29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Q288" i="18"/>
  <c r="Q289" i="18"/>
  <c r="Q290" i="18"/>
  <c r="Q291" i="18"/>
  <c r="Q292" i="18"/>
  <c r="Q293" i="18"/>
  <c r="Q294" i="18"/>
  <c r="Q295" i="18"/>
  <c r="Q296" i="18"/>
  <c r="Q297" i="18"/>
  <c r="Q298" i="18"/>
  <c r="Q299" i="18"/>
  <c r="Q300" i="18"/>
  <c r="Q301" i="18"/>
  <c r="Q302" i="18"/>
  <c r="Q303" i="18"/>
  <c r="Q304" i="18"/>
  <c r="Q305" i="18"/>
  <c r="Q306" i="18"/>
  <c r="Q307" i="18"/>
  <c r="Q308" i="18"/>
  <c r="Q309" i="18"/>
  <c r="Q310" i="18"/>
  <c r="Q311" i="18"/>
  <c r="Q312" i="18"/>
  <c r="Q313" i="18"/>
  <c r="Q314" i="18"/>
  <c r="Q315" i="18"/>
  <c r="Q316" i="18"/>
  <c r="Q317" i="18"/>
  <c r="Q318" i="18"/>
  <c r="Q319" i="18"/>
  <c r="Q320" i="18"/>
  <c r="Q321" i="18"/>
  <c r="Q322" i="18"/>
  <c r="Q323" i="18"/>
  <c r="Q324" i="18"/>
  <c r="Q325" i="18"/>
  <c r="Q326" i="18"/>
  <c r="Q327" i="18"/>
  <c r="Q328" i="18"/>
  <c r="Q329" i="18"/>
  <c r="Q330" i="18"/>
  <c r="Q331" i="18"/>
  <c r="Q332" i="18"/>
  <c r="Q333" i="18"/>
  <c r="Q334" i="18"/>
  <c r="Q335" i="18"/>
  <c r="Q336" i="18"/>
  <c r="Q337" i="18"/>
  <c r="Q338" i="18"/>
  <c r="Q339" i="18"/>
  <c r="Q340" i="18"/>
  <c r="Q341" i="18"/>
  <c r="Q342" i="18"/>
  <c r="Q343" i="18"/>
  <c r="Q344" i="18"/>
  <c r="Q345" i="18"/>
  <c r="Q346" i="18"/>
  <c r="Q347" i="18"/>
  <c r="Q348" i="18"/>
  <c r="Q349" i="18"/>
  <c r="Q350" i="18"/>
  <c r="Q351" i="18"/>
  <c r="Q352" i="18"/>
  <c r="Q353" i="18"/>
  <c r="Q354" i="18"/>
  <c r="Q355" i="18"/>
  <c r="Q356" i="18"/>
  <c r="Q357" i="18"/>
  <c r="Q358" i="18"/>
  <c r="Q359" i="18"/>
  <c r="Q360" i="18"/>
  <c r="Q361" i="18"/>
  <c r="Q362" i="18"/>
  <c r="Q363" i="18"/>
  <c r="Q364" i="18"/>
  <c r="Q365" i="18"/>
  <c r="Q366" i="18"/>
  <c r="Q367" i="18"/>
  <c r="Q368" i="18"/>
  <c r="Q369" i="18"/>
  <c r="Q370" i="18"/>
  <c r="Q371" i="18"/>
  <c r="Q372" i="18"/>
  <c r="Q373" i="18"/>
  <c r="Q374" i="18"/>
  <c r="Q375" i="18"/>
  <c r="Q376" i="18"/>
  <c r="Q377" i="18"/>
  <c r="Q378" i="18"/>
  <c r="Q379" i="18"/>
  <c r="Q380" i="18"/>
  <c r="Q381" i="18"/>
  <c r="Q382" i="18"/>
  <c r="Q383" i="18"/>
  <c r="Q384" i="18"/>
  <c r="Q385" i="18"/>
  <c r="Q386" i="18"/>
  <c r="Q387" i="18"/>
  <c r="Q388" i="18"/>
  <c r="Q389" i="18"/>
  <c r="Q390" i="18"/>
  <c r="Q391" i="18"/>
  <c r="Q392" i="18"/>
  <c r="Q393" i="18"/>
  <c r="Q394" i="18"/>
  <c r="Q395" i="18"/>
  <c r="Q396" i="18"/>
  <c r="Q397" i="18"/>
  <c r="Q398" i="18"/>
  <c r="Q399" i="18"/>
  <c r="Q400" i="18"/>
  <c r="Q401" i="18"/>
  <c r="Q402" i="18"/>
  <c r="Q403" i="18"/>
  <c r="Q404" i="18"/>
  <c r="Q405" i="18"/>
  <c r="Q406" i="18"/>
  <c r="Q407" i="18"/>
  <c r="Q408" i="18"/>
  <c r="Q409" i="18"/>
  <c r="Q410" i="18"/>
  <c r="Q411" i="18"/>
  <c r="Q412" i="18"/>
  <c r="Q413" i="18"/>
  <c r="Q414" i="18"/>
  <c r="Q415" i="18"/>
  <c r="Q416" i="18"/>
  <c r="Q417" i="18"/>
  <c r="Q418" i="18"/>
  <c r="Q419" i="18"/>
  <c r="Q420" i="18"/>
  <c r="Q421" i="18"/>
  <c r="Q422" i="18"/>
  <c r="Q423" i="18"/>
  <c r="Q424" i="18"/>
  <c r="Q425" i="18"/>
  <c r="Q426" i="18"/>
  <c r="Q427" i="18"/>
  <c r="Q428" i="18"/>
  <c r="Q429" i="18"/>
  <c r="Q430" i="18"/>
  <c r="Q431" i="18"/>
  <c r="Q432" i="18"/>
  <c r="Q433" i="18"/>
  <c r="Q434" i="18"/>
  <c r="Q435" i="18"/>
  <c r="Q436" i="18"/>
  <c r="Q437" i="18"/>
  <c r="Q438" i="18"/>
  <c r="Q439" i="18"/>
  <c r="Q440" i="18"/>
  <c r="Q441" i="18"/>
  <c r="Q442" i="18"/>
  <c r="Q443" i="18"/>
  <c r="Q444" i="18"/>
  <c r="Q445" i="18"/>
  <c r="Q446" i="18"/>
  <c r="Q447" i="18"/>
  <c r="Q448" i="18"/>
  <c r="Q449" i="18"/>
  <c r="Q450" i="18"/>
  <c r="Q451" i="18"/>
  <c r="Q452" i="18"/>
  <c r="Q453" i="18"/>
  <c r="Q454" i="18"/>
  <c r="Q455" i="18"/>
  <c r="Q456" i="18"/>
  <c r="Q457" i="18"/>
  <c r="Q458" i="18"/>
  <c r="Q459" i="18"/>
  <c r="Q460" i="18"/>
  <c r="Q461" i="18"/>
  <c r="Q462" i="18"/>
  <c r="Q463" i="18"/>
  <c r="Q464" i="18"/>
  <c r="Q465" i="18"/>
  <c r="Q466" i="18"/>
  <c r="Q467" i="18"/>
  <c r="Q468" i="18"/>
  <c r="Q469" i="18"/>
  <c r="Q470" i="18"/>
  <c r="Q471" i="18"/>
  <c r="Q472" i="18"/>
  <c r="Q473" i="18"/>
  <c r="Q474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Q556" i="18"/>
  <c r="Q557" i="18"/>
  <c r="Q558" i="18"/>
  <c r="Q559" i="18"/>
  <c r="Q560" i="18"/>
  <c r="Q561" i="18"/>
  <c r="Q562" i="18"/>
  <c r="Q563" i="18"/>
  <c r="Q564" i="18"/>
  <c r="Q565" i="18"/>
  <c r="Q566" i="18"/>
  <c r="Q567" i="18"/>
  <c r="Q568" i="18"/>
  <c r="Q569" i="18"/>
  <c r="Q570" i="18"/>
  <c r="Q571" i="18"/>
  <c r="Q572" i="18"/>
  <c r="Q573" i="18"/>
  <c r="Q574" i="18"/>
  <c r="Q575" i="18"/>
  <c r="Q576" i="18"/>
  <c r="Q577" i="18"/>
  <c r="Q578" i="18"/>
  <c r="Q579" i="18"/>
  <c r="Q580" i="18"/>
  <c r="Q581" i="18"/>
  <c r="Q582" i="18"/>
  <c r="Q583" i="18"/>
  <c r="Q584" i="18"/>
  <c r="Q585" i="18"/>
  <c r="Q586" i="18"/>
  <c r="Q587" i="18"/>
  <c r="Q588" i="18"/>
  <c r="Q589" i="18"/>
  <c r="Q590" i="18"/>
  <c r="Q591" i="18"/>
  <c r="Q592" i="18"/>
  <c r="Q593" i="18"/>
  <c r="Q594" i="18"/>
  <c r="Q595" i="18"/>
  <c r="Q596" i="18"/>
  <c r="Q597" i="18"/>
  <c r="Q598" i="18"/>
  <c r="Q599" i="18"/>
  <c r="Q600" i="18"/>
  <c r="Q601" i="18"/>
  <c r="Q602" i="18"/>
  <c r="Q603" i="18"/>
  <c r="Q604" i="18"/>
  <c r="Q605" i="18"/>
  <c r="Q606" i="18"/>
  <c r="Q607" i="18"/>
  <c r="Q608" i="18"/>
  <c r="Q609" i="18"/>
  <c r="Q610" i="18"/>
  <c r="Q611" i="18"/>
  <c r="Q612" i="18"/>
  <c r="Q613" i="18"/>
  <c r="Q614" i="18"/>
  <c r="Q615" i="18"/>
  <c r="Q616" i="18"/>
  <c r="Q617" i="18"/>
  <c r="Q618" i="18"/>
  <c r="Q619" i="18"/>
  <c r="Q620" i="18"/>
  <c r="Q621" i="18"/>
  <c r="Q622" i="18"/>
  <c r="Q623" i="18"/>
  <c r="Q624" i="18"/>
  <c r="Q625" i="18"/>
  <c r="Q626" i="18"/>
  <c r="Q627" i="18"/>
  <c r="Q628" i="18"/>
  <c r="Q629" i="18"/>
  <c r="Q630" i="18"/>
  <c r="Q631" i="18"/>
  <c r="Q632" i="18"/>
  <c r="Q633" i="18"/>
  <c r="Q634" i="18"/>
  <c r="Q635" i="18"/>
  <c r="Q636" i="18"/>
  <c r="Q637" i="18"/>
  <c r="Q638" i="18"/>
  <c r="Q639" i="18"/>
  <c r="Q640" i="18"/>
  <c r="Q641" i="18"/>
  <c r="Q642" i="18"/>
  <c r="Q643" i="18"/>
  <c r="Q644" i="18"/>
  <c r="Q645" i="18"/>
  <c r="Q646" i="18"/>
  <c r="Q647" i="18"/>
  <c r="Q648" i="18"/>
  <c r="Q649" i="18"/>
  <c r="Q650" i="18"/>
  <c r="Q651" i="18"/>
  <c r="Q652" i="18"/>
  <c r="Q653" i="18"/>
  <c r="Q654" i="18"/>
  <c r="Q655" i="18"/>
  <c r="Q656" i="18"/>
  <c r="Q657" i="18"/>
  <c r="Q658" i="18"/>
  <c r="Q659" i="18"/>
  <c r="Q660" i="18"/>
  <c r="Q661" i="18"/>
  <c r="Q662" i="18"/>
  <c r="Q663" i="18"/>
  <c r="Q664" i="18"/>
  <c r="Q665" i="18"/>
  <c r="Q666" i="18"/>
  <c r="Q667" i="18"/>
  <c r="Q668" i="18"/>
  <c r="Q669" i="18"/>
  <c r="Q670" i="18"/>
  <c r="Q671" i="18"/>
  <c r="Q672" i="18"/>
  <c r="Q673" i="18"/>
  <c r="Q674" i="18"/>
  <c r="Q675" i="18"/>
  <c r="Q676" i="18"/>
  <c r="Q677" i="18"/>
  <c r="Q678" i="18"/>
  <c r="Q679" i="18"/>
  <c r="Q680" i="18"/>
  <c r="Q681" i="18"/>
  <c r="Q682" i="18"/>
  <c r="Q683" i="18"/>
  <c r="Q684" i="18"/>
  <c r="Q685" i="18"/>
  <c r="Q686" i="18"/>
  <c r="Q687" i="18"/>
  <c r="Q688" i="18"/>
  <c r="Q689" i="18"/>
  <c r="Q690" i="18"/>
  <c r="Q691" i="18"/>
  <c r="Q692" i="18"/>
  <c r="Q693" i="18"/>
  <c r="Q694" i="18"/>
  <c r="Q695" i="18"/>
  <c r="Q696" i="18"/>
  <c r="Q697" i="18"/>
  <c r="Q698" i="18"/>
  <c r="Q699" i="18"/>
  <c r="Q700" i="18"/>
  <c r="Q701" i="18"/>
  <c r="Q702" i="18"/>
  <c r="Q703" i="18"/>
  <c r="Q704" i="18"/>
  <c r="Q705" i="18"/>
  <c r="Q706" i="18"/>
  <c r="Q707" i="18"/>
  <c r="Q708" i="18"/>
  <c r="Q709" i="18"/>
  <c r="Q710" i="18"/>
  <c r="Q711" i="18"/>
  <c r="Q712" i="18"/>
  <c r="Q713" i="18"/>
  <c r="Q714" i="18"/>
  <c r="Q715" i="18"/>
  <c r="Q716" i="18"/>
  <c r="Q717" i="18"/>
  <c r="Q718" i="18"/>
  <c r="Q719" i="18"/>
  <c r="Q720" i="18"/>
  <c r="Q721" i="18"/>
  <c r="Q722" i="18"/>
  <c r="Q723" i="18"/>
  <c r="Q724" i="18"/>
  <c r="Q725" i="18"/>
  <c r="Q726" i="18"/>
  <c r="Q727" i="18"/>
  <c r="Q728" i="18"/>
  <c r="Q729" i="18"/>
  <c r="Q730" i="18"/>
  <c r="Q731" i="18"/>
  <c r="Q732" i="18"/>
  <c r="Q733" i="18"/>
  <c r="Q734" i="18"/>
  <c r="Q735" i="18"/>
  <c r="Q736" i="18"/>
  <c r="Q737" i="18"/>
  <c r="Q738" i="18"/>
  <c r="Q739" i="18"/>
  <c r="Q740" i="18"/>
  <c r="Q741" i="18"/>
  <c r="Q742" i="18"/>
  <c r="Q743" i="18"/>
  <c r="Q744" i="18"/>
  <c r="Q745" i="18"/>
  <c r="Q746" i="18"/>
  <c r="Q747" i="18"/>
  <c r="Q748" i="18"/>
  <c r="Q749" i="18"/>
  <c r="Q750" i="18"/>
  <c r="Q751" i="18"/>
  <c r="Q752" i="18"/>
  <c r="Q753" i="18"/>
  <c r="Q754" i="18"/>
  <c r="Q755" i="18"/>
  <c r="Q756" i="18"/>
  <c r="Q757" i="18"/>
  <c r="Q758" i="18"/>
  <c r="Q759" i="18"/>
  <c r="Q760" i="18"/>
  <c r="Q761" i="18"/>
  <c r="Q762" i="18"/>
  <c r="Q763" i="18"/>
  <c r="Q764" i="18"/>
  <c r="Q765" i="18"/>
  <c r="Q766" i="18"/>
  <c r="Q767" i="18"/>
  <c r="Q768" i="18"/>
  <c r="Q769" i="18"/>
  <c r="Q770" i="18"/>
  <c r="Q771" i="18"/>
  <c r="Q772" i="18"/>
  <c r="Q773" i="18"/>
  <c r="Q774" i="18"/>
  <c r="Q775" i="18"/>
  <c r="Q776" i="18"/>
  <c r="Q777" i="18"/>
  <c r="Q778" i="18"/>
  <c r="Q779" i="18"/>
  <c r="Q780" i="18"/>
  <c r="Q781" i="18"/>
  <c r="Q782" i="18"/>
  <c r="Q783" i="18"/>
  <c r="Q784" i="18"/>
  <c r="Q785" i="18"/>
  <c r="Q786" i="18"/>
  <c r="Q787" i="18"/>
  <c r="Q788" i="18"/>
  <c r="Q789" i="18"/>
  <c r="Q790" i="18"/>
  <c r="Q791" i="18"/>
  <c r="Q792" i="18"/>
  <c r="Q793" i="18"/>
  <c r="Q794" i="18"/>
  <c r="Q795" i="18"/>
  <c r="Q796" i="18"/>
  <c r="Q797" i="18"/>
  <c r="Q798" i="18"/>
  <c r="Q799" i="18"/>
  <c r="Q800" i="18"/>
  <c r="Q801" i="18"/>
  <c r="Q802" i="18"/>
  <c r="Q803" i="18"/>
  <c r="Q804" i="18"/>
  <c r="Q805" i="18"/>
  <c r="Q806" i="18"/>
  <c r="Q807" i="18"/>
  <c r="Q808" i="18"/>
  <c r="Q809" i="18"/>
  <c r="Q810" i="18"/>
  <c r="Q811" i="18"/>
  <c r="Q812" i="18"/>
  <c r="Q813" i="18"/>
  <c r="Q814" i="18"/>
  <c r="Q815" i="18"/>
  <c r="Q816" i="18"/>
  <c r="Q817" i="18"/>
  <c r="Q818" i="18"/>
  <c r="Q819" i="18"/>
  <c r="Q820" i="18"/>
  <c r="Q821" i="18"/>
  <c r="Q822" i="18"/>
  <c r="Q823" i="18"/>
  <c r="Q824" i="18"/>
  <c r="Q825" i="18"/>
  <c r="Q826" i="18"/>
  <c r="Q827" i="18"/>
  <c r="Q828" i="18"/>
  <c r="Q829" i="18"/>
  <c r="Q830" i="18"/>
  <c r="Q831" i="18"/>
  <c r="Q832" i="18"/>
  <c r="Q833" i="18"/>
  <c r="Q834" i="18"/>
  <c r="Q835" i="18"/>
  <c r="Q836" i="18"/>
  <c r="Q837" i="18"/>
  <c r="Q838" i="18"/>
  <c r="Q839" i="18"/>
  <c r="Q840" i="18"/>
  <c r="Q841" i="18"/>
  <c r="Q842" i="18"/>
  <c r="Q843" i="18"/>
  <c r="Q844" i="18"/>
  <c r="Q845" i="18"/>
  <c r="Q846" i="18"/>
  <c r="Q847" i="18"/>
  <c r="Q848" i="18"/>
  <c r="Q849" i="18"/>
  <c r="Q850" i="18"/>
  <c r="Q851" i="18"/>
  <c r="Q852" i="18"/>
  <c r="Q853" i="18"/>
  <c r="Q854" i="18"/>
  <c r="Q855" i="18"/>
  <c r="Q856" i="18"/>
  <c r="Q857" i="18"/>
  <c r="Q858" i="18"/>
  <c r="Q859" i="18"/>
  <c r="Q860" i="18"/>
  <c r="Q861" i="18"/>
  <c r="Q862" i="18"/>
  <c r="Q863" i="18"/>
  <c r="Q864" i="18"/>
  <c r="Q865" i="18"/>
  <c r="Q866" i="18"/>
  <c r="Q867" i="18"/>
  <c r="Q868" i="18"/>
  <c r="Q869" i="18"/>
  <c r="Q870" i="18"/>
  <c r="Q871" i="18"/>
  <c r="Q872" i="18"/>
  <c r="Q873" i="18"/>
  <c r="Q874" i="18"/>
  <c r="Q875" i="18"/>
  <c r="Q876" i="18"/>
  <c r="Q877" i="18"/>
  <c r="Q878" i="18"/>
  <c r="Q879" i="18"/>
  <c r="Q880" i="18"/>
  <c r="Q881" i="18"/>
  <c r="Q882" i="18"/>
  <c r="Q883" i="18"/>
  <c r="Q884" i="18"/>
  <c r="Q885" i="18"/>
  <c r="Q886" i="18"/>
  <c r="Q887" i="18"/>
  <c r="Q888" i="18"/>
  <c r="Q889" i="18"/>
  <c r="Q890" i="18"/>
  <c r="Q891" i="18"/>
  <c r="Q892" i="18"/>
  <c r="Q893" i="18"/>
  <c r="Q894" i="18"/>
  <c r="Q895" i="18"/>
  <c r="Q896" i="18"/>
  <c r="Q897" i="18"/>
  <c r="Q898" i="18"/>
  <c r="Q899" i="18"/>
  <c r="Q900" i="18"/>
  <c r="Q901" i="18"/>
  <c r="Q902" i="18"/>
  <c r="Q903" i="18"/>
  <c r="Q904" i="18"/>
  <c r="Q905" i="18"/>
  <c r="Q906" i="18"/>
  <c r="Q907" i="18"/>
  <c r="Q908" i="18"/>
  <c r="Q909" i="18"/>
  <c r="Q910" i="18"/>
  <c r="Q911" i="18"/>
  <c r="Q912" i="18"/>
  <c r="Q913" i="18"/>
  <c r="Q914" i="18"/>
  <c r="Q915" i="18"/>
  <c r="Q916" i="18"/>
  <c r="Q917" i="18"/>
  <c r="Q918" i="18"/>
  <c r="Q919" i="18"/>
  <c r="Q920" i="18"/>
  <c r="Q921" i="18"/>
  <c r="Q922" i="18"/>
  <c r="Q923" i="18"/>
  <c r="Q924" i="18"/>
  <c r="Q925" i="18"/>
  <c r="Q926" i="18"/>
  <c r="Q927" i="18"/>
  <c r="Q928" i="18"/>
  <c r="Q929" i="18"/>
  <c r="Q930" i="18"/>
  <c r="Q931" i="18"/>
  <c r="Q932" i="18"/>
  <c r="Q933" i="18"/>
  <c r="Q934" i="18"/>
  <c r="Q935" i="18"/>
  <c r="Q936" i="18"/>
  <c r="Q937" i="18"/>
  <c r="Q938" i="18"/>
  <c r="Q939" i="18"/>
  <c r="Q940" i="18"/>
  <c r="Q941" i="18"/>
  <c r="Q942" i="18"/>
  <c r="Q943" i="18"/>
  <c r="Q944" i="18"/>
  <c r="Q945" i="18"/>
  <c r="Q946" i="18"/>
  <c r="Q947" i="18"/>
  <c r="Q948" i="18"/>
  <c r="Q949" i="18"/>
  <c r="Q950" i="18"/>
  <c r="Q951" i="18"/>
  <c r="Q952" i="18"/>
  <c r="Q953" i="18"/>
  <c r="Q954" i="18"/>
  <c r="Q955" i="18"/>
  <c r="Q956" i="18"/>
  <c r="Q957" i="18"/>
  <c r="Q958" i="18"/>
  <c r="Q959" i="18"/>
  <c r="Q960" i="18"/>
  <c r="Q961" i="18"/>
  <c r="Q962" i="18"/>
  <c r="Q963" i="18"/>
  <c r="Q964" i="18"/>
  <c r="Q965" i="18"/>
  <c r="Q966" i="18"/>
  <c r="Q967" i="18"/>
  <c r="Q968" i="18"/>
  <c r="Q969" i="18"/>
  <c r="Q970" i="18"/>
  <c r="Q971" i="18"/>
  <c r="Q972" i="18"/>
  <c r="Q973" i="18"/>
  <c r="Q974" i="18"/>
  <c r="Q975" i="18"/>
  <c r="Q976" i="18"/>
  <c r="Q977" i="18"/>
  <c r="Q978" i="18"/>
  <c r="Q979" i="18"/>
  <c r="Q980" i="18"/>
  <c r="Q981" i="18"/>
  <c r="Q982" i="18"/>
  <c r="Q983" i="18"/>
  <c r="Q984" i="18"/>
  <c r="Q985" i="18"/>
  <c r="Q986" i="18"/>
  <c r="Q987" i="18"/>
  <c r="Q988" i="18"/>
  <c r="Q989" i="18"/>
  <c r="Q990" i="18"/>
  <c r="Q991" i="18"/>
  <c r="Q992" i="18"/>
  <c r="Q993" i="18"/>
  <c r="Q994" i="18"/>
  <c r="Q995" i="18"/>
  <c r="Q996" i="18"/>
  <c r="Q997" i="18"/>
  <c r="Q998" i="18"/>
  <c r="Q999" i="18"/>
  <c r="Q1000" i="18"/>
  <c r="Q1001" i="18"/>
  <c r="Q1002" i="18"/>
  <c r="Q1003" i="18"/>
  <c r="Q1004" i="18"/>
  <c r="Q1005" i="18"/>
  <c r="Q1006" i="18"/>
  <c r="Q1007" i="18"/>
  <c r="Q1008" i="18"/>
  <c r="Q1009" i="18"/>
  <c r="Q1010" i="18"/>
  <c r="Q1011" i="18"/>
  <c r="Q1012" i="18"/>
  <c r="Q1013" i="18"/>
  <c r="Q1014" i="18"/>
  <c r="Q1015" i="18"/>
  <c r="Q1016" i="18"/>
  <c r="Q1017" i="18"/>
  <c r="Q1018" i="18"/>
  <c r="Q1019" i="18"/>
  <c r="Q1020" i="18"/>
  <c r="Q1021" i="18"/>
  <c r="Q1022" i="18"/>
  <c r="Q1023" i="18"/>
  <c r="Q1024" i="18"/>
  <c r="Q1025" i="18"/>
  <c r="Q1026" i="18"/>
  <c r="Q1027" i="18"/>
  <c r="Q1028" i="18"/>
  <c r="Q1029" i="18"/>
  <c r="Q1030" i="18"/>
  <c r="Q1031" i="18"/>
  <c r="Q1032" i="18"/>
  <c r="Q1033" i="18"/>
  <c r="Q1034" i="18"/>
  <c r="Q1035" i="18"/>
  <c r="Q1036" i="18"/>
  <c r="Q1037" i="18"/>
  <c r="Q1038" i="18"/>
  <c r="Q1039" i="18"/>
  <c r="Q1040" i="18"/>
  <c r="Q1041" i="18"/>
  <c r="Q1042" i="18"/>
  <c r="Q1043" i="18"/>
  <c r="Q1044" i="18"/>
  <c r="Q1045" i="18"/>
  <c r="Q1046" i="18"/>
  <c r="Q1047" i="18"/>
  <c r="Q1048" i="18"/>
  <c r="Q1049" i="18"/>
  <c r="Q1050" i="18"/>
  <c r="Q1051" i="18"/>
  <c r="Q1052" i="18"/>
  <c r="Q1053" i="18"/>
  <c r="Q1054" i="18"/>
  <c r="Q1055" i="18"/>
  <c r="Q1056" i="18"/>
  <c r="Q1057" i="18"/>
  <c r="Q1058" i="18"/>
  <c r="Q1059" i="18"/>
  <c r="Q1060" i="18"/>
  <c r="Q1061" i="18"/>
  <c r="Q1062" i="18"/>
  <c r="Q1063" i="18"/>
  <c r="Q1064" i="18"/>
  <c r="Q1065" i="18"/>
  <c r="Q1066" i="18"/>
  <c r="Q1067" i="18"/>
  <c r="Q1068" i="18"/>
  <c r="Q1069" i="18"/>
  <c r="Q1070" i="18"/>
  <c r="Q1071" i="18"/>
  <c r="Q1072" i="18"/>
  <c r="Q1073" i="18"/>
  <c r="Q1074" i="18"/>
  <c r="Q1075" i="18"/>
  <c r="Q1076" i="18"/>
  <c r="Q1077" i="18"/>
  <c r="Q1078" i="18"/>
  <c r="Q1079" i="18"/>
  <c r="Q1080" i="18"/>
  <c r="Q1081" i="18"/>
  <c r="Q1082" i="18"/>
  <c r="Q1083" i="18"/>
  <c r="Q1084" i="18"/>
  <c r="Q1085" i="18"/>
  <c r="Q1086" i="18"/>
  <c r="Q1087" i="18"/>
  <c r="Q1088" i="18"/>
  <c r="Q1089" i="18"/>
  <c r="Q1090" i="18"/>
  <c r="Q1091" i="18"/>
  <c r="Q1092" i="18"/>
  <c r="Q1093" i="18"/>
  <c r="Q1094" i="18"/>
  <c r="Q1095" i="18"/>
  <c r="Q1096" i="18"/>
  <c r="Q1097" i="18"/>
  <c r="Q1098" i="18"/>
  <c r="Q1099" i="18"/>
  <c r="Q1100" i="18"/>
  <c r="Q1101" i="18"/>
  <c r="Q1102" i="18"/>
  <c r="Q1103" i="18"/>
  <c r="Q1104" i="18"/>
  <c r="Q1105" i="18"/>
  <c r="Q1106" i="18"/>
  <c r="Q1107" i="18"/>
  <c r="Q1108" i="18"/>
  <c r="Q1109" i="18"/>
  <c r="Q1110" i="18"/>
  <c r="Q1111" i="18"/>
  <c r="Q1112" i="18"/>
  <c r="Q1113" i="18"/>
  <c r="Q1114" i="18"/>
  <c r="Q1115" i="18"/>
  <c r="Q1116" i="18"/>
  <c r="Q1117" i="18"/>
  <c r="Q1118" i="18"/>
  <c r="Q1119" i="18"/>
  <c r="Q1120" i="18"/>
  <c r="Q1121" i="18"/>
  <c r="Q1122" i="18"/>
  <c r="Q1123" i="18"/>
  <c r="Q1124" i="18"/>
  <c r="Q1125" i="18"/>
  <c r="Q1126" i="18"/>
  <c r="Q1127" i="18"/>
  <c r="Q1128" i="18"/>
  <c r="Q1129" i="18"/>
  <c r="Q1130" i="18"/>
  <c r="Q1131" i="18"/>
  <c r="Q1132" i="18"/>
  <c r="Q1133" i="18"/>
  <c r="Q1134" i="18"/>
  <c r="Q1135" i="18"/>
  <c r="Q1136" i="18"/>
  <c r="Q1137" i="18"/>
  <c r="Q1138" i="18"/>
  <c r="Q1139" i="18"/>
  <c r="Q1140" i="18"/>
  <c r="Q1141" i="18"/>
  <c r="Q1142" i="18"/>
  <c r="Q1143" i="18"/>
  <c r="Q1144" i="18"/>
  <c r="Q1145" i="18"/>
  <c r="Q1146" i="18"/>
  <c r="Q1147" i="18"/>
  <c r="Q1148" i="18"/>
  <c r="Q1149" i="18"/>
  <c r="Q1150" i="18"/>
  <c r="Q1151" i="18"/>
  <c r="Q1152" i="18"/>
  <c r="Q1153" i="18"/>
  <c r="Q1154" i="18"/>
  <c r="Q1155" i="18"/>
  <c r="Q1156" i="18"/>
  <c r="Q1157" i="18"/>
  <c r="Q1158" i="18"/>
  <c r="Q1159" i="18"/>
  <c r="Q1160" i="18"/>
  <c r="Q1161" i="18"/>
  <c r="Q1162" i="18"/>
  <c r="Q1163" i="18"/>
  <c r="Q1164" i="18"/>
  <c r="Q1165" i="18"/>
  <c r="Q1166" i="18"/>
  <c r="Q1167" i="18"/>
  <c r="Q1168" i="18"/>
  <c r="Q1169" i="18"/>
  <c r="Q1170" i="18"/>
  <c r="Q1171" i="18"/>
  <c r="Q1172" i="18"/>
  <c r="Q1173" i="18"/>
  <c r="Q1174" i="18"/>
  <c r="Q1175" i="18"/>
  <c r="Q1176" i="18"/>
  <c r="Q1177" i="18"/>
  <c r="Q1178" i="18"/>
  <c r="Q1179" i="18"/>
  <c r="Q1180" i="18"/>
  <c r="Q1181" i="18"/>
  <c r="Q1182" i="18"/>
  <c r="Q1183" i="18"/>
  <c r="Q1184" i="18"/>
  <c r="Q1185" i="18"/>
  <c r="Q1186" i="18"/>
  <c r="Q1187" i="18"/>
  <c r="Q1188" i="18"/>
  <c r="Q1189" i="18"/>
  <c r="Q1190" i="18"/>
  <c r="Q1191" i="18"/>
  <c r="Q1192" i="18"/>
  <c r="Q1193" i="18"/>
  <c r="Q1194" i="18"/>
  <c r="Q1195" i="18"/>
  <c r="Q1196" i="18"/>
  <c r="Q1197" i="18"/>
  <c r="Q1198" i="18"/>
  <c r="Q1199" i="18"/>
  <c r="Q1200" i="18"/>
  <c r="Q1201" i="18"/>
  <c r="Q1202" i="18"/>
  <c r="Q1203" i="18"/>
  <c r="Q1204" i="18"/>
  <c r="Q1205" i="18"/>
  <c r="Q1206" i="18"/>
  <c r="Q1207" i="18"/>
  <c r="Q1208" i="18"/>
  <c r="Q1209" i="18"/>
  <c r="Q1210" i="18"/>
  <c r="Q1211" i="18"/>
  <c r="Q1212" i="18"/>
  <c r="Q1213" i="18"/>
  <c r="Q1214" i="18"/>
  <c r="Q1215" i="18"/>
  <c r="Q1216" i="18"/>
  <c r="Q1217" i="18"/>
  <c r="Q1218" i="18"/>
  <c r="Q1219" i="18"/>
  <c r="Q1220" i="18"/>
  <c r="Q1221" i="18"/>
  <c r="Q1222" i="18"/>
  <c r="Q1223" i="18"/>
  <c r="Q1224" i="18"/>
  <c r="Q1225" i="18"/>
  <c r="Q1226" i="18"/>
  <c r="Q1227" i="18"/>
  <c r="Q1228" i="18"/>
  <c r="Q1229" i="18"/>
  <c r="Q1230" i="18"/>
  <c r="Q1231" i="18"/>
  <c r="Q1232" i="18"/>
  <c r="Q1233" i="18"/>
  <c r="Q1234" i="18"/>
  <c r="Q1235" i="18"/>
  <c r="Q1236" i="18"/>
  <c r="Q1237" i="18"/>
  <c r="Q1238" i="18"/>
  <c r="Q1239" i="18"/>
  <c r="Q1240" i="18"/>
  <c r="Q1241" i="18"/>
  <c r="Q1242" i="18"/>
  <c r="Q1243" i="18"/>
  <c r="Q1244" i="18"/>
  <c r="Q1245" i="18"/>
  <c r="Q1246" i="18"/>
  <c r="Q1247" i="18"/>
  <c r="Q1248" i="18"/>
  <c r="Q1249" i="18"/>
  <c r="Q1250" i="18"/>
  <c r="Q1251" i="18"/>
  <c r="Q1252" i="18"/>
  <c r="Q1253" i="18"/>
  <c r="Q1254" i="18"/>
  <c r="Q1255" i="18"/>
  <c r="Q1256" i="18"/>
  <c r="Q1257" i="18"/>
  <c r="Q1258" i="18"/>
  <c r="Q1259" i="18"/>
  <c r="Q1260" i="18"/>
  <c r="Q1261" i="18"/>
  <c r="Q1262" i="18"/>
  <c r="Q1263" i="18"/>
  <c r="Q1264" i="18"/>
  <c r="Q1265" i="18"/>
  <c r="Q1266" i="18"/>
  <c r="Q1267" i="18"/>
  <c r="Q1268" i="18"/>
  <c r="Q1269" i="18"/>
  <c r="Q1270" i="18"/>
  <c r="Q1271" i="18"/>
  <c r="Q1272" i="18"/>
  <c r="Q1273" i="18"/>
  <c r="Q1274" i="18"/>
  <c r="Q1275" i="18"/>
  <c r="Q1276" i="18"/>
  <c r="Q1277" i="18"/>
  <c r="Q1278" i="18"/>
  <c r="Q1279" i="18"/>
  <c r="Q1280" i="18"/>
  <c r="Q1281" i="18"/>
  <c r="Q1282" i="18"/>
  <c r="Q1283" i="18"/>
  <c r="Q1284" i="18"/>
  <c r="Q1285" i="18"/>
  <c r="Q1286" i="18"/>
  <c r="Q1287" i="18"/>
  <c r="Q1288" i="18"/>
  <c r="Q1289" i="18"/>
  <c r="Q1290" i="18"/>
  <c r="Q1291" i="18"/>
  <c r="Q1292" i="18"/>
  <c r="Q1293" i="18"/>
  <c r="Q1294" i="18"/>
  <c r="Q1295" i="18"/>
  <c r="Q1296" i="18"/>
  <c r="Q1297" i="18"/>
  <c r="Q1298" i="18"/>
  <c r="Q1299" i="18"/>
  <c r="Q1300" i="18"/>
  <c r="Q1301" i="18"/>
  <c r="Q1302" i="18"/>
  <c r="Q1303" i="18"/>
  <c r="Q1304" i="18"/>
  <c r="Q1305" i="18"/>
  <c r="Q1306" i="18"/>
  <c r="Q1307" i="18"/>
  <c r="Q1308" i="18"/>
  <c r="Q1309" i="18"/>
  <c r="Q1310" i="18"/>
  <c r="Q1311" i="18"/>
  <c r="Q1312" i="18"/>
  <c r="Q1313" i="18"/>
  <c r="Q1314" i="18"/>
  <c r="Q1315" i="18"/>
  <c r="Q1316" i="18"/>
  <c r="Q1317" i="18"/>
  <c r="Q1318" i="18"/>
  <c r="Q1319" i="18"/>
  <c r="Q1320" i="18"/>
  <c r="Q1321" i="18"/>
  <c r="Q1322" i="18"/>
  <c r="Q1323" i="18"/>
  <c r="Q1324" i="18"/>
  <c r="Q1325" i="18"/>
  <c r="Q1326" i="18"/>
  <c r="Q1327" i="18"/>
  <c r="Q1328" i="18"/>
  <c r="Q1329" i="18"/>
  <c r="Q1330" i="18"/>
  <c r="Q1331" i="18"/>
  <c r="Q1332" i="18"/>
  <c r="Q1333" i="18"/>
  <c r="Q1334" i="18"/>
  <c r="Q1335" i="18"/>
  <c r="Q1336" i="18"/>
  <c r="Q1337" i="18"/>
  <c r="Q1338" i="18"/>
  <c r="Q1339" i="18"/>
  <c r="Q1340" i="18"/>
  <c r="Q1341" i="18"/>
  <c r="Q1342" i="18"/>
  <c r="Q1343" i="18"/>
  <c r="Q1344" i="18"/>
  <c r="Q1345" i="18"/>
  <c r="Q1346" i="18"/>
  <c r="Q1347" i="18"/>
  <c r="Q1348" i="18"/>
  <c r="Q1349" i="18"/>
  <c r="Q1350" i="18"/>
  <c r="Q1351" i="18"/>
  <c r="Q1352" i="18"/>
  <c r="Q1353" i="18"/>
  <c r="Q1354" i="18"/>
  <c r="Q1355" i="18"/>
  <c r="Q1356" i="18"/>
  <c r="Q1357" i="18"/>
  <c r="Q1358" i="18"/>
  <c r="Q1359" i="18"/>
  <c r="Q1360" i="18"/>
  <c r="Q1361" i="18"/>
  <c r="Q1362" i="18"/>
  <c r="Q1363" i="18"/>
  <c r="Q1364" i="18"/>
  <c r="Q1365" i="18"/>
  <c r="Q1366" i="18"/>
  <c r="Q1367" i="18"/>
  <c r="Q1368" i="18"/>
  <c r="Q1369" i="18"/>
  <c r="Q1370" i="18"/>
  <c r="Q1371" i="18"/>
  <c r="Q1372" i="18"/>
  <c r="Q1373" i="18"/>
  <c r="Q1374" i="18"/>
  <c r="Q1375" i="18"/>
  <c r="Q1376" i="18"/>
  <c r="Q1377" i="18"/>
  <c r="Q1378" i="18"/>
  <c r="Q1379" i="18"/>
  <c r="Q1380" i="18"/>
  <c r="Q1381" i="18"/>
  <c r="Q1382" i="18"/>
  <c r="Q1383" i="18"/>
  <c r="Q1384" i="18"/>
  <c r="Q1385" i="18"/>
  <c r="Q1386" i="18"/>
  <c r="Q1387" i="18"/>
  <c r="Q1388" i="18"/>
  <c r="Q1389" i="18"/>
  <c r="Q1390" i="18"/>
  <c r="Q1391" i="18"/>
  <c r="Q1392" i="18"/>
  <c r="Q1393" i="18"/>
  <c r="Q1394" i="18"/>
  <c r="Q1395" i="18"/>
  <c r="Q1396" i="18"/>
  <c r="Q1397" i="18"/>
  <c r="Q1398" i="18"/>
  <c r="Q1399" i="18"/>
  <c r="Q1400" i="18"/>
  <c r="Q1401" i="18"/>
  <c r="Q1402" i="18"/>
  <c r="Q1403" i="18"/>
  <c r="Q1404" i="18"/>
  <c r="Q1405" i="18"/>
  <c r="Q1406" i="18"/>
  <c r="Q1407" i="18"/>
  <c r="Q1408" i="18"/>
  <c r="Q1409" i="18"/>
  <c r="Q1410" i="18"/>
  <c r="Q1411" i="18"/>
  <c r="Q1412" i="18"/>
  <c r="Q1413" i="18"/>
  <c r="Q1414" i="18"/>
  <c r="Q1415" i="18"/>
  <c r="Q1416" i="18"/>
  <c r="Q1417" i="18"/>
  <c r="Q1418" i="18"/>
  <c r="Q1419" i="18"/>
  <c r="Q1420" i="18"/>
  <c r="Q1421" i="18"/>
  <c r="Q1422" i="18"/>
  <c r="Q1423" i="18"/>
  <c r="Q1424" i="18"/>
  <c r="Q1425" i="18"/>
  <c r="Q1426" i="18"/>
  <c r="Q1427" i="18"/>
  <c r="Q1428" i="18"/>
  <c r="Q1429" i="18"/>
  <c r="Q1430" i="18"/>
  <c r="Q1431" i="18"/>
  <c r="Q1432" i="18"/>
  <c r="Q1433" i="18"/>
  <c r="Q1434" i="18"/>
  <c r="Q1435" i="18"/>
  <c r="Q1436" i="18"/>
  <c r="Q1437" i="18"/>
  <c r="Q1438" i="18"/>
  <c r="Q1439" i="18"/>
  <c r="Q1440" i="18"/>
  <c r="Q1441" i="18"/>
  <c r="Q1442" i="18"/>
  <c r="Q1443" i="18"/>
  <c r="Q1444" i="18"/>
  <c r="Q1445" i="18"/>
  <c r="Q1446" i="18"/>
  <c r="Q1447" i="18"/>
  <c r="Q1448" i="18"/>
  <c r="Q1449" i="18"/>
  <c r="Q1450" i="18"/>
  <c r="Q1451" i="18"/>
  <c r="Q1452" i="18"/>
  <c r="Q1453" i="18"/>
  <c r="Q1454" i="18"/>
  <c r="Q1455" i="18"/>
  <c r="Q1456" i="18"/>
  <c r="Q1457" i="18"/>
  <c r="Q1458" i="18"/>
  <c r="Q1459" i="18"/>
  <c r="Q1460" i="18"/>
  <c r="Q1461" i="18"/>
  <c r="Q1462" i="18"/>
  <c r="Q1463" i="18"/>
  <c r="Q1464" i="18"/>
  <c r="Q1465" i="18"/>
  <c r="Q1466" i="18"/>
  <c r="Q1467" i="18"/>
  <c r="Q1468" i="18"/>
  <c r="Q1469" i="18"/>
  <c r="Q1470" i="18"/>
  <c r="Q1471" i="18"/>
  <c r="Q1472" i="18"/>
  <c r="Q1473" i="18"/>
  <c r="Q1474" i="18"/>
  <c r="Q1475" i="18"/>
  <c r="Q1476" i="18"/>
  <c r="Q1477" i="18"/>
  <c r="Q1478" i="18"/>
  <c r="Q1479" i="18"/>
  <c r="Q1480" i="18"/>
  <c r="Q1481" i="18"/>
  <c r="Q1482" i="18"/>
  <c r="Q1483" i="18"/>
  <c r="Q1484" i="18"/>
  <c r="Q1485" i="18"/>
  <c r="Q1486" i="18"/>
  <c r="Q1487" i="18"/>
  <c r="Q1488" i="18"/>
  <c r="Q1489" i="18"/>
  <c r="Q1490" i="18"/>
  <c r="Q1491" i="18"/>
  <c r="Q1492" i="18"/>
  <c r="Q1493" i="18"/>
  <c r="Q1494" i="18"/>
  <c r="Q1495" i="18"/>
  <c r="Q1496" i="18"/>
  <c r="Q1497" i="18"/>
  <c r="Q1498" i="18"/>
  <c r="Q1499" i="18"/>
  <c r="Q1500" i="18"/>
  <c r="Q1501" i="18"/>
  <c r="Q1502" i="18"/>
  <c r="Q1503" i="18"/>
  <c r="Q1504" i="18"/>
  <c r="Q1505" i="18"/>
  <c r="Q1506" i="18"/>
  <c r="Q1507" i="18"/>
  <c r="Q1508" i="18"/>
  <c r="Q1509" i="18"/>
  <c r="Q1510" i="18"/>
  <c r="Q1511" i="18"/>
  <c r="Q1512" i="18"/>
  <c r="Q1513" i="18"/>
  <c r="Q1514" i="18"/>
  <c r="Q1515" i="18"/>
  <c r="Q1516" i="18"/>
  <c r="Q1517" i="18"/>
  <c r="Q1518" i="18"/>
  <c r="Q1519" i="18"/>
  <c r="Q1520" i="18"/>
  <c r="Q1521" i="18"/>
  <c r="Q1522" i="18"/>
  <c r="Q1523" i="18"/>
  <c r="Q1524" i="18"/>
  <c r="Q1525" i="18"/>
  <c r="Q1526" i="18"/>
  <c r="Q1527" i="18"/>
  <c r="Q1528" i="18"/>
  <c r="Q1529" i="18"/>
  <c r="Q1530" i="18"/>
  <c r="Q1531" i="18"/>
  <c r="Q1532" i="18"/>
  <c r="Q1533" i="18"/>
  <c r="Q1534" i="18"/>
  <c r="Q1535" i="18"/>
  <c r="Q1536" i="18"/>
  <c r="Q1537" i="18"/>
  <c r="Q1538" i="18"/>
  <c r="Q1539" i="18"/>
  <c r="Q1540" i="18"/>
  <c r="Q1541" i="18"/>
  <c r="Q1542" i="18"/>
  <c r="Q1543" i="18"/>
  <c r="Q1544" i="18"/>
  <c r="Q1545" i="18"/>
  <c r="Q1546" i="18"/>
  <c r="Q1547" i="18"/>
  <c r="Q1548" i="18"/>
  <c r="Q1549" i="18"/>
  <c r="Q1550" i="18"/>
  <c r="Q1551" i="18"/>
  <c r="Q1552" i="18"/>
  <c r="Q1553" i="18"/>
  <c r="Q1554" i="18"/>
  <c r="Q1555" i="18"/>
  <c r="Q1556" i="18"/>
  <c r="Q1557" i="18"/>
  <c r="Q1558" i="18"/>
  <c r="Q1559" i="18"/>
  <c r="Q1560" i="18"/>
  <c r="Q1561" i="18"/>
  <c r="Q1562" i="18"/>
  <c r="Q1563" i="18"/>
  <c r="Q1564" i="18"/>
  <c r="Q1565" i="18"/>
  <c r="Q1566" i="18"/>
  <c r="Q1567" i="18"/>
  <c r="Q1568" i="18"/>
  <c r="Q1569" i="18"/>
  <c r="Q1570" i="18"/>
  <c r="Q1571" i="18"/>
  <c r="Q1572" i="18"/>
  <c r="Q1573" i="18"/>
  <c r="Q1574" i="18"/>
  <c r="Q1575" i="18"/>
  <c r="Q1576" i="18"/>
  <c r="Q1577" i="18"/>
  <c r="Q1578" i="18"/>
  <c r="Q1579" i="18"/>
  <c r="Q1580" i="18"/>
  <c r="Q1581" i="18"/>
  <c r="Q1582" i="18"/>
  <c r="Q1583" i="18"/>
  <c r="Q1584" i="18"/>
  <c r="Q1585" i="18"/>
  <c r="Q1586" i="18"/>
  <c r="Q1587" i="18"/>
  <c r="Q1588" i="18"/>
  <c r="Q1589" i="18"/>
  <c r="Q1590" i="18"/>
  <c r="Q1591" i="18"/>
  <c r="Q1592" i="18"/>
  <c r="Q1593" i="18"/>
  <c r="Q1594" i="18"/>
  <c r="Q1595" i="18"/>
  <c r="Q1596" i="18"/>
  <c r="Q1597" i="18"/>
  <c r="Q1598" i="18"/>
  <c r="Q1599" i="18"/>
  <c r="Q1600" i="18"/>
  <c r="Q1601" i="18"/>
  <c r="Q1602" i="18"/>
  <c r="Q1603" i="18"/>
  <c r="Q1604" i="18"/>
  <c r="Q1605" i="18"/>
  <c r="Q1606" i="18"/>
  <c r="Q1607" i="18"/>
  <c r="Q1608" i="18"/>
  <c r="Q1609" i="18"/>
  <c r="Q1610" i="18"/>
  <c r="Q1611" i="18"/>
  <c r="Q1612" i="18"/>
  <c r="Q1613" i="18"/>
  <c r="Q1614" i="18"/>
  <c r="Q1615" i="18"/>
  <c r="Q1616" i="18"/>
  <c r="Q1617" i="18"/>
  <c r="Q1618" i="18"/>
  <c r="Q1619" i="18"/>
  <c r="Q1620" i="18"/>
  <c r="Q1621" i="18"/>
  <c r="Q1622" i="18"/>
  <c r="Q1623" i="18"/>
  <c r="Q1624" i="18"/>
  <c r="Q1625" i="18"/>
  <c r="Q1626" i="18"/>
  <c r="Q1627" i="18"/>
  <c r="Q1628" i="18"/>
  <c r="Q1629" i="18"/>
  <c r="Q1630" i="18"/>
  <c r="Q1631" i="18"/>
  <c r="Q1632" i="18"/>
  <c r="Q1633" i="18"/>
  <c r="Q1634" i="18"/>
  <c r="Q1635" i="18"/>
  <c r="Q1636" i="18"/>
  <c r="Q1637" i="18"/>
  <c r="Q1638" i="18"/>
  <c r="Q1639" i="18"/>
  <c r="Q1640" i="18"/>
  <c r="Q1641" i="18"/>
  <c r="Q1642" i="18"/>
  <c r="Q1643" i="18"/>
  <c r="Q1644" i="18"/>
  <c r="Q1645" i="18"/>
  <c r="Q1646" i="18"/>
  <c r="Q1647" i="18"/>
  <c r="Q1648" i="18"/>
  <c r="Q1649" i="18"/>
  <c r="Q1650" i="18"/>
  <c r="Q1651" i="18"/>
  <c r="Q1652" i="18"/>
  <c r="Q1653" i="18"/>
  <c r="Q1654" i="18"/>
  <c r="Q1655" i="18"/>
  <c r="Q1656" i="18"/>
  <c r="Q1657" i="18"/>
  <c r="Q1658" i="18"/>
  <c r="Q1659" i="18"/>
  <c r="Q1660" i="18"/>
  <c r="Q1661" i="18"/>
  <c r="Q1662" i="18"/>
  <c r="Q1663" i="18"/>
  <c r="Q1664" i="18"/>
  <c r="Q1665" i="18"/>
  <c r="Q1666" i="18"/>
  <c r="Q1667" i="18"/>
  <c r="Q1668" i="18"/>
  <c r="Q1669" i="18"/>
  <c r="Q1670" i="18"/>
  <c r="Q1671" i="18"/>
  <c r="Q1672" i="18"/>
  <c r="Q1673" i="18"/>
  <c r="Q1674" i="18"/>
  <c r="Q1675" i="18"/>
  <c r="Q1676" i="18"/>
  <c r="Q1677" i="18"/>
  <c r="Q1678" i="18"/>
  <c r="Q1679" i="18"/>
  <c r="Q1680" i="18"/>
  <c r="Q1681" i="18"/>
  <c r="Q1682" i="18"/>
  <c r="Q1683" i="18"/>
  <c r="Q1684" i="18"/>
  <c r="Q1685" i="18"/>
  <c r="Q1686" i="18"/>
  <c r="Q1687" i="18"/>
  <c r="Q1688" i="18"/>
  <c r="Q1689" i="18"/>
  <c r="Q1690" i="18"/>
  <c r="Q1691" i="18"/>
  <c r="Q1692" i="18"/>
  <c r="Q1693" i="18"/>
  <c r="Q1694" i="18"/>
  <c r="Q1695" i="18"/>
  <c r="Q1696" i="18"/>
  <c r="Q1697" i="18"/>
  <c r="Q1698" i="18"/>
  <c r="Q1699" i="18"/>
  <c r="Q1700" i="18"/>
  <c r="Q1701" i="18"/>
  <c r="Q1702" i="18"/>
  <c r="Q1703" i="18"/>
  <c r="Q1704" i="18"/>
  <c r="Q1705" i="18"/>
  <c r="Q1706" i="18"/>
  <c r="Q1707" i="18"/>
  <c r="Q1708" i="18"/>
  <c r="Q1709" i="18"/>
  <c r="Q1710" i="18"/>
  <c r="Q1711" i="18"/>
  <c r="Q1712" i="18"/>
  <c r="Q1713" i="18"/>
  <c r="Q1714" i="18"/>
  <c r="Q1715" i="18"/>
  <c r="Q1716" i="18"/>
  <c r="Q1717" i="18"/>
  <c r="Q1718" i="18"/>
  <c r="Q1719" i="18"/>
  <c r="Q1720" i="18"/>
  <c r="Q1721" i="18"/>
  <c r="Q1722" i="18"/>
  <c r="Q1723" i="18"/>
  <c r="Q1724" i="18"/>
  <c r="Q1725" i="18"/>
  <c r="Q1726" i="18"/>
  <c r="Q1727" i="18"/>
  <c r="Q1728" i="18"/>
  <c r="Q1729" i="18"/>
  <c r="Q1730" i="18"/>
  <c r="Q1731" i="18"/>
  <c r="Q1732" i="18"/>
  <c r="Q1733" i="18"/>
  <c r="Q1734" i="18"/>
  <c r="Q1735" i="18"/>
  <c r="Q1736" i="18"/>
  <c r="Q1737" i="18"/>
  <c r="Q1738" i="18"/>
  <c r="Q1739" i="18"/>
  <c r="Q1740" i="18"/>
  <c r="Q1741" i="18"/>
  <c r="Q1742" i="18"/>
  <c r="Q1743" i="18"/>
  <c r="Q1744" i="18"/>
  <c r="Q1745" i="18"/>
  <c r="Q1746" i="18"/>
  <c r="Q1747" i="18"/>
  <c r="Q1748" i="18"/>
  <c r="Q1749" i="18"/>
  <c r="Q1750" i="18"/>
  <c r="Q1751" i="18"/>
  <c r="Q1752" i="18"/>
  <c r="Q1753" i="18"/>
  <c r="Q1754" i="18"/>
  <c r="Q1755" i="18"/>
  <c r="Q1756" i="18"/>
  <c r="Q1757" i="18"/>
  <c r="Q1758" i="18"/>
  <c r="Q1759" i="18"/>
  <c r="Q1760" i="18"/>
  <c r="Q1761" i="18"/>
  <c r="Q1762" i="18"/>
  <c r="Q1763" i="18"/>
  <c r="Q1764" i="18"/>
  <c r="Q1765" i="18"/>
  <c r="Q1766" i="18"/>
  <c r="Q1767" i="18"/>
  <c r="Q1768" i="18"/>
  <c r="Q1769" i="18"/>
  <c r="Q1770" i="18"/>
  <c r="Q1771" i="18"/>
  <c r="Q1772" i="18"/>
  <c r="Q1773" i="18"/>
  <c r="Q1774" i="18"/>
  <c r="Q1775" i="18"/>
  <c r="Q1776" i="18"/>
  <c r="Q1777" i="18"/>
  <c r="Q1778" i="18"/>
  <c r="Q1779" i="18"/>
  <c r="Q1780" i="18"/>
  <c r="Q1781" i="18"/>
  <c r="Q1782" i="18"/>
  <c r="Q1783" i="18"/>
  <c r="Q1784" i="18"/>
  <c r="Q1785" i="18"/>
  <c r="Q1786" i="18"/>
  <c r="Q1787" i="18"/>
  <c r="Q1788" i="18"/>
  <c r="Q1789" i="18"/>
  <c r="Q1790" i="18"/>
  <c r="Q1791" i="18"/>
  <c r="Q1792" i="18"/>
  <c r="Q1793" i="18"/>
  <c r="Q1794" i="18"/>
  <c r="Q1795" i="18"/>
  <c r="Q1796" i="18"/>
  <c r="Q1797" i="18"/>
  <c r="Q1798" i="18"/>
  <c r="Q1799" i="18"/>
  <c r="Q1800" i="18"/>
  <c r="Q1801" i="18"/>
  <c r="Q1802" i="18"/>
  <c r="Q1803" i="18"/>
  <c r="Q1804" i="18"/>
  <c r="Q1805" i="18"/>
  <c r="Q1806" i="18"/>
  <c r="Q1807" i="18"/>
  <c r="Q1808" i="18"/>
  <c r="Q1809" i="18"/>
  <c r="Q1810" i="18"/>
  <c r="Q1811" i="18"/>
  <c r="Q1812" i="18"/>
  <c r="Q1813" i="18"/>
  <c r="Q1814" i="18"/>
  <c r="Q1815" i="18"/>
  <c r="Q1816" i="18"/>
  <c r="Q1817" i="18"/>
  <c r="Q1818" i="18"/>
  <c r="Q1819" i="18"/>
  <c r="Q1820" i="18"/>
  <c r="Q1821" i="18"/>
  <c r="Q1822" i="18"/>
  <c r="Q1823" i="18"/>
  <c r="Q1824" i="18"/>
  <c r="Q1825" i="18"/>
  <c r="Q1826" i="18"/>
  <c r="Q1827" i="18"/>
  <c r="Q1828" i="18"/>
  <c r="Q1829" i="18"/>
  <c r="Q1830" i="18"/>
  <c r="Q1831" i="18"/>
  <c r="Q1832" i="18"/>
  <c r="Q1833" i="18"/>
  <c r="Q1834" i="18"/>
  <c r="Q1835" i="18"/>
  <c r="Q1836" i="18"/>
  <c r="Q1837" i="18"/>
  <c r="Q1838" i="18"/>
  <c r="Q1839" i="18"/>
  <c r="Q1840" i="18"/>
  <c r="Q1841" i="18"/>
  <c r="Q1842" i="18"/>
  <c r="Q1843" i="18"/>
  <c r="Q1844" i="18"/>
  <c r="Q1845" i="18"/>
  <c r="Q1846" i="18"/>
  <c r="Q1847" i="18"/>
  <c r="Q1848" i="18"/>
  <c r="Q1849" i="18"/>
  <c r="Q1850" i="18"/>
  <c r="Q1851" i="18"/>
  <c r="Q1852" i="18"/>
  <c r="Q1853" i="18"/>
  <c r="Q1854" i="18"/>
  <c r="Q1855" i="18"/>
  <c r="Q1856" i="18"/>
  <c r="Q1857" i="18"/>
  <c r="Q1858" i="18"/>
  <c r="Q1859" i="18"/>
  <c r="Q1860" i="18"/>
  <c r="Q1861" i="18"/>
  <c r="Q1862" i="18"/>
  <c r="Q1863" i="18"/>
  <c r="Q1864" i="18"/>
  <c r="Q1865" i="18"/>
  <c r="Q1866" i="18"/>
  <c r="Q1867" i="18"/>
  <c r="Q1868" i="18"/>
  <c r="Q1869" i="18"/>
  <c r="Q1870" i="18"/>
  <c r="Q1871" i="18"/>
  <c r="Q1872" i="18"/>
  <c r="Q1873" i="18"/>
  <c r="Q1874" i="18"/>
  <c r="Q1875" i="18"/>
  <c r="Q1876" i="18"/>
  <c r="Q1877" i="18"/>
  <c r="Q1878" i="18"/>
  <c r="Q1879" i="18"/>
  <c r="Q1880" i="18"/>
  <c r="Q1881" i="18"/>
  <c r="Q1882" i="18"/>
  <c r="Q1883" i="18"/>
  <c r="Q1884" i="18"/>
  <c r="Q1885" i="18"/>
  <c r="Q1886" i="18"/>
  <c r="Q1887" i="18"/>
  <c r="Q2" i="18"/>
  <c r="R3" i="18" l="1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921" i="18"/>
  <c r="R922" i="18"/>
  <c r="R923" i="18"/>
  <c r="R924" i="18"/>
  <c r="R925" i="18"/>
  <c r="R926" i="18"/>
  <c r="R927" i="18"/>
  <c r="R928" i="18"/>
  <c r="R929" i="18"/>
  <c r="R930" i="18"/>
  <c r="R931" i="18"/>
  <c r="R932" i="18"/>
  <c r="R933" i="18"/>
  <c r="R934" i="18"/>
  <c r="R935" i="18"/>
  <c r="R936" i="18"/>
  <c r="R937" i="18"/>
  <c r="R938" i="18"/>
  <c r="R939" i="18"/>
  <c r="R940" i="18"/>
  <c r="R941" i="18"/>
  <c r="R942" i="18"/>
  <c r="R943" i="18"/>
  <c r="R944" i="18"/>
  <c r="R945" i="18"/>
  <c r="R946" i="18"/>
  <c r="R947" i="18"/>
  <c r="R948" i="18"/>
  <c r="R949" i="18"/>
  <c r="R950" i="18"/>
  <c r="R951" i="18"/>
  <c r="R952" i="18"/>
  <c r="R953" i="18"/>
  <c r="R954" i="18"/>
  <c r="R955" i="18"/>
  <c r="R956" i="18"/>
  <c r="R957" i="18"/>
  <c r="R958" i="18"/>
  <c r="R959" i="18"/>
  <c r="R960" i="18"/>
  <c r="R961" i="18"/>
  <c r="R962" i="18"/>
  <c r="R963" i="18"/>
  <c r="R964" i="18"/>
  <c r="R965" i="18"/>
  <c r="R966" i="18"/>
  <c r="R967" i="18"/>
  <c r="R968" i="18"/>
  <c r="R969" i="18"/>
  <c r="R970" i="18"/>
  <c r="R971" i="18"/>
  <c r="R972" i="18"/>
  <c r="R973" i="18"/>
  <c r="R974" i="18"/>
  <c r="R975" i="18"/>
  <c r="R976" i="18"/>
  <c r="R977" i="18"/>
  <c r="R978" i="18"/>
  <c r="R979" i="18"/>
  <c r="R980" i="18"/>
  <c r="R981" i="18"/>
  <c r="R982" i="18"/>
  <c r="R983" i="18"/>
  <c r="R984" i="18"/>
  <c r="R985" i="18"/>
  <c r="R986" i="18"/>
  <c r="R987" i="18"/>
  <c r="R988" i="18"/>
  <c r="R989" i="18"/>
  <c r="R990" i="18"/>
  <c r="R991" i="18"/>
  <c r="R992" i="18"/>
  <c r="R993" i="18"/>
  <c r="R994" i="18"/>
  <c r="R995" i="18"/>
  <c r="R996" i="18"/>
  <c r="R997" i="18"/>
  <c r="R998" i="18"/>
  <c r="R999" i="18"/>
  <c r="R1000" i="18"/>
  <c r="R1001" i="18"/>
  <c r="R1002" i="18"/>
  <c r="R1003" i="18"/>
  <c r="R1004" i="18"/>
  <c r="R1005" i="18"/>
  <c r="R1006" i="18"/>
  <c r="R1007" i="18"/>
  <c r="R1008" i="18"/>
  <c r="R1009" i="18"/>
  <c r="R1010" i="18"/>
  <c r="R1011" i="18"/>
  <c r="R1012" i="18"/>
  <c r="R1013" i="18"/>
  <c r="R1014" i="18"/>
  <c r="R1015" i="18"/>
  <c r="R1016" i="18"/>
  <c r="R1017" i="18"/>
  <c r="R1018" i="18"/>
  <c r="R1019" i="18"/>
  <c r="R1020" i="18"/>
  <c r="R1021" i="18"/>
  <c r="R1022" i="18"/>
  <c r="R1023" i="18"/>
  <c r="R1024" i="18"/>
  <c r="R1025" i="18"/>
  <c r="R1026" i="18"/>
  <c r="R1027" i="18"/>
  <c r="R1028" i="18"/>
  <c r="R1029" i="18"/>
  <c r="R1030" i="18"/>
  <c r="R1031" i="18"/>
  <c r="R1032" i="18"/>
  <c r="R1033" i="18"/>
  <c r="R1034" i="18"/>
  <c r="R1035" i="18"/>
  <c r="R1036" i="18"/>
  <c r="R1037" i="18"/>
  <c r="R1038" i="18"/>
  <c r="R1039" i="18"/>
  <c r="R1040" i="18"/>
  <c r="R1041" i="18"/>
  <c r="R1042" i="18"/>
  <c r="R1043" i="18"/>
  <c r="R1044" i="18"/>
  <c r="R1045" i="18"/>
  <c r="R1046" i="18"/>
  <c r="R1047" i="18"/>
  <c r="R1048" i="18"/>
  <c r="R1049" i="18"/>
  <c r="R1050" i="18"/>
  <c r="R1051" i="18"/>
  <c r="R1052" i="18"/>
  <c r="R1053" i="18"/>
  <c r="R1054" i="18"/>
  <c r="R1055" i="18"/>
  <c r="R1056" i="18"/>
  <c r="R1057" i="18"/>
  <c r="R1058" i="18"/>
  <c r="R1059" i="18"/>
  <c r="R1060" i="18"/>
  <c r="R1061" i="18"/>
  <c r="R1062" i="18"/>
  <c r="R1063" i="18"/>
  <c r="R1064" i="18"/>
  <c r="R1065" i="18"/>
  <c r="R1066" i="18"/>
  <c r="R1067" i="18"/>
  <c r="R1068" i="18"/>
  <c r="R1069" i="18"/>
  <c r="R1070" i="18"/>
  <c r="R1071" i="18"/>
  <c r="R1072" i="18"/>
  <c r="R1073" i="18"/>
  <c r="R1074" i="18"/>
  <c r="R1075" i="18"/>
  <c r="R1076" i="18"/>
  <c r="R1077" i="18"/>
  <c r="R1078" i="18"/>
  <c r="R1079" i="18"/>
  <c r="R1080" i="18"/>
  <c r="R1081" i="18"/>
  <c r="R1082" i="18"/>
  <c r="R1083" i="18"/>
  <c r="R1084" i="18"/>
  <c r="R1085" i="18"/>
  <c r="R1086" i="18"/>
  <c r="R1087" i="18"/>
  <c r="R1088" i="18"/>
  <c r="R1089" i="18"/>
  <c r="R1090" i="18"/>
  <c r="R1091" i="18"/>
  <c r="R1092" i="18"/>
  <c r="R1093" i="18"/>
  <c r="R1094" i="18"/>
  <c r="R1095" i="18"/>
  <c r="R1096" i="18"/>
  <c r="R1097" i="18"/>
  <c r="R1098" i="18"/>
  <c r="R1099" i="18"/>
  <c r="R1100" i="18"/>
  <c r="R1101" i="18"/>
  <c r="R1102" i="18"/>
  <c r="R1103" i="18"/>
  <c r="R1104" i="18"/>
  <c r="R1105" i="18"/>
  <c r="R1106" i="18"/>
  <c r="R1107" i="18"/>
  <c r="R1108" i="18"/>
  <c r="R1109" i="18"/>
  <c r="R1110" i="18"/>
  <c r="R1111" i="18"/>
  <c r="R1112" i="18"/>
  <c r="R1113" i="18"/>
  <c r="R1114" i="18"/>
  <c r="R1115" i="18"/>
  <c r="R1116" i="18"/>
  <c r="R1117" i="18"/>
  <c r="R1118" i="18"/>
  <c r="R1119" i="18"/>
  <c r="R1120" i="18"/>
  <c r="R1121" i="18"/>
  <c r="R1122" i="18"/>
  <c r="R1123" i="18"/>
  <c r="R1124" i="18"/>
  <c r="R1125" i="18"/>
  <c r="R1126" i="18"/>
  <c r="R1127" i="18"/>
  <c r="R1128" i="18"/>
  <c r="R1129" i="18"/>
  <c r="R1130" i="18"/>
  <c r="R1131" i="18"/>
  <c r="R1132" i="18"/>
  <c r="R1133" i="18"/>
  <c r="R1134" i="18"/>
  <c r="R1135" i="18"/>
  <c r="R1136" i="18"/>
  <c r="R1137" i="18"/>
  <c r="R1138" i="18"/>
  <c r="R1139" i="18"/>
  <c r="R1140" i="18"/>
  <c r="R1141" i="18"/>
  <c r="R1142" i="18"/>
  <c r="R1143" i="18"/>
  <c r="R1144" i="18"/>
  <c r="R1145" i="18"/>
  <c r="R1146" i="18"/>
  <c r="R1147" i="18"/>
  <c r="R1148" i="18"/>
  <c r="R1149" i="18"/>
  <c r="R1150" i="18"/>
  <c r="R1151" i="18"/>
  <c r="R1152" i="18"/>
  <c r="R1153" i="18"/>
  <c r="R1154" i="18"/>
  <c r="R1155" i="18"/>
  <c r="R1156" i="18"/>
  <c r="R1157" i="18"/>
  <c r="R1158" i="18"/>
  <c r="R1159" i="18"/>
  <c r="R1160" i="18"/>
  <c r="R1161" i="18"/>
  <c r="R1162" i="18"/>
  <c r="R1163" i="18"/>
  <c r="R1164" i="18"/>
  <c r="R1165" i="18"/>
  <c r="R1166" i="18"/>
  <c r="R1167" i="18"/>
  <c r="R1168" i="18"/>
  <c r="R1169" i="18"/>
  <c r="R1170" i="18"/>
  <c r="R1171" i="18"/>
  <c r="R1172" i="18"/>
  <c r="R1173" i="18"/>
  <c r="R1174" i="18"/>
  <c r="R1175" i="18"/>
  <c r="R1176" i="18"/>
  <c r="R1177" i="18"/>
  <c r="R1178" i="18"/>
  <c r="R1179" i="18"/>
  <c r="R1180" i="18"/>
  <c r="R1181" i="18"/>
  <c r="R1182" i="18"/>
  <c r="R1183" i="18"/>
  <c r="R1184" i="18"/>
  <c r="R1185" i="18"/>
  <c r="R1186" i="18"/>
  <c r="R1187" i="18"/>
  <c r="R1188" i="18"/>
  <c r="R1189" i="18"/>
  <c r="R1190" i="18"/>
  <c r="R1191" i="18"/>
  <c r="R1192" i="18"/>
  <c r="R1193" i="18"/>
  <c r="R1194" i="18"/>
  <c r="R1195" i="18"/>
  <c r="R1196" i="18"/>
  <c r="R1197" i="18"/>
  <c r="R1198" i="18"/>
  <c r="R1199" i="18"/>
  <c r="R1200" i="18"/>
  <c r="R1201" i="18"/>
  <c r="R1202" i="18"/>
  <c r="R1203" i="18"/>
  <c r="R1204" i="18"/>
  <c r="R1205" i="18"/>
  <c r="R1206" i="18"/>
  <c r="R1207" i="18"/>
  <c r="R1208" i="18"/>
  <c r="R1209" i="18"/>
  <c r="R1210" i="18"/>
  <c r="R1211" i="18"/>
  <c r="R1212" i="18"/>
  <c r="R1213" i="18"/>
  <c r="R1214" i="18"/>
  <c r="R1215" i="18"/>
  <c r="R1216" i="18"/>
  <c r="R1217" i="18"/>
  <c r="R1218" i="18"/>
  <c r="R1219" i="18"/>
  <c r="R1220" i="18"/>
  <c r="R1221" i="18"/>
  <c r="R1222" i="18"/>
  <c r="R1223" i="18"/>
  <c r="R1224" i="18"/>
  <c r="R1225" i="18"/>
  <c r="R1226" i="18"/>
  <c r="R1227" i="18"/>
  <c r="R1228" i="18"/>
  <c r="R1229" i="18"/>
  <c r="R1230" i="18"/>
  <c r="R1231" i="18"/>
  <c r="R1232" i="18"/>
  <c r="R1233" i="18"/>
  <c r="R1234" i="18"/>
  <c r="R1235" i="18"/>
  <c r="R1236" i="18"/>
  <c r="R1237" i="18"/>
  <c r="R1238" i="18"/>
  <c r="R1239" i="18"/>
  <c r="R1240" i="18"/>
  <c r="R1241" i="18"/>
  <c r="R1242" i="18"/>
  <c r="R1243" i="18"/>
  <c r="R1244" i="18"/>
  <c r="R1245" i="18"/>
  <c r="R1246" i="18"/>
  <c r="R1247" i="18"/>
  <c r="R1248" i="18"/>
  <c r="R1249" i="18"/>
  <c r="R1250" i="18"/>
  <c r="R1251" i="18"/>
  <c r="R1252" i="18"/>
  <c r="R1253" i="18"/>
  <c r="R1254" i="18"/>
  <c r="R1255" i="18"/>
  <c r="R1256" i="18"/>
  <c r="R1257" i="18"/>
  <c r="R1258" i="18"/>
  <c r="R1259" i="18"/>
  <c r="R1260" i="18"/>
  <c r="R1261" i="18"/>
  <c r="R1262" i="18"/>
  <c r="R1263" i="18"/>
  <c r="R1264" i="18"/>
  <c r="R1265" i="18"/>
  <c r="R1266" i="18"/>
  <c r="R1267" i="18"/>
  <c r="R1268" i="18"/>
  <c r="R1269" i="18"/>
  <c r="R1270" i="18"/>
  <c r="R1271" i="18"/>
  <c r="R1272" i="18"/>
  <c r="R1273" i="18"/>
  <c r="R1274" i="18"/>
  <c r="R1275" i="18"/>
  <c r="R1276" i="18"/>
  <c r="R1277" i="18"/>
  <c r="R1278" i="18"/>
  <c r="R1279" i="18"/>
  <c r="R1280" i="18"/>
  <c r="R1281" i="18"/>
  <c r="R1282" i="18"/>
  <c r="R1283" i="18"/>
  <c r="R1284" i="18"/>
  <c r="R1285" i="18"/>
  <c r="R1286" i="18"/>
  <c r="R1287" i="18"/>
  <c r="R1288" i="18"/>
  <c r="R1289" i="18"/>
  <c r="R1290" i="18"/>
  <c r="R1291" i="18"/>
  <c r="R1292" i="18"/>
  <c r="R1293" i="18"/>
  <c r="R1294" i="18"/>
  <c r="R1295" i="18"/>
  <c r="R1296" i="18"/>
  <c r="R1297" i="18"/>
  <c r="R1298" i="18"/>
  <c r="R1299" i="18"/>
  <c r="R1300" i="18"/>
  <c r="R1301" i="18"/>
  <c r="R1302" i="18"/>
  <c r="R1303" i="18"/>
  <c r="R1304" i="18"/>
  <c r="R1305" i="18"/>
  <c r="R1306" i="18"/>
  <c r="R1307" i="18"/>
  <c r="R1308" i="18"/>
  <c r="R1309" i="18"/>
  <c r="R1310" i="18"/>
  <c r="R1311" i="18"/>
  <c r="R1312" i="18"/>
  <c r="R1313" i="18"/>
  <c r="R1314" i="18"/>
  <c r="R1315" i="18"/>
  <c r="R1316" i="18"/>
  <c r="R1317" i="18"/>
  <c r="R1318" i="18"/>
  <c r="R1319" i="18"/>
  <c r="R1320" i="18"/>
  <c r="R1321" i="18"/>
  <c r="R1322" i="18"/>
  <c r="R1323" i="18"/>
  <c r="R1324" i="18"/>
  <c r="R1325" i="18"/>
  <c r="R1326" i="18"/>
  <c r="R1327" i="18"/>
  <c r="R1328" i="18"/>
  <c r="R1329" i="18"/>
  <c r="R1330" i="18"/>
  <c r="R1331" i="18"/>
  <c r="R1332" i="18"/>
  <c r="R1333" i="18"/>
  <c r="R1334" i="18"/>
  <c r="R1335" i="18"/>
  <c r="R1336" i="18"/>
  <c r="R1337" i="18"/>
  <c r="R1338" i="18"/>
  <c r="R1339" i="18"/>
  <c r="R1340" i="18"/>
  <c r="R1341" i="18"/>
  <c r="R1342" i="18"/>
  <c r="R1343" i="18"/>
  <c r="R1344" i="18"/>
  <c r="R1345" i="18"/>
  <c r="R1346" i="18"/>
  <c r="R1347" i="18"/>
  <c r="R1348" i="18"/>
  <c r="R1349" i="18"/>
  <c r="R1350" i="18"/>
  <c r="R1351" i="18"/>
  <c r="R1352" i="18"/>
  <c r="R1353" i="18"/>
  <c r="R1354" i="18"/>
  <c r="R1355" i="18"/>
  <c r="R1356" i="18"/>
  <c r="R1357" i="18"/>
  <c r="R1358" i="18"/>
  <c r="R1359" i="18"/>
  <c r="R1360" i="18"/>
  <c r="R1361" i="18"/>
  <c r="R1362" i="18"/>
  <c r="R1363" i="18"/>
  <c r="R1364" i="18"/>
  <c r="R1365" i="18"/>
  <c r="R1366" i="18"/>
  <c r="R1367" i="18"/>
  <c r="R1368" i="18"/>
  <c r="R1369" i="18"/>
  <c r="R1370" i="18"/>
  <c r="R1371" i="18"/>
  <c r="R1372" i="18"/>
  <c r="R1373" i="18"/>
  <c r="R1374" i="18"/>
  <c r="R1375" i="18"/>
  <c r="R1376" i="18"/>
  <c r="R1377" i="18"/>
  <c r="R1378" i="18"/>
  <c r="R1379" i="18"/>
  <c r="R1380" i="18"/>
  <c r="R1381" i="18"/>
  <c r="R1382" i="18"/>
  <c r="R1383" i="18"/>
  <c r="R1384" i="18"/>
  <c r="R1385" i="18"/>
  <c r="R1386" i="18"/>
  <c r="R1387" i="18"/>
  <c r="R1388" i="18"/>
  <c r="R1389" i="18"/>
  <c r="R1390" i="18"/>
  <c r="R1391" i="18"/>
  <c r="R1392" i="18"/>
  <c r="R1393" i="18"/>
  <c r="R1394" i="18"/>
  <c r="R1395" i="18"/>
  <c r="R1396" i="18"/>
  <c r="R1397" i="18"/>
  <c r="R1398" i="18"/>
  <c r="R1399" i="18"/>
  <c r="R1400" i="18"/>
  <c r="R1401" i="18"/>
  <c r="R1402" i="18"/>
  <c r="R1403" i="18"/>
  <c r="R1404" i="18"/>
  <c r="R1405" i="18"/>
  <c r="R1406" i="18"/>
  <c r="R1407" i="18"/>
  <c r="R1408" i="18"/>
  <c r="R1409" i="18"/>
  <c r="R1410" i="18"/>
  <c r="R1411" i="18"/>
  <c r="R1412" i="18"/>
  <c r="R1413" i="18"/>
  <c r="R1414" i="18"/>
  <c r="R1415" i="18"/>
  <c r="R1416" i="18"/>
  <c r="R1417" i="18"/>
  <c r="R1418" i="18"/>
  <c r="R1419" i="18"/>
  <c r="R1420" i="18"/>
  <c r="R1421" i="18"/>
  <c r="R1422" i="18"/>
  <c r="R1423" i="18"/>
  <c r="R1424" i="18"/>
  <c r="R1425" i="18"/>
  <c r="R1426" i="18"/>
  <c r="R1427" i="18"/>
  <c r="R1428" i="18"/>
  <c r="R1429" i="18"/>
  <c r="R1430" i="18"/>
  <c r="R1431" i="18"/>
  <c r="R1432" i="18"/>
  <c r="R1433" i="18"/>
  <c r="R1434" i="18"/>
  <c r="R1435" i="18"/>
  <c r="R1436" i="18"/>
  <c r="R1437" i="18"/>
  <c r="R1438" i="18"/>
  <c r="R1439" i="18"/>
  <c r="R1440" i="18"/>
  <c r="R1441" i="18"/>
  <c r="R1442" i="18"/>
  <c r="R1443" i="18"/>
  <c r="R1444" i="18"/>
  <c r="R1445" i="18"/>
  <c r="R1446" i="18"/>
  <c r="R1447" i="18"/>
  <c r="R1448" i="18"/>
  <c r="R1449" i="18"/>
  <c r="R1450" i="18"/>
  <c r="R1451" i="18"/>
  <c r="R1452" i="18"/>
  <c r="R1453" i="18"/>
  <c r="R1454" i="18"/>
  <c r="R1455" i="18"/>
  <c r="R1456" i="18"/>
  <c r="R1457" i="18"/>
  <c r="R1458" i="18"/>
  <c r="R1459" i="18"/>
  <c r="R1460" i="18"/>
  <c r="R1461" i="18"/>
  <c r="R1462" i="18"/>
  <c r="R1463" i="18"/>
  <c r="R1464" i="18"/>
  <c r="R1465" i="18"/>
  <c r="R1466" i="18"/>
  <c r="R1467" i="18"/>
  <c r="R1468" i="18"/>
  <c r="R1469" i="18"/>
  <c r="R1470" i="18"/>
  <c r="R1471" i="18"/>
  <c r="R1472" i="18"/>
  <c r="R1473" i="18"/>
  <c r="R1474" i="18"/>
  <c r="R1475" i="18"/>
  <c r="R1476" i="18"/>
  <c r="R1477" i="18"/>
  <c r="R1478" i="18"/>
  <c r="R1479" i="18"/>
  <c r="R1480" i="18"/>
  <c r="R1481" i="18"/>
  <c r="R1482" i="18"/>
  <c r="R1483" i="18"/>
  <c r="R1484" i="18"/>
  <c r="R1485" i="18"/>
  <c r="R1486" i="18"/>
  <c r="R1487" i="18"/>
  <c r="R1488" i="18"/>
  <c r="R1489" i="18"/>
  <c r="R1490" i="18"/>
  <c r="R1491" i="18"/>
  <c r="R1492" i="18"/>
  <c r="R1493" i="18"/>
  <c r="R1494" i="18"/>
  <c r="R1495" i="18"/>
  <c r="R1496" i="18"/>
  <c r="R1497" i="18"/>
  <c r="R1498" i="18"/>
  <c r="R1499" i="18"/>
  <c r="R1500" i="18"/>
  <c r="R1501" i="18"/>
  <c r="R1502" i="18"/>
  <c r="R1503" i="18"/>
  <c r="R1504" i="18"/>
  <c r="R1505" i="18"/>
  <c r="R1506" i="18"/>
  <c r="R1507" i="18"/>
  <c r="R1508" i="18"/>
  <c r="R1509" i="18"/>
  <c r="R1510" i="18"/>
  <c r="R1511" i="18"/>
  <c r="R1512" i="18"/>
  <c r="R1513" i="18"/>
  <c r="R1514" i="18"/>
  <c r="R1515" i="18"/>
  <c r="R1516" i="18"/>
  <c r="R1517" i="18"/>
  <c r="R1518" i="18"/>
  <c r="R1519" i="18"/>
  <c r="R1520" i="18"/>
  <c r="R1521" i="18"/>
  <c r="R1522" i="18"/>
  <c r="R1523" i="18"/>
  <c r="R1524" i="18"/>
  <c r="R1525" i="18"/>
  <c r="R1526" i="18"/>
  <c r="R1527" i="18"/>
  <c r="R1528" i="18"/>
  <c r="R1529" i="18"/>
  <c r="R1530" i="18"/>
  <c r="R1531" i="18"/>
  <c r="R1532" i="18"/>
  <c r="R1533" i="18"/>
  <c r="R1534" i="18"/>
  <c r="R1535" i="18"/>
  <c r="R1536" i="18"/>
  <c r="R1537" i="18"/>
  <c r="R1538" i="18"/>
  <c r="R1539" i="18"/>
  <c r="R1540" i="18"/>
  <c r="R1541" i="18"/>
  <c r="R1542" i="18"/>
  <c r="R1543" i="18"/>
  <c r="R1544" i="18"/>
  <c r="R1545" i="18"/>
  <c r="R1546" i="18"/>
  <c r="R1547" i="18"/>
  <c r="R1548" i="18"/>
  <c r="R1549" i="18"/>
  <c r="R1550" i="18"/>
  <c r="R1551" i="18"/>
  <c r="R1552" i="18"/>
  <c r="R1553" i="18"/>
  <c r="R1554" i="18"/>
  <c r="R1555" i="18"/>
  <c r="R1556" i="18"/>
  <c r="R1557" i="18"/>
  <c r="R1558" i="18"/>
  <c r="R1559" i="18"/>
  <c r="R1560" i="18"/>
  <c r="R1561" i="18"/>
  <c r="R1562" i="18"/>
  <c r="R1563" i="18"/>
  <c r="R1564" i="18"/>
  <c r="R1565" i="18"/>
  <c r="R1566" i="18"/>
  <c r="R1567" i="18"/>
  <c r="R1568" i="18"/>
  <c r="R1569" i="18"/>
  <c r="R1570" i="18"/>
  <c r="R1571" i="18"/>
  <c r="R1572" i="18"/>
  <c r="R1573" i="18"/>
  <c r="R1574" i="18"/>
  <c r="R1575" i="18"/>
  <c r="R1576" i="18"/>
  <c r="R1577" i="18"/>
  <c r="R1578" i="18"/>
  <c r="R1579" i="18"/>
  <c r="R1580" i="18"/>
  <c r="R1581" i="18"/>
  <c r="R1582" i="18"/>
  <c r="R1583" i="18"/>
  <c r="R1584" i="18"/>
  <c r="R1585" i="18"/>
  <c r="R1586" i="18"/>
  <c r="R1587" i="18"/>
  <c r="R1588" i="18"/>
  <c r="R1589" i="18"/>
  <c r="R1590" i="18"/>
  <c r="R1591" i="18"/>
  <c r="R1592" i="18"/>
  <c r="R1593" i="18"/>
  <c r="R1594" i="18"/>
  <c r="R1595" i="18"/>
  <c r="R1596" i="18"/>
  <c r="R1597" i="18"/>
  <c r="R1598" i="18"/>
  <c r="R1599" i="18"/>
  <c r="R1600" i="18"/>
  <c r="R1601" i="18"/>
  <c r="R1602" i="18"/>
  <c r="R1603" i="18"/>
  <c r="R1604" i="18"/>
  <c r="R1605" i="18"/>
  <c r="R1606" i="18"/>
  <c r="R1607" i="18"/>
  <c r="R1608" i="18"/>
  <c r="R1609" i="18"/>
  <c r="R1610" i="18"/>
  <c r="R1611" i="18"/>
  <c r="R1612" i="18"/>
  <c r="R1613" i="18"/>
  <c r="R1614" i="18"/>
  <c r="R1615" i="18"/>
  <c r="R1616" i="18"/>
  <c r="R1617" i="18"/>
  <c r="R1618" i="18"/>
  <c r="R1619" i="18"/>
  <c r="R1620" i="18"/>
  <c r="R1621" i="18"/>
  <c r="R1622" i="18"/>
  <c r="R1623" i="18"/>
  <c r="R1624" i="18"/>
  <c r="R1625" i="18"/>
  <c r="R1626" i="18"/>
  <c r="R1627" i="18"/>
  <c r="R1628" i="18"/>
  <c r="R1629" i="18"/>
  <c r="R1630" i="18"/>
  <c r="R1631" i="18"/>
  <c r="R1632" i="18"/>
  <c r="R1633" i="18"/>
  <c r="R1634" i="18"/>
  <c r="R1635" i="18"/>
  <c r="R1636" i="18"/>
  <c r="R1637" i="18"/>
  <c r="R1638" i="18"/>
  <c r="R1639" i="18"/>
  <c r="R1640" i="18"/>
  <c r="R1641" i="18"/>
  <c r="R1642" i="18"/>
  <c r="R1643" i="18"/>
  <c r="R1644" i="18"/>
  <c r="R1645" i="18"/>
  <c r="R1646" i="18"/>
  <c r="R1647" i="18"/>
  <c r="R1648" i="18"/>
  <c r="R1649" i="18"/>
  <c r="R1650" i="18"/>
  <c r="R1651" i="18"/>
  <c r="R1652" i="18"/>
  <c r="R1653" i="18"/>
  <c r="R1654" i="18"/>
  <c r="R1655" i="18"/>
  <c r="R1656" i="18"/>
  <c r="R1657" i="18"/>
  <c r="R1658" i="18"/>
  <c r="R1659" i="18"/>
  <c r="R1660" i="18"/>
  <c r="R1661" i="18"/>
  <c r="R1662" i="18"/>
  <c r="R1663" i="18"/>
  <c r="R1664" i="18"/>
  <c r="R1665" i="18"/>
  <c r="R1666" i="18"/>
  <c r="R1667" i="18"/>
  <c r="R1668" i="18"/>
  <c r="R1669" i="18"/>
  <c r="R1670" i="18"/>
  <c r="R1671" i="18"/>
  <c r="R1672" i="18"/>
  <c r="R1673" i="18"/>
  <c r="R1674" i="18"/>
  <c r="R1675" i="18"/>
  <c r="R1676" i="18"/>
  <c r="R1677" i="18"/>
  <c r="R1678" i="18"/>
  <c r="R1679" i="18"/>
  <c r="R1680" i="18"/>
  <c r="R1681" i="18"/>
  <c r="R1682" i="18"/>
  <c r="R1683" i="18"/>
  <c r="R1684" i="18"/>
  <c r="R1685" i="18"/>
  <c r="R1686" i="18"/>
  <c r="R1687" i="18"/>
  <c r="R1688" i="18"/>
  <c r="R1689" i="18"/>
  <c r="R1690" i="18"/>
  <c r="R1691" i="18"/>
  <c r="R1692" i="18"/>
  <c r="R1693" i="18"/>
  <c r="R1694" i="18"/>
  <c r="R1695" i="18"/>
  <c r="R1696" i="18"/>
  <c r="R1697" i="18"/>
  <c r="R1698" i="18"/>
  <c r="R1699" i="18"/>
  <c r="R1700" i="18"/>
  <c r="R1701" i="18"/>
  <c r="R1702" i="18"/>
  <c r="R1703" i="18"/>
  <c r="R1704" i="18"/>
  <c r="R1705" i="18"/>
  <c r="R1706" i="18"/>
  <c r="R1707" i="18"/>
  <c r="R1708" i="18"/>
  <c r="R1709" i="18"/>
  <c r="R1710" i="18"/>
  <c r="R1711" i="18"/>
  <c r="R1712" i="18"/>
  <c r="R1713" i="18"/>
  <c r="R1714" i="18"/>
  <c r="R1715" i="18"/>
  <c r="R1716" i="18"/>
  <c r="R1717" i="18"/>
  <c r="R1718" i="18"/>
  <c r="R1719" i="18"/>
  <c r="R1720" i="18"/>
  <c r="R1721" i="18"/>
  <c r="R1722" i="18"/>
  <c r="R1723" i="18"/>
  <c r="R1724" i="18"/>
  <c r="R1725" i="18"/>
  <c r="R1726" i="18"/>
  <c r="R1727" i="18"/>
  <c r="R1728" i="18"/>
  <c r="R1729" i="18"/>
  <c r="R1730" i="18"/>
  <c r="R1731" i="18"/>
  <c r="R1732" i="18"/>
  <c r="R1733" i="18"/>
  <c r="R1734" i="18"/>
  <c r="R1735" i="18"/>
  <c r="R1736" i="18"/>
  <c r="R1737" i="18"/>
  <c r="R1738" i="18"/>
  <c r="R1739" i="18"/>
  <c r="R1740" i="18"/>
  <c r="R1741" i="18"/>
  <c r="R1742" i="18"/>
  <c r="R1743" i="18"/>
  <c r="R1744" i="18"/>
  <c r="R1745" i="18"/>
  <c r="R1746" i="18"/>
  <c r="R1747" i="18"/>
  <c r="R1748" i="18"/>
  <c r="R1749" i="18"/>
  <c r="R1750" i="18"/>
  <c r="R1751" i="18"/>
  <c r="R1752" i="18"/>
  <c r="R1753" i="18"/>
  <c r="R1754" i="18"/>
  <c r="R1755" i="18"/>
  <c r="R1756" i="18"/>
  <c r="R1757" i="18"/>
  <c r="R1758" i="18"/>
  <c r="R1759" i="18"/>
  <c r="R1760" i="18"/>
  <c r="R1761" i="18"/>
  <c r="R1762" i="18"/>
  <c r="R1763" i="18"/>
  <c r="R1764" i="18"/>
  <c r="R1765" i="18"/>
  <c r="R1766" i="18"/>
  <c r="R1767" i="18"/>
  <c r="R1768" i="18"/>
  <c r="R1769" i="18"/>
  <c r="R1770" i="18"/>
  <c r="R1771" i="18"/>
  <c r="R1772" i="18"/>
  <c r="R1773" i="18"/>
  <c r="R1774" i="18"/>
  <c r="R1775" i="18"/>
  <c r="R1776" i="18"/>
  <c r="R1777" i="18"/>
  <c r="R1778" i="18"/>
  <c r="R1779" i="18"/>
  <c r="R1780" i="18"/>
  <c r="R1781" i="18"/>
  <c r="R1782" i="18"/>
  <c r="R1783" i="18"/>
  <c r="R1784" i="18"/>
  <c r="R1785" i="18"/>
  <c r="R1786" i="18"/>
  <c r="R1787" i="18"/>
  <c r="R1788" i="18"/>
  <c r="R1789" i="18"/>
  <c r="R1790" i="18"/>
  <c r="R1791" i="18"/>
  <c r="R1792" i="18"/>
  <c r="R1793" i="18"/>
  <c r="R1794" i="18"/>
  <c r="R1795" i="18"/>
  <c r="R1796" i="18"/>
  <c r="R1797" i="18"/>
  <c r="R1798" i="18"/>
  <c r="R1799" i="18"/>
  <c r="R1800" i="18"/>
  <c r="R1801" i="18"/>
  <c r="R1802" i="18"/>
  <c r="R1803" i="18"/>
  <c r="R1804" i="18"/>
  <c r="R1805" i="18"/>
  <c r="R1806" i="18"/>
  <c r="R1807" i="18"/>
  <c r="R1808" i="18"/>
  <c r="R1809" i="18"/>
  <c r="R1810" i="18"/>
  <c r="R1811" i="18"/>
  <c r="R1812" i="18"/>
  <c r="R1813" i="18"/>
  <c r="R1814" i="18"/>
  <c r="R1815" i="18"/>
  <c r="R1816" i="18"/>
  <c r="R1817" i="18"/>
  <c r="R1818" i="18"/>
  <c r="R1819" i="18"/>
  <c r="R1820" i="18"/>
  <c r="R1821" i="18"/>
  <c r="R1822" i="18"/>
  <c r="R1823" i="18"/>
  <c r="R1824" i="18"/>
  <c r="R1825" i="18"/>
  <c r="R1826" i="18"/>
  <c r="R1827" i="18"/>
  <c r="R1828" i="18"/>
  <c r="R1829" i="18"/>
  <c r="R1830" i="18"/>
  <c r="R1831" i="18"/>
  <c r="R1832" i="18"/>
  <c r="R1833" i="18"/>
  <c r="R1834" i="18"/>
  <c r="R1835" i="18"/>
  <c r="R1836" i="18"/>
  <c r="R1837" i="18"/>
  <c r="R1838" i="18"/>
  <c r="R1839" i="18"/>
  <c r="R1840" i="18"/>
  <c r="R1841" i="18"/>
  <c r="R1842" i="18"/>
  <c r="R1843" i="18"/>
  <c r="R1844" i="18"/>
  <c r="R1845" i="18"/>
  <c r="R1846" i="18"/>
  <c r="R1847" i="18"/>
  <c r="R1848" i="18"/>
  <c r="R1849" i="18"/>
  <c r="R1850" i="18"/>
  <c r="R1851" i="18"/>
  <c r="R1852" i="18"/>
  <c r="R1853" i="18"/>
  <c r="R1854" i="18"/>
  <c r="R1855" i="18"/>
  <c r="R1856" i="18"/>
  <c r="R1857" i="18"/>
  <c r="R1858" i="18"/>
  <c r="R1859" i="18"/>
  <c r="R1860" i="18"/>
  <c r="R1861" i="18"/>
  <c r="R1862" i="18"/>
  <c r="R1863" i="18"/>
  <c r="R1864" i="18"/>
  <c r="R1865" i="18"/>
  <c r="R1866" i="18"/>
  <c r="R1867" i="18"/>
  <c r="R1868" i="18"/>
  <c r="R1869" i="18"/>
  <c r="R1870" i="18"/>
  <c r="R1871" i="18"/>
  <c r="R1872" i="18"/>
  <c r="R1873" i="18"/>
  <c r="R1874" i="18"/>
  <c r="R1875" i="18"/>
  <c r="R1876" i="18"/>
  <c r="R1877" i="18"/>
  <c r="R1878" i="18"/>
  <c r="R1879" i="18"/>
  <c r="R1880" i="18"/>
  <c r="R1881" i="18"/>
  <c r="R1882" i="18"/>
  <c r="R1883" i="18"/>
  <c r="R1884" i="18"/>
  <c r="R1885" i="18"/>
  <c r="R1886" i="18"/>
  <c r="R1887" i="18"/>
  <c r="R2" i="18"/>
  <c r="O787" i="18"/>
  <c r="P787" i="18"/>
  <c r="O788" i="18"/>
  <c r="P788" i="18"/>
  <c r="O789" i="18"/>
  <c r="P789" i="18"/>
  <c r="O790" i="18"/>
  <c r="P790" i="18"/>
  <c r="O791" i="18"/>
  <c r="P791" i="18"/>
  <c r="O792" i="18"/>
  <c r="P792" i="18"/>
  <c r="O793" i="18"/>
  <c r="P793" i="18"/>
  <c r="O794" i="18"/>
  <c r="P794" i="18"/>
  <c r="O795" i="18"/>
  <c r="P795" i="18"/>
  <c r="O796" i="18"/>
  <c r="P796" i="18"/>
  <c r="O797" i="18"/>
  <c r="P797" i="18"/>
  <c r="O798" i="18"/>
  <c r="P798" i="18"/>
  <c r="O799" i="18"/>
  <c r="P799" i="18"/>
  <c r="O800" i="18"/>
  <c r="P800" i="18"/>
  <c r="O801" i="18"/>
  <c r="P801" i="18"/>
  <c r="O802" i="18"/>
  <c r="P802" i="18"/>
  <c r="O803" i="18"/>
  <c r="P803" i="18"/>
  <c r="O804" i="18"/>
  <c r="P804" i="18"/>
  <c r="O805" i="18"/>
  <c r="P805" i="18"/>
  <c r="O806" i="18"/>
  <c r="P806" i="18"/>
  <c r="O807" i="18"/>
  <c r="P807" i="18"/>
  <c r="O808" i="18"/>
  <c r="P808" i="18"/>
  <c r="O809" i="18"/>
  <c r="P809" i="18"/>
  <c r="O810" i="18"/>
  <c r="P810" i="18"/>
  <c r="O811" i="18"/>
  <c r="P811" i="18"/>
  <c r="O812" i="18"/>
  <c r="P812" i="18"/>
  <c r="O813" i="18"/>
  <c r="P813" i="18"/>
  <c r="O814" i="18"/>
  <c r="P814" i="18"/>
  <c r="O815" i="18"/>
  <c r="P815" i="18"/>
  <c r="O816" i="18"/>
  <c r="P816" i="18"/>
  <c r="O817" i="18"/>
  <c r="P817" i="18"/>
  <c r="O818" i="18"/>
  <c r="P818" i="18"/>
  <c r="O819" i="18"/>
  <c r="P819" i="18"/>
  <c r="O820" i="18"/>
  <c r="P820" i="18"/>
  <c r="O821" i="18"/>
  <c r="P821" i="18"/>
  <c r="O822" i="18"/>
  <c r="P822" i="18"/>
  <c r="O823" i="18"/>
  <c r="P823" i="18"/>
  <c r="O824" i="18"/>
  <c r="P824" i="18"/>
  <c r="O825" i="18"/>
  <c r="P825" i="18"/>
  <c r="O826" i="18"/>
  <c r="P826" i="18"/>
  <c r="O827" i="18"/>
  <c r="P827" i="18"/>
  <c r="O828" i="18"/>
  <c r="P828" i="18"/>
  <c r="O829" i="18"/>
  <c r="P829" i="18"/>
  <c r="O830" i="18"/>
  <c r="P830" i="18"/>
  <c r="O831" i="18"/>
  <c r="P831" i="18"/>
  <c r="O832" i="18"/>
  <c r="P832" i="18"/>
  <c r="O833" i="18"/>
  <c r="P833" i="18"/>
  <c r="O834" i="18"/>
  <c r="P834" i="18"/>
  <c r="O835" i="18"/>
  <c r="P835" i="18"/>
  <c r="O836" i="18"/>
  <c r="P836" i="18"/>
  <c r="O837" i="18"/>
  <c r="P837" i="18"/>
  <c r="O838" i="18"/>
  <c r="P838" i="18"/>
  <c r="O839" i="18"/>
  <c r="P839" i="18"/>
  <c r="O840" i="18"/>
  <c r="P840" i="18"/>
  <c r="O841" i="18"/>
  <c r="P841" i="18"/>
  <c r="O842" i="18"/>
  <c r="P842" i="18"/>
  <c r="O843" i="18"/>
  <c r="P843" i="18"/>
  <c r="O844" i="18"/>
  <c r="P844" i="18"/>
  <c r="O845" i="18"/>
  <c r="P845" i="18"/>
  <c r="O846" i="18"/>
  <c r="P846" i="18"/>
  <c r="O847" i="18"/>
  <c r="P847" i="18"/>
  <c r="O848" i="18"/>
  <c r="P848" i="18"/>
  <c r="O849" i="18"/>
  <c r="P849" i="18"/>
  <c r="O850" i="18"/>
  <c r="P850" i="18"/>
  <c r="O851" i="18"/>
  <c r="P851" i="18"/>
  <c r="O852" i="18"/>
  <c r="P852" i="18"/>
  <c r="O853" i="18"/>
  <c r="P853" i="18"/>
  <c r="O854" i="18"/>
  <c r="P854" i="18"/>
  <c r="O855" i="18"/>
  <c r="P855" i="18"/>
  <c r="O856" i="18"/>
  <c r="P856" i="18"/>
  <c r="O857" i="18"/>
  <c r="P857" i="18"/>
  <c r="O858" i="18"/>
  <c r="P858" i="18"/>
  <c r="O859" i="18"/>
  <c r="P859" i="18"/>
  <c r="O860" i="18"/>
  <c r="P860" i="18"/>
  <c r="O861" i="18"/>
  <c r="P861" i="18"/>
  <c r="O862" i="18"/>
  <c r="P862" i="18"/>
  <c r="O863" i="18"/>
  <c r="P863" i="18"/>
  <c r="O864" i="18"/>
  <c r="P864" i="18"/>
  <c r="O865" i="18"/>
  <c r="P865" i="18"/>
  <c r="O866" i="18"/>
  <c r="P866" i="18"/>
  <c r="O867" i="18"/>
  <c r="P867" i="18"/>
  <c r="O868" i="18"/>
  <c r="P868" i="18"/>
  <c r="O869" i="18"/>
  <c r="P869" i="18"/>
  <c r="O870" i="18"/>
  <c r="P870" i="18"/>
  <c r="O871" i="18"/>
  <c r="P871" i="18"/>
  <c r="O872" i="18"/>
  <c r="P872" i="18"/>
  <c r="O873" i="18"/>
  <c r="P873" i="18"/>
  <c r="O874" i="18"/>
  <c r="P874" i="18"/>
  <c r="O875" i="18"/>
  <c r="P875" i="18"/>
  <c r="O876" i="18"/>
  <c r="P876" i="18"/>
  <c r="O877" i="18"/>
  <c r="P877" i="18"/>
  <c r="O878" i="18"/>
  <c r="P878" i="18"/>
  <c r="O879" i="18"/>
  <c r="P879" i="18"/>
  <c r="O880" i="18"/>
  <c r="P880" i="18"/>
  <c r="O881" i="18"/>
  <c r="P881" i="18"/>
  <c r="O882" i="18"/>
  <c r="P882" i="18"/>
  <c r="O883" i="18"/>
  <c r="P883" i="18"/>
  <c r="O884" i="18"/>
  <c r="P884" i="18"/>
  <c r="O885" i="18"/>
  <c r="P885" i="18"/>
  <c r="O886" i="18"/>
  <c r="P886" i="18"/>
  <c r="O887" i="18"/>
  <c r="P887" i="18"/>
  <c r="O888" i="18"/>
  <c r="P888" i="18"/>
  <c r="O889" i="18"/>
  <c r="P889" i="18"/>
  <c r="O890" i="18"/>
  <c r="P890" i="18"/>
  <c r="O891" i="18"/>
  <c r="P891" i="18"/>
  <c r="O892" i="18"/>
  <c r="P892" i="18"/>
  <c r="O893" i="18"/>
  <c r="P893" i="18"/>
  <c r="O894" i="18"/>
  <c r="P894" i="18"/>
  <c r="O895" i="18"/>
  <c r="P895" i="18"/>
  <c r="O896" i="18"/>
  <c r="P896" i="18"/>
  <c r="O897" i="18"/>
  <c r="P897" i="18"/>
  <c r="O898" i="18"/>
  <c r="P898" i="18"/>
  <c r="O899" i="18"/>
  <c r="P899" i="18"/>
  <c r="O900" i="18"/>
  <c r="P900" i="18"/>
  <c r="O901" i="18"/>
  <c r="P901" i="18"/>
  <c r="O902" i="18"/>
  <c r="P902" i="18"/>
  <c r="O903" i="18"/>
  <c r="P903" i="18"/>
  <c r="O904" i="18"/>
  <c r="P904" i="18"/>
  <c r="O905" i="18"/>
  <c r="P905" i="18"/>
  <c r="O906" i="18"/>
  <c r="P906" i="18"/>
  <c r="O907" i="18"/>
  <c r="P907" i="18"/>
  <c r="O908" i="18"/>
  <c r="P908" i="18"/>
  <c r="O909" i="18"/>
  <c r="P909" i="18"/>
  <c r="O910" i="18"/>
  <c r="P910" i="18"/>
  <c r="O911" i="18"/>
  <c r="P911" i="18"/>
  <c r="O912" i="18"/>
  <c r="P912" i="18"/>
  <c r="O913" i="18"/>
  <c r="P913" i="18"/>
  <c r="O914" i="18"/>
  <c r="P914" i="18"/>
  <c r="O915" i="18"/>
  <c r="P915" i="18"/>
  <c r="O916" i="18"/>
  <c r="P916" i="18"/>
  <c r="O917" i="18"/>
  <c r="P917" i="18"/>
  <c r="O918" i="18"/>
  <c r="P918" i="18"/>
  <c r="O919" i="18"/>
  <c r="P919" i="18"/>
  <c r="O920" i="18"/>
  <c r="P920" i="18"/>
  <c r="O921" i="18"/>
  <c r="P921" i="18"/>
  <c r="O922" i="18"/>
  <c r="P922" i="18"/>
  <c r="O923" i="18"/>
  <c r="P923" i="18"/>
  <c r="O924" i="18"/>
  <c r="P924" i="18"/>
  <c r="O925" i="18"/>
  <c r="P925" i="18"/>
  <c r="O926" i="18"/>
  <c r="P926" i="18"/>
  <c r="O927" i="18"/>
  <c r="P927" i="18"/>
  <c r="O928" i="18"/>
  <c r="P928" i="18"/>
  <c r="O929" i="18"/>
  <c r="P929" i="18"/>
  <c r="O930" i="18"/>
  <c r="P930" i="18"/>
  <c r="O931" i="18"/>
  <c r="P931" i="18"/>
  <c r="O932" i="18"/>
  <c r="P932" i="18"/>
  <c r="O933" i="18"/>
  <c r="P933" i="18"/>
  <c r="O934" i="18"/>
  <c r="P934" i="18"/>
  <c r="O935" i="18"/>
  <c r="P935" i="18"/>
  <c r="O936" i="18"/>
  <c r="P936" i="18"/>
  <c r="O937" i="18"/>
  <c r="P937" i="18"/>
  <c r="O938" i="18"/>
  <c r="P938" i="18"/>
  <c r="O939" i="18"/>
  <c r="P939" i="18"/>
  <c r="O940" i="18"/>
  <c r="P940" i="18"/>
  <c r="O941" i="18"/>
  <c r="P941" i="18"/>
  <c r="O942" i="18"/>
  <c r="P942" i="18"/>
  <c r="O943" i="18"/>
  <c r="P943" i="18"/>
  <c r="O944" i="18"/>
  <c r="P944" i="18"/>
  <c r="O945" i="18"/>
  <c r="P945" i="18"/>
  <c r="O946" i="18"/>
  <c r="P946" i="18"/>
  <c r="O947" i="18"/>
  <c r="P947" i="18"/>
  <c r="O948" i="18"/>
  <c r="P948" i="18"/>
  <c r="O949" i="18"/>
  <c r="P949" i="18"/>
  <c r="O950" i="18"/>
  <c r="P950" i="18"/>
  <c r="O951" i="18"/>
  <c r="P951" i="18"/>
  <c r="O952" i="18"/>
  <c r="P952" i="18"/>
  <c r="O953" i="18"/>
  <c r="P953" i="18"/>
  <c r="O954" i="18"/>
  <c r="P954" i="18"/>
  <c r="O955" i="18"/>
  <c r="P955" i="18"/>
  <c r="O956" i="18"/>
  <c r="P956" i="18"/>
  <c r="O957" i="18"/>
  <c r="P957" i="18"/>
  <c r="O958" i="18"/>
  <c r="P958" i="18"/>
  <c r="O959" i="18"/>
  <c r="P959" i="18"/>
  <c r="O960" i="18"/>
  <c r="P960" i="18"/>
  <c r="O961" i="18"/>
  <c r="P961" i="18"/>
  <c r="O962" i="18"/>
  <c r="P962" i="18"/>
  <c r="O963" i="18"/>
  <c r="P963" i="18"/>
  <c r="O964" i="18"/>
  <c r="P964" i="18"/>
  <c r="O965" i="18"/>
  <c r="P965" i="18"/>
  <c r="O966" i="18"/>
  <c r="P966" i="18"/>
  <c r="O967" i="18"/>
  <c r="P967" i="18"/>
  <c r="O968" i="18"/>
  <c r="P968" i="18"/>
  <c r="O969" i="18"/>
  <c r="P969" i="18"/>
  <c r="O970" i="18"/>
  <c r="P970" i="18"/>
  <c r="O971" i="18"/>
  <c r="P971" i="18"/>
  <c r="O972" i="18"/>
  <c r="P972" i="18"/>
  <c r="O973" i="18"/>
  <c r="P973" i="18"/>
  <c r="O974" i="18"/>
  <c r="P974" i="18"/>
  <c r="O975" i="18"/>
  <c r="P975" i="18"/>
  <c r="O976" i="18"/>
  <c r="P976" i="18"/>
  <c r="O977" i="18"/>
  <c r="P977" i="18"/>
  <c r="O978" i="18"/>
  <c r="P978" i="18"/>
  <c r="O979" i="18"/>
  <c r="P979" i="18"/>
  <c r="O980" i="18"/>
  <c r="P980" i="18"/>
  <c r="O981" i="18"/>
  <c r="P981" i="18"/>
  <c r="O982" i="18"/>
  <c r="P982" i="18"/>
  <c r="O983" i="18"/>
  <c r="P983" i="18"/>
  <c r="O984" i="18"/>
  <c r="P984" i="18"/>
  <c r="O985" i="18"/>
  <c r="P985" i="18"/>
  <c r="O986" i="18"/>
  <c r="P986" i="18"/>
  <c r="O987" i="18"/>
  <c r="P987" i="18"/>
  <c r="O988" i="18"/>
  <c r="P988" i="18"/>
  <c r="O989" i="18"/>
  <c r="P989" i="18"/>
  <c r="O990" i="18"/>
  <c r="P990" i="18"/>
  <c r="O991" i="18"/>
  <c r="P991" i="18"/>
  <c r="O992" i="18"/>
  <c r="P992" i="18"/>
  <c r="O993" i="18"/>
  <c r="P993" i="18"/>
  <c r="O994" i="18"/>
  <c r="P994" i="18"/>
  <c r="O995" i="18"/>
  <c r="P995" i="18"/>
  <c r="O996" i="18"/>
  <c r="P996" i="18"/>
  <c r="O997" i="18"/>
  <c r="P997" i="18"/>
  <c r="O998" i="18"/>
  <c r="P998" i="18"/>
  <c r="O999" i="18"/>
  <c r="P999" i="18"/>
  <c r="O1000" i="18"/>
  <c r="P1000" i="18"/>
  <c r="O1001" i="18"/>
  <c r="P1001" i="18"/>
  <c r="O1002" i="18"/>
  <c r="P1002" i="18"/>
  <c r="O1003" i="18"/>
  <c r="P1003" i="18"/>
  <c r="O1004" i="18"/>
  <c r="P1004" i="18"/>
  <c r="O1005" i="18"/>
  <c r="P1005" i="18"/>
  <c r="O1006" i="18"/>
  <c r="P1006" i="18"/>
  <c r="O1007" i="18"/>
  <c r="P1007" i="18"/>
  <c r="O1008" i="18"/>
  <c r="P1008" i="18"/>
  <c r="O1009" i="18"/>
  <c r="P1009" i="18"/>
  <c r="O1010" i="18"/>
  <c r="P1010" i="18"/>
  <c r="O1011" i="18"/>
  <c r="P1011" i="18"/>
  <c r="O1012" i="18"/>
  <c r="P1012" i="18"/>
  <c r="O1013" i="18"/>
  <c r="P1013" i="18"/>
  <c r="O1014" i="18"/>
  <c r="P1014" i="18"/>
  <c r="O1015" i="18"/>
  <c r="P1015" i="18"/>
  <c r="O1016" i="18"/>
  <c r="P1016" i="18"/>
  <c r="O1017" i="18"/>
  <c r="P1017" i="18"/>
  <c r="O1018" i="18"/>
  <c r="P1018" i="18"/>
  <c r="O1019" i="18"/>
  <c r="P1019" i="18"/>
  <c r="O1020" i="18"/>
  <c r="P1020" i="18"/>
  <c r="O1021" i="18"/>
  <c r="P1021" i="18"/>
  <c r="O1022" i="18"/>
  <c r="P1022" i="18"/>
  <c r="O1023" i="18"/>
  <c r="P1023" i="18"/>
  <c r="O1024" i="18"/>
  <c r="P1024" i="18"/>
  <c r="O1025" i="18"/>
  <c r="P1025" i="18"/>
  <c r="O1026" i="18"/>
  <c r="P1026" i="18"/>
  <c r="O1027" i="18"/>
  <c r="P1027" i="18"/>
  <c r="O1028" i="18"/>
  <c r="P1028" i="18"/>
  <c r="O1029" i="18"/>
  <c r="P1029" i="18"/>
  <c r="O1030" i="18"/>
  <c r="P1030" i="18"/>
  <c r="O1031" i="18"/>
  <c r="P1031" i="18"/>
  <c r="O1032" i="18"/>
  <c r="P1032" i="18"/>
  <c r="O1033" i="18"/>
  <c r="P1033" i="18"/>
  <c r="O1034" i="18"/>
  <c r="P1034" i="18"/>
  <c r="O1035" i="18"/>
  <c r="P1035" i="18"/>
  <c r="O1036" i="18"/>
  <c r="P1036" i="18"/>
  <c r="O1037" i="18"/>
  <c r="P1037" i="18"/>
  <c r="O1038" i="18"/>
  <c r="P1038" i="18"/>
  <c r="O1039" i="18"/>
  <c r="P1039" i="18"/>
  <c r="O1040" i="18"/>
  <c r="P1040" i="18"/>
  <c r="O1041" i="18"/>
  <c r="P1041" i="18"/>
  <c r="O1042" i="18"/>
  <c r="P1042" i="18"/>
  <c r="O1043" i="18"/>
  <c r="P1043" i="18"/>
  <c r="O1044" i="18"/>
  <c r="P1044" i="18"/>
  <c r="O1045" i="18"/>
  <c r="P1045" i="18"/>
  <c r="O1046" i="18"/>
  <c r="P1046" i="18"/>
  <c r="O1047" i="18"/>
  <c r="P1047" i="18"/>
  <c r="O1048" i="18"/>
  <c r="P1048" i="18"/>
  <c r="O1049" i="18"/>
  <c r="P1049" i="18"/>
  <c r="O1050" i="18"/>
  <c r="P1050" i="18"/>
  <c r="O1051" i="18"/>
  <c r="P1051" i="18"/>
  <c r="O1052" i="18"/>
  <c r="P1052" i="18"/>
  <c r="O1053" i="18"/>
  <c r="P1053" i="18"/>
  <c r="O1054" i="18"/>
  <c r="P1054" i="18"/>
  <c r="O1055" i="18"/>
  <c r="P1055" i="18"/>
  <c r="O1056" i="18"/>
  <c r="P1056" i="18"/>
  <c r="O1057" i="18"/>
  <c r="P1057" i="18"/>
  <c r="O1058" i="18"/>
  <c r="P1058" i="18"/>
  <c r="O1059" i="18"/>
  <c r="P1059" i="18"/>
  <c r="O1060" i="18"/>
  <c r="P1060" i="18"/>
  <c r="O1061" i="18"/>
  <c r="P1061" i="18"/>
  <c r="O1062" i="18"/>
  <c r="P1062" i="18"/>
  <c r="O1063" i="18"/>
  <c r="P1063" i="18"/>
  <c r="O1064" i="18"/>
  <c r="P1064" i="18"/>
  <c r="O1065" i="18"/>
  <c r="P1065" i="18"/>
  <c r="O1066" i="18"/>
  <c r="P1066" i="18"/>
  <c r="O1067" i="18"/>
  <c r="P1067" i="18"/>
  <c r="O1068" i="18"/>
  <c r="P1068" i="18"/>
  <c r="O1069" i="18"/>
  <c r="P1069" i="18"/>
  <c r="O1070" i="18"/>
  <c r="P1070" i="18"/>
  <c r="O1071" i="18"/>
  <c r="P1071" i="18"/>
  <c r="O1072" i="18"/>
  <c r="P1072" i="18"/>
  <c r="O1073" i="18"/>
  <c r="P1073" i="18"/>
  <c r="O1074" i="18"/>
  <c r="P1074" i="18"/>
  <c r="O1075" i="18"/>
  <c r="P1075" i="18"/>
  <c r="O1076" i="18"/>
  <c r="P1076" i="18"/>
  <c r="O1077" i="18"/>
  <c r="P1077" i="18"/>
  <c r="O1078" i="18"/>
  <c r="P1078" i="18"/>
  <c r="O1079" i="18"/>
  <c r="P1079" i="18"/>
  <c r="O1080" i="18"/>
  <c r="P1080" i="18"/>
  <c r="O1081" i="18"/>
  <c r="P1081" i="18"/>
  <c r="O1082" i="18"/>
  <c r="P1082" i="18"/>
  <c r="O1083" i="18"/>
  <c r="P1083" i="18"/>
  <c r="O1084" i="18"/>
  <c r="P1084" i="18"/>
  <c r="O1085" i="18"/>
  <c r="P1085" i="18"/>
  <c r="O1086" i="18"/>
  <c r="P1086" i="18"/>
  <c r="O1087" i="18"/>
  <c r="P1087" i="18"/>
  <c r="O1088" i="18"/>
  <c r="P1088" i="18"/>
  <c r="O1089" i="18"/>
  <c r="P1089" i="18"/>
  <c r="O1090" i="18"/>
  <c r="P1090" i="18"/>
  <c r="O1091" i="18"/>
  <c r="P1091" i="18"/>
  <c r="O1092" i="18"/>
  <c r="P1092" i="18"/>
  <c r="O1093" i="18"/>
  <c r="P1093" i="18"/>
  <c r="O1094" i="18"/>
  <c r="P1094" i="18"/>
  <c r="O1095" i="18"/>
  <c r="P1095" i="18"/>
  <c r="O1096" i="18"/>
  <c r="P1096" i="18"/>
  <c r="O1097" i="18"/>
  <c r="P1097" i="18"/>
  <c r="O1098" i="18"/>
  <c r="P1098" i="18"/>
  <c r="O1099" i="18"/>
  <c r="P1099" i="18"/>
  <c r="O1100" i="18"/>
  <c r="P1100" i="18"/>
  <c r="O1101" i="18"/>
  <c r="P1101" i="18"/>
  <c r="O1102" i="18"/>
  <c r="P1102" i="18"/>
  <c r="O1103" i="18"/>
  <c r="P1103" i="18"/>
  <c r="O1104" i="18"/>
  <c r="P1104" i="18"/>
  <c r="O1105" i="18"/>
  <c r="P1105" i="18"/>
  <c r="O1106" i="18"/>
  <c r="P1106" i="18"/>
  <c r="O1107" i="18"/>
  <c r="P1107" i="18"/>
  <c r="O1108" i="18"/>
  <c r="P1108" i="18"/>
  <c r="O1109" i="18"/>
  <c r="P1109" i="18"/>
  <c r="O1110" i="18"/>
  <c r="P1110" i="18"/>
  <c r="O1111" i="18"/>
  <c r="P1111" i="18"/>
  <c r="O1112" i="18"/>
  <c r="P1112" i="18"/>
  <c r="O1113" i="18"/>
  <c r="P1113" i="18"/>
  <c r="O1114" i="18"/>
  <c r="P1114" i="18"/>
  <c r="O1115" i="18"/>
  <c r="P1115" i="18"/>
  <c r="O1116" i="18"/>
  <c r="P1116" i="18"/>
  <c r="O1117" i="18"/>
  <c r="P1117" i="18"/>
  <c r="O1118" i="18"/>
  <c r="P1118" i="18"/>
  <c r="O1119" i="18"/>
  <c r="P1119" i="18"/>
  <c r="O1120" i="18"/>
  <c r="P1120" i="18"/>
  <c r="O1121" i="18"/>
  <c r="P1121" i="18"/>
  <c r="O1122" i="18"/>
  <c r="P1122" i="18"/>
  <c r="O1123" i="18"/>
  <c r="P1123" i="18"/>
  <c r="O1124" i="18"/>
  <c r="P1124" i="18"/>
  <c r="O1125" i="18"/>
  <c r="P1125" i="18"/>
  <c r="O1126" i="18"/>
  <c r="P1126" i="18"/>
  <c r="O1127" i="18"/>
  <c r="P1127" i="18"/>
  <c r="O1128" i="18"/>
  <c r="P1128" i="18"/>
  <c r="O1129" i="18"/>
  <c r="P1129" i="18"/>
  <c r="O1130" i="18"/>
  <c r="P1130" i="18"/>
  <c r="O1131" i="18"/>
  <c r="P1131" i="18"/>
  <c r="O1132" i="18"/>
  <c r="P1132" i="18"/>
  <c r="O1133" i="18"/>
  <c r="P1133" i="18"/>
  <c r="O1134" i="18"/>
  <c r="P1134" i="18"/>
  <c r="O1135" i="18"/>
  <c r="P1135" i="18"/>
  <c r="O1136" i="18"/>
  <c r="P1136" i="18"/>
  <c r="O1137" i="18"/>
  <c r="P1137" i="18"/>
  <c r="O1138" i="18"/>
  <c r="P1138" i="18"/>
  <c r="O1139" i="18"/>
  <c r="P1139" i="18"/>
  <c r="O1140" i="18"/>
  <c r="P1140" i="18"/>
  <c r="O1141" i="18"/>
  <c r="P1141" i="18"/>
  <c r="O1142" i="18"/>
  <c r="P1142" i="18"/>
  <c r="O1143" i="18"/>
  <c r="P1143" i="18"/>
  <c r="O1144" i="18"/>
  <c r="P1144" i="18"/>
  <c r="O1145" i="18"/>
  <c r="P1145" i="18"/>
  <c r="O1146" i="18"/>
  <c r="P1146" i="18"/>
  <c r="O1147" i="18"/>
  <c r="P1147" i="18"/>
  <c r="O1148" i="18"/>
  <c r="P1148" i="18"/>
  <c r="O1149" i="18"/>
  <c r="P1149" i="18"/>
  <c r="O1150" i="18"/>
  <c r="P1150" i="18"/>
  <c r="O1151" i="18"/>
  <c r="P1151" i="18"/>
  <c r="O1152" i="18"/>
  <c r="P1152" i="18"/>
  <c r="O1153" i="18"/>
  <c r="P1153" i="18"/>
  <c r="O1154" i="18"/>
  <c r="P1154" i="18"/>
  <c r="O1155" i="18"/>
  <c r="P1155" i="18"/>
  <c r="O1156" i="18"/>
  <c r="P1156" i="18"/>
  <c r="O1157" i="18"/>
  <c r="P1157" i="18"/>
  <c r="O1158" i="18"/>
  <c r="P1158" i="18"/>
  <c r="O1159" i="18"/>
  <c r="P1159" i="18"/>
  <c r="O1160" i="18"/>
  <c r="P1160" i="18"/>
  <c r="O1161" i="18"/>
  <c r="P1161" i="18"/>
  <c r="O1162" i="18"/>
  <c r="P1162" i="18"/>
  <c r="O1163" i="18"/>
  <c r="P1163" i="18"/>
  <c r="O1164" i="18"/>
  <c r="P1164" i="18"/>
  <c r="O1165" i="18"/>
  <c r="P1165" i="18"/>
  <c r="O1166" i="18"/>
  <c r="P1166" i="18"/>
  <c r="O1167" i="18"/>
  <c r="P1167" i="18"/>
  <c r="O1168" i="18"/>
  <c r="P1168" i="18"/>
  <c r="O1169" i="18"/>
  <c r="P1169" i="18"/>
  <c r="O1170" i="18"/>
  <c r="P1170" i="18"/>
  <c r="O1171" i="18"/>
  <c r="P1171" i="18"/>
  <c r="O1172" i="18"/>
  <c r="P1172" i="18"/>
  <c r="O1173" i="18"/>
  <c r="P1173" i="18"/>
  <c r="O1174" i="18"/>
  <c r="P1174" i="18"/>
  <c r="O1175" i="18"/>
  <c r="P1175" i="18"/>
  <c r="O1176" i="18"/>
  <c r="P1176" i="18"/>
  <c r="O1177" i="18"/>
  <c r="P1177" i="18"/>
  <c r="O1178" i="18"/>
  <c r="P1178" i="18"/>
  <c r="O1179" i="18"/>
  <c r="P1179" i="18"/>
  <c r="O1180" i="18"/>
  <c r="P1180" i="18"/>
  <c r="O1181" i="18"/>
  <c r="P1181" i="18"/>
  <c r="O1182" i="18"/>
  <c r="P1182" i="18"/>
  <c r="O1183" i="18"/>
  <c r="P1183" i="18"/>
  <c r="O1184" i="18"/>
  <c r="P1184" i="18"/>
  <c r="O1185" i="18"/>
  <c r="P1185" i="18"/>
  <c r="O1186" i="18"/>
  <c r="P1186" i="18"/>
  <c r="O1187" i="18"/>
  <c r="P1187" i="18"/>
  <c r="O1188" i="18"/>
  <c r="P1188" i="18"/>
  <c r="O1189" i="18"/>
  <c r="P1189" i="18"/>
  <c r="O1190" i="18"/>
  <c r="P1190" i="18"/>
  <c r="O1191" i="18"/>
  <c r="P1191" i="18"/>
  <c r="O1192" i="18"/>
  <c r="P1192" i="18"/>
  <c r="O1193" i="18"/>
  <c r="P1193" i="18"/>
  <c r="O1194" i="18"/>
  <c r="P1194" i="18"/>
  <c r="O1195" i="18"/>
  <c r="P1195" i="18"/>
  <c r="O1196" i="18"/>
  <c r="P1196" i="18"/>
  <c r="O1197" i="18"/>
  <c r="P1197" i="18"/>
  <c r="O1198" i="18"/>
  <c r="P1198" i="18"/>
  <c r="O1199" i="18"/>
  <c r="P1199" i="18"/>
  <c r="O1200" i="18"/>
  <c r="P1200" i="18"/>
  <c r="O1201" i="18"/>
  <c r="P1201" i="18"/>
  <c r="O1202" i="18"/>
  <c r="P1202" i="18"/>
  <c r="O1203" i="18"/>
  <c r="P1203" i="18"/>
  <c r="O1204" i="18"/>
  <c r="P1204" i="18"/>
  <c r="O1205" i="18"/>
  <c r="P1205" i="18"/>
  <c r="O1206" i="18"/>
  <c r="P1206" i="18"/>
  <c r="O1207" i="18"/>
  <c r="P1207" i="18"/>
  <c r="O1208" i="18"/>
  <c r="P1208" i="18"/>
  <c r="O1209" i="18"/>
  <c r="P1209" i="18"/>
  <c r="O1210" i="18"/>
  <c r="P1210" i="18"/>
  <c r="O1211" i="18"/>
  <c r="P1211" i="18"/>
  <c r="O1212" i="18"/>
  <c r="P1212" i="18"/>
  <c r="O1213" i="18"/>
  <c r="P1213" i="18"/>
  <c r="O1214" i="18"/>
  <c r="P1214" i="18"/>
  <c r="O1215" i="18"/>
  <c r="P1215" i="18"/>
  <c r="O1216" i="18"/>
  <c r="P1216" i="18"/>
  <c r="O1217" i="18"/>
  <c r="P1217" i="18"/>
  <c r="O1218" i="18"/>
  <c r="P1218" i="18"/>
  <c r="O1219" i="18"/>
  <c r="P1219" i="18"/>
  <c r="O1220" i="18"/>
  <c r="P1220" i="18"/>
  <c r="O1221" i="18"/>
  <c r="P1221" i="18"/>
  <c r="O1222" i="18"/>
  <c r="P1222" i="18"/>
  <c r="O1223" i="18"/>
  <c r="P1223" i="18"/>
  <c r="O1224" i="18"/>
  <c r="P1224" i="18"/>
  <c r="O1225" i="18"/>
  <c r="P1225" i="18"/>
  <c r="O1226" i="18"/>
  <c r="P1226" i="18"/>
  <c r="O1227" i="18"/>
  <c r="P1227" i="18"/>
  <c r="O1228" i="18"/>
  <c r="P1228" i="18"/>
  <c r="O1229" i="18"/>
  <c r="P1229" i="18"/>
  <c r="O1230" i="18"/>
  <c r="P1230" i="18"/>
  <c r="O1231" i="18"/>
  <c r="P1231" i="18"/>
  <c r="O1232" i="18"/>
  <c r="P1232" i="18"/>
  <c r="O1233" i="18"/>
  <c r="P1233" i="18"/>
  <c r="O1234" i="18"/>
  <c r="P1234" i="18"/>
  <c r="O1235" i="18"/>
  <c r="P1235" i="18"/>
  <c r="O1236" i="18"/>
  <c r="P1236" i="18"/>
  <c r="O1237" i="18"/>
  <c r="P1237" i="18"/>
  <c r="O1238" i="18"/>
  <c r="P1238" i="18"/>
  <c r="O1239" i="18"/>
  <c r="P1239" i="18"/>
  <c r="O1240" i="18"/>
  <c r="P1240" i="18"/>
  <c r="O1241" i="18"/>
  <c r="P1241" i="18"/>
  <c r="O1242" i="18"/>
  <c r="P1242" i="18"/>
  <c r="O1243" i="18"/>
  <c r="P1243" i="18"/>
  <c r="O1244" i="18"/>
  <c r="P1244" i="18"/>
  <c r="O1245" i="18"/>
  <c r="P1245" i="18"/>
  <c r="O1246" i="18"/>
  <c r="P1246" i="18"/>
  <c r="O1247" i="18"/>
  <c r="P1247" i="18"/>
  <c r="O1248" i="18"/>
  <c r="P1248" i="18"/>
  <c r="O1249" i="18"/>
  <c r="P1249" i="18"/>
  <c r="O1250" i="18"/>
  <c r="P1250" i="18"/>
  <c r="O1251" i="18"/>
  <c r="P1251" i="18"/>
  <c r="O1252" i="18"/>
  <c r="P1252" i="18"/>
  <c r="O1253" i="18"/>
  <c r="P1253" i="18"/>
  <c r="O1254" i="18"/>
  <c r="P1254" i="18"/>
  <c r="O1255" i="18"/>
  <c r="P1255" i="18"/>
  <c r="O1256" i="18"/>
  <c r="P1256" i="18"/>
  <c r="O1257" i="18"/>
  <c r="P1257" i="18"/>
  <c r="O1258" i="18"/>
  <c r="P1258" i="18"/>
  <c r="O1259" i="18"/>
  <c r="P1259" i="18"/>
  <c r="O1260" i="18"/>
  <c r="P1260" i="18"/>
  <c r="O1261" i="18"/>
  <c r="P1261" i="18"/>
  <c r="O1262" i="18"/>
  <c r="P1262" i="18"/>
  <c r="O1263" i="18"/>
  <c r="P1263" i="18"/>
  <c r="O1264" i="18"/>
  <c r="P1264" i="18"/>
  <c r="O1265" i="18"/>
  <c r="P1265" i="18"/>
  <c r="O1266" i="18"/>
  <c r="P1266" i="18"/>
  <c r="O1267" i="18"/>
  <c r="P1267" i="18"/>
  <c r="O1268" i="18"/>
  <c r="P1268" i="18"/>
  <c r="O1269" i="18"/>
  <c r="P1269" i="18"/>
  <c r="O1270" i="18"/>
  <c r="P1270" i="18"/>
  <c r="O1271" i="18"/>
  <c r="P1271" i="18"/>
  <c r="O1272" i="18"/>
  <c r="P1272" i="18"/>
  <c r="O1273" i="18"/>
  <c r="P1273" i="18"/>
  <c r="O1274" i="18"/>
  <c r="P1274" i="18"/>
  <c r="O1275" i="18"/>
  <c r="P1275" i="18"/>
  <c r="O1276" i="18"/>
  <c r="P1276" i="18"/>
  <c r="O1277" i="18"/>
  <c r="P1277" i="18"/>
  <c r="O1278" i="18"/>
  <c r="P1278" i="18"/>
  <c r="O1279" i="18"/>
  <c r="P1279" i="18"/>
  <c r="O1280" i="18"/>
  <c r="P1280" i="18"/>
  <c r="O1281" i="18"/>
  <c r="P1281" i="18"/>
  <c r="O1282" i="18"/>
  <c r="P1282" i="18"/>
  <c r="O1283" i="18"/>
  <c r="P1283" i="18"/>
  <c r="O1284" i="18"/>
  <c r="P1284" i="18"/>
  <c r="O1285" i="18"/>
  <c r="P1285" i="18"/>
  <c r="O1286" i="18"/>
  <c r="P1286" i="18"/>
  <c r="O1287" i="18"/>
  <c r="P1287" i="18"/>
  <c r="O1288" i="18"/>
  <c r="P1288" i="18"/>
  <c r="O1289" i="18"/>
  <c r="P1289" i="18"/>
  <c r="O1290" i="18"/>
  <c r="P1290" i="18"/>
  <c r="O1291" i="18"/>
  <c r="P1291" i="18"/>
  <c r="O1292" i="18"/>
  <c r="P1292" i="18"/>
  <c r="O1293" i="18"/>
  <c r="P1293" i="18"/>
  <c r="O1294" i="18"/>
  <c r="P1294" i="18"/>
  <c r="O1295" i="18"/>
  <c r="P1295" i="18"/>
  <c r="O1296" i="18"/>
  <c r="P1296" i="18"/>
  <c r="O1297" i="18"/>
  <c r="P1297" i="18"/>
  <c r="O1298" i="18"/>
  <c r="P1298" i="18"/>
  <c r="O1299" i="18"/>
  <c r="P1299" i="18"/>
  <c r="O1300" i="18"/>
  <c r="P1300" i="18"/>
  <c r="O1301" i="18"/>
  <c r="P1301" i="18"/>
  <c r="O1302" i="18"/>
  <c r="P1302" i="18"/>
  <c r="O1303" i="18"/>
  <c r="P1303" i="18"/>
  <c r="O1304" i="18"/>
  <c r="P1304" i="18"/>
  <c r="O1305" i="18"/>
  <c r="P1305" i="18"/>
  <c r="O1306" i="18"/>
  <c r="P1306" i="18"/>
  <c r="O1307" i="18"/>
  <c r="P1307" i="18"/>
  <c r="O1308" i="18"/>
  <c r="P1308" i="18"/>
  <c r="O1309" i="18"/>
  <c r="P1309" i="18"/>
  <c r="O1310" i="18"/>
  <c r="P1310" i="18"/>
  <c r="O1311" i="18"/>
  <c r="P1311" i="18"/>
  <c r="O1312" i="18"/>
  <c r="P1312" i="18"/>
  <c r="O1313" i="18"/>
  <c r="P1313" i="18"/>
  <c r="O1314" i="18"/>
  <c r="P1314" i="18"/>
  <c r="O1315" i="18"/>
  <c r="P1315" i="18"/>
  <c r="O1316" i="18"/>
  <c r="P1316" i="18"/>
  <c r="O1317" i="18"/>
  <c r="P1317" i="18"/>
  <c r="O1318" i="18"/>
  <c r="P1318" i="18"/>
  <c r="O1319" i="18"/>
  <c r="P1319" i="18"/>
  <c r="O1320" i="18"/>
  <c r="P1320" i="18"/>
  <c r="O1321" i="18"/>
  <c r="P1321" i="18"/>
  <c r="O1322" i="18"/>
  <c r="P1322" i="18"/>
  <c r="O1323" i="18"/>
  <c r="P1323" i="18"/>
  <c r="O1324" i="18"/>
  <c r="P1324" i="18"/>
  <c r="O1325" i="18"/>
  <c r="P1325" i="18"/>
  <c r="O1326" i="18"/>
  <c r="P1326" i="18"/>
  <c r="O1327" i="18"/>
  <c r="P1327" i="18"/>
  <c r="O1328" i="18"/>
  <c r="P1328" i="18"/>
  <c r="O1329" i="18"/>
  <c r="P1329" i="18"/>
  <c r="O1330" i="18"/>
  <c r="P1330" i="18"/>
  <c r="O1331" i="18"/>
  <c r="P1331" i="18"/>
  <c r="O1332" i="18"/>
  <c r="P1332" i="18"/>
  <c r="O1333" i="18"/>
  <c r="P1333" i="18"/>
  <c r="O1334" i="18"/>
  <c r="P1334" i="18"/>
  <c r="O1335" i="18"/>
  <c r="P1335" i="18"/>
  <c r="O1336" i="18"/>
  <c r="P1336" i="18"/>
  <c r="O1337" i="18"/>
  <c r="P1337" i="18"/>
  <c r="O1338" i="18"/>
  <c r="P1338" i="18"/>
  <c r="O1339" i="18"/>
  <c r="P1339" i="18"/>
  <c r="O1340" i="18"/>
  <c r="P1340" i="18"/>
  <c r="O1341" i="18"/>
  <c r="P1341" i="18"/>
  <c r="O1342" i="18"/>
  <c r="P1342" i="18"/>
  <c r="O1343" i="18"/>
  <c r="P1343" i="18"/>
  <c r="O1344" i="18"/>
  <c r="P1344" i="18"/>
  <c r="O1345" i="18"/>
  <c r="P1345" i="18"/>
  <c r="O1346" i="18"/>
  <c r="P1346" i="18"/>
  <c r="O1347" i="18"/>
  <c r="P1347" i="18"/>
  <c r="O1348" i="18"/>
  <c r="P1348" i="18"/>
  <c r="O1349" i="18"/>
  <c r="P1349" i="18"/>
  <c r="O1350" i="18"/>
  <c r="P1350" i="18"/>
  <c r="O1351" i="18"/>
  <c r="P1351" i="18"/>
  <c r="O1352" i="18"/>
  <c r="P1352" i="18"/>
  <c r="O1353" i="18"/>
  <c r="P1353" i="18"/>
  <c r="O1354" i="18"/>
  <c r="P1354" i="18"/>
  <c r="O1355" i="18"/>
  <c r="P1355" i="18"/>
  <c r="O1356" i="18"/>
  <c r="P1356" i="18"/>
  <c r="O1357" i="18"/>
  <c r="P1357" i="18"/>
  <c r="O1358" i="18"/>
  <c r="P1358" i="18"/>
  <c r="O1359" i="18"/>
  <c r="P1359" i="18"/>
  <c r="O1360" i="18"/>
  <c r="P1360" i="18"/>
  <c r="O1361" i="18"/>
  <c r="P1361" i="18"/>
  <c r="O1362" i="18"/>
  <c r="P1362" i="18"/>
  <c r="O1363" i="18"/>
  <c r="P1363" i="18"/>
  <c r="O1364" i="18"/>
  <c r="P1364" i="18"/>
  <c r="O1365" i="18"/>
  <c r="P1365" i="18"/>
  <c r="O1366" i="18"/>
  <c r="P1366" i="18"/>
  <c r="O1367" i="18"/>
  <c r="P1367" i="18"/>
  <c r="O1368" i="18"/>
  <c r="P1368" i="18"/>
  <c r="O1369" i="18"/>
  <c r="P1369" i="18"/>
  <c r="O1370" i="18"/>
  <c r="P1370" i="18"/>
  <c r="O1371" i="18"/>
  <c r="P1371" i="18"/>
  <c r="O1372" i="18"/>
  <c r="P1372" i="18"/>
  <c r="O1373" i="18"/>
  <c r="P1373" i="18"/>
  <c r="O1374" i="18"/>
  <c r="P1374" i="18"/>
  <c r="O1375" i="18"/>
  <c r="P1375" i="18"/>
  <c r="O1376" i="18"/>
  <c r="P1376" i="18"/>
  <c r="O1377" i="18"/>
  <c r="P1377" i="18"/>
  <c r="O1378" i="18"/>
  <c r="P1378" i="18"/>
  <c r="O1379" i="18"/>
  <c r="P1379" i="18"/>
  <c r="O1380" i="18"/>
  <c r="P1380" i="18"/>
  <c r="O1381" i="18"/>
  <c r="P1381" i="18"/>
  <c r="O1382" i="18"/>
  <c r="P1382" i="18"/>
  <c r="O1383" i="18"/>
  <c r="P1383" i="18"/>
  <c r="O1384" i="18"/>
  <c r="P1384" i="18"/>
  <c r="O1385" i="18"/>
  <c r="P1385" i="18"/>
  <c r="O1386" i="18"/>
  <c r="P1386" i="18"/>
  <c r="O1387" i="18"/>
  <c r="P1387" i="18"/>
  <c r="O1388" i="18"/>
  <c r="P1388" i="18"/>
  <c r="O1389" i="18"/>
  <c r="P1389" i="18"/>
  <c r="O1390" i="18"/>
  <c r="P1390" i="18"/>
  <c r="O1391" i="18"/>
  <c r="P1391" i="18"/>
  <c r="O1392" i="18"/>
  <c r="P1392" i="18"/>
  <c r="O1393" i="18"/>
  <c r="P1393" i="18"/>
  <c r="O1394" i="18"/>
  <c r="P1394" i="18"/>
  <c r="O1395" i="18"/>
  <c r="P1395" i="18"/>
  <c r="O1396" i="18"/>
  <c r="P1396" i="18"/>
  <c r="O1397" i="18"/>
  <c r="P1397" i="18"/>
  <c r="O1398" i="18"/>
  <c r="P1398" i="18"/>
  <c r="O1399" i="18"/>
  <c r="P1399" i="18"/>
  <c r="O1400" i="18"/>
  <c r="P1400" i="18"/>
  <c r="O1401" i="18"/>
  <c r="P1401" i="18"/>
  <c r="O1402" i="18"/>
  <c r="P1402" i="18"/>
  <c r="O1403" i="18"/>
  <c r="P1403" i="18"/>
  <c r="O1404" i="18"/>
  <c r="P1404" i="18"/>
  <c r="O1405" i="18"/>
  <c r="P1405" i="18"/>
  <c r="O1406" i="18"/>
  <c r="P1406" i="18"/>
  <c r="O1407" i="18"/>
  <c r="P1407" i="18"/>
  <c r="O1408" i="18"/>
  <c r="P1408" i="18"/>
  <c r="O1409" i="18"/>
  <c r="P1409" i="18"/>
  <c r="O1410" i="18"/>
  <c r="P1410" i="18"/>
  <c r="O1411" i="18"/>
  <c r="P1411" i="18"/>
  <c r="O1412" i="18"/>
  <c r="P1412" i="18"/>
  <c r="O1413" i="18"/>
  <c r="P1413" i="18"/>
  <c r="O1414" i="18"/>
  <c r="P1414" i="18"/>
  <c r="O1415" i="18"/>
  <c r="P1415" i="18"/>
  <c r="O1416" i="18"/>
  <c r="P1416" i="18"/>
  <c r="O1417" i="18"/>
  <c r="P1417" i="18"/>
  <c r="O1418" i="18"/>
  <c r="P1418" i="18"/>
  <c r="O1419" i="18"/>
  <c r="P1419" i="18"/>
  <c r="O1420" i="18"/>
  <c r="P1420" i="18"/>
  <c r="O1421" i="18"/>
  <c r="P1421" i="18"/>
  <c r="O1422" i="18"/>
  <c r="P1422" i="18"/>
  <c r="O1423" i="18"/>
  <c r="P1423" i="18"/>
  <c r="O1424" i="18"/>
  <c r="P1424" i="18"/>
  <c r="O1425" i="18"/>
  <c r="P1425" i="18"/>
  <c r="O1426" i="18"/>
  <c r="P1426" i="18"/>
  <c r="O1427" i="18"/>
  <c r="P1427" i="18"/>
  <c r="O1428" i="18"/>
  <c r="P1428" i="18"/>
  <c r="O1429" i="18"/>
  <c r="P1429" i="18"/>
  <c r="O1430" i="18"/>
  <c r="P1430" i="18"/>
  <c r="O1431" i="18"/>
  <c r="P1431" i="18"/>
  <c r="O1432" i="18"/>
  <c r="P1432" i="18"/>
  <c r="O1433" i="18"/>
  <c r="P1433" i="18"/>
  <c r="O1434" i="18"/>
  <c r="P1434" i="18"/>
  <c r="O1435" i="18"/>
  <c r="P1435" i="18"/>
  <c r="O1436" i="18"/>
  <c r="P1436" i="18"/>
  <c r="O1437" i="18"/>
  <c r="P1437" i="18"/>
  <c r="O1438" i="18"/>
  <c r="P1438" i="18"/>
  <c r="O1439" i="18"/>
  <c r="P1439" i="18"/>
  <c r="O1440" i="18"/>
  <c r="P1440" i="18"/>
  <c r="O1441" i="18"/>
  <c r="P1441" i="18"/>
  <c r="O1442" i="18"/>
  <c r="P1442" i="18"/>
  <c r="O1443" i="18"/>
  <c r="P1443" i="18"/>
  <c r="O1444" i="18"/>
  <c r="P1444" i="18"/>
  <c r="O1445" i="18"/>
  <c r="P1445" i="18"/>
  <c r="O1446" i="18"/>
  <c r="P1446" i="18"/>
  <c r="O1447" i="18"/>
  <c r="P1447" i="18"/>
  <c r="O1448" i="18"/>
  <c r="P1448" i="18"/>
  <c r="O1449" i="18"/>
  <c r="P1449" i="18"/>
  <c r="O1450" i="18"/>
  <c r="P1450" i="18"/>
  <c r="O1451" i="18"/>
  <c r="P1451" i="18"/>
  <c r="O1452" i="18"/>
  <c r="P1452" i="18"/>
  <c r="O1453" i="18"/>
  <c r="P1453" i="18"/>
  <c r="O1454" i="18"/>
  <c r="P1454" i="18"/>
  <c r="O1455" i="18"/>
  <c r="P1455" i="18"/>
  <c r="O1456" i="18"/>
  <c r="P1456" i="18"/>
  <c r="O1457" i="18"/>
  <c r="P1457" i="18"/>
  <c r="O1458" i="18"/>
  <c r="P1458" i="18"/>
  <c r="O1459" i="18"/>
  <c r="P1459" i="18"/>
  <c r="O1460" i="18"/>
  <c r="P1460" i="18"/>
  <c r="O1461" i="18"/>
  <c r="P1461" i="18"/>
  <c r="O1462" i="18"/>
  <c r="P1462" i="18"/>
  <c r="O1463" i="18"/>
  <c r="P1463" i="18"/>
  <c r="O1464" i="18"/>
  <c r="P1464" i="18"/>
  <c r="O1465" i="18"/>
  <c r="P1465" i="18"/>
  <c r="O1466" i="18"/>
  <c r="P1466" i="18"/>
  <c r="O1467" i="18"/>
  <c r="P1467" i="18"/>
  <c r="O1468" i="18"/>
  <c r="P1468" i="18"/>
  <c r="O1469" i="18"/>
  <c r="P1469" i="18"/>
  <c r="O1470" i="18"/>
  <c r="P1470" i="18"/>
  <c r="O1471" i="18"/>
  <c r="P1471" i="18"/>
  <c r="O1472" i="18"/>
  <c r="P1472" i="18"/>
  <c r="O1473" i="18"/>
  <c r="P1473" i="18"/>
  <c r="O1474" i="18"/>
  <c r="P1474" i="18"/>
  <c r="O1475" i="18"/>
  <c r="P1475" i="18"/>
  <c r="O1476" i="18"/>
  <c r="P1476" i="18"/>
  <c r="O1477" i="18"/>
  <c r="P1477" i="18"/>
  <c r="O1478" i="18"/>
  <c r="P1478" i="18"/>
  <c r="O1479" i="18"/>
  <c r="P1479" i="18"/>
  <c r="O1480" i="18"/>
  <c r="P1480" i="18"/>
  <c r="O1481" i="18"/>
  <c r="P1481" i="18"/>
  <c r="O1482" i="18"/>
  <c r="P1482" i="18"/>
  <c r="O1483" i="18"/>
  <c r="P1483" i="18"/>
  <c r="O1484" i="18"/>
  <c r="P1484" i="18"/>
  <c r="O1485" i="18"/>
  <c r="P1485" i="18"/>
  <c r="O1486" i="18"/>
  <c r="P1486" i="18"/>
  <c r="O1487" i="18"/>
  <c r="P1487" i="18"/>
  <c r="O1488" i="18"/>
  <c r="P1488" i="18"/>
  <c r="O1489" i="18"/>
  <c r="P1489" i="18"/>
  <c r="O1490" i="18"/>
  <c r="P1490" i="18"/>
  <c r="O1491" i="18"/>
  <c r="P1491" i="18"/>
  <c r="O1492" i="18"/>
  <c r="P1492" i="18"/>
  <c r="O1493" i="18"/>
  <c r="P1493" i="18"/>
  <c r="O1494" i="18"/>
  <c r="P1494" i="18"/>
  <c r="O1495" i="18"/>
  <c r="P1495" i="18"/>
  <c r="O1496" i="18"/>
  <c r="P1496" i="18"/>
  <c r="O1497" i="18"/>
  <c r="P1497" i="18"/>
  <c r="O1498" i="18"/>
  <c r="P1498" i="18"/>
  <c r="O1499" i="18"/>
  <c r="P1499" i="18"/>
  <c r="O1500" i="18"/>
  <c r="P1500" i="18"/>
  <c r="O1501" i="18"/>
  <c r="P1501" i="18"/>
  <c r="O1502" i="18"/>
  <c r="P1502" i="18"/>
  <c r="O1503" i="18"/>
  <c r="P1503" i="18"/>
  <c r="O1504" i="18"/>
  <c r="P1504" i="18"/>
  <c r="O1505" i="18"/>
  <c r="P1505" i="18"/>
  <c r="O1506" i="18"/>
  <c r="P1506" i="18"/>
  <c r="O1507" i="18"/>
  <c r="P1507" i="18"/>
  <c r="O1508" i="18"/>
  <c r="P1508" i="18"/>
  <c r="O1509" i="18"/>
  <c r="P1509" i="18"/>
  <c r="O1510" i="18"/>
  <c r="P1510" i="18"/>
  <c r="O1511" i="18"/>
  <c r="P1511" i="18"/>
  <c r="O1512" i="18"/>
  <c r="P1512" i="18"/>
  <c r="O1513" i="18"/>
  <c r="P1513" i="18"/>
  <c r="O1514" i="18"/>
  <c r="P1514" i="18"/>
  <c r="O1515" i="18"/>
  <c r="P1515" i="18"/>
  <c r="O1516" i="18"/>
  <c r="P1516" i="18"/>
  <c r="O1517" i="18"/>
  <c r="P1517" i="18"/>
  <c r="O1518" i="18"/>
  <c r="P1518" i="18"/>
  <c r="O1519" i="18"/>
  <c r="P1519" i="18"/>
  <c r="O1520" i="18"/>
  <c r="P1520" i="18"/>
  <c r="O1521" i="18"/>
  <c r="P1521" i="18"/>
  <c r="O1522" i="18"/>
  <c r="P1522" i="18"/>
  <c r="O1523" i="18"/>
  <c r="P1523" i="18"/>
  <c r="O1524" i="18"/>
  <c r="P1524" i="18"/>
  <c r="O1525" i="18"/>
  <c r="P1525" i="18"/>
  <c r="O1526" i="18"/>
  <c r="P1526" i="18"/>
  <c r="O1527" i="18"/>
  <c r="P1527" i="18"/>
  <c r="O1528" i="18"/>
  <c r="P1528" i="18"/>
  <c r="O1529" i="18"/>
  <c r="P1529" i="18"/>
  <c r="O1530" i="18"/>
  <c r="P1530" i="18"/>
  <c r="O1531" i="18"/>
  <c r="P1531" i="18"/>
  <c r="O1532" i="18"/>
  <c r="P1532" i="18"/>
  <c r="O1533" i="18"/>
  <c r="P1533" i="18"/>
  <c r="O1534" i="18"/>
  <c r="P1534" i="18"/>
  <c r="O1535" i="18"/>
  <c r="P1535" i="18"/>
  <c r="O1536" i="18"/>
  <c r="P1536" i="18"/>
  <c r="O1537" i="18"/>
  <c r="P1537" i="18"/>
  <c r="O1538" i="18"/>
  <c r="P1538" i="18"/>
  <c r="O1539" i="18"/>
  <c r="P1539" i="18"/>
  <c r="O1540" i="18"/>
  <c r="P1540" i="18"/>
  <c r="O1541" i="18"/>
  <c r="P1541" i="18"/>
  <c r="O1542" i="18"/>
  <c r="P1542" i="18"/>
  <c r="O1543" i="18"/>
  <c r="P1543" i="18"/>
  <c r="O1544" i="18"/>
  <c r="P1544" i="18"/>
  <c r="O1545" i="18"/>
  <c r="P1545" i="18"/>
  <c r="O1546" i="18"/>
  <c r="P1546" i="18"/>
  <c r="O1547" i="18"/>
  <c r="P1547" i="18"/>
  <c r="O1548" i="18"/>
  <c r="P1548" i="18"/>
  <c r="O1549" i="18"/>
  <c r="P1549" i="18"/>
  <c r="O1550" i="18"/>
  <c r="P1550" i="18"/>
  <c r="O1551" i="18"/>
  <c r="P1551" i="18"/>
  <c r="O1552" i="18"/>
  <c r="P1552" i="18"/>
  <c r="O1553" i="18"/>
  <c r="P1553" i="18"/>
  <c r="O1554" i="18"/>
  <c r="P1554" i="18"/>
  <c r="O1555" i="18"/>
  <c r="P1555" i="18"/>
  <c r="O1556" i="18"/>
  <c r="P1556" i="18"/>
  <c r="O1557" i="18"/>
  <c r="P1557" i="18"/>
  <c r="O1558" i="18"/>
  <c r="P1558" i="18"/>
  <c r="O1559" i="18"/>
  <c r="P1559" i="18"/>
  <c r="O1560" i="18"/>
  <c r="P1560" i="18"/>
  <c r="O1561" i="18"/>
  <c r="P1561" i="18"/>
  <c r="O1562" i="18"/>
  <c r="P1562" i="18"/>
  <c r="O1563" i="18"/>
  <c r="P1563" i="18"/>
  <c r="O1564" i="18"/>
  <c r="P1564" i="18"/>
  <c r="O1565" i="18"/>
  <c r="P1565" i="18"/>
  <c r="O1566" i="18"/>
  <c r="P1566" i="18"/>
  <c r="O1567" i="18"/>
  <c r="P1567" i="18"/>
  <c r="O1568" i="18"/>
  <c r="P1568" i="18"/>
  <c r="O1569" i="18"/>
  <c r="P1569" i="18"/>
  <c r="O1570" i="18"/>
  <c r="P1570" i="18"/>
  <c r="O1571" i="18"/>
  <c r="P1571" i="18"/>
  <c r="O1572" i="18"/>
  <c r="P1572" i="18"/>
  <c r="O1573" i="18"/>
  <c r="P1573" i="18"/>
  <c r="O1574" i="18"/>
  <c r="P1574" i="18"/>
  <c r="O1575" i="18"/>
  <c r="P1575" i="18"/>
  <c r="O1576" i="18"/>
  <c r="P1576" i="18"/>
  <c r="O1577" i="18"/>
  <c r="P1577" i="18"/>
  <c r="O1578" i="18"/>
  <c r="P1578" i="18"/>
  <c r="O1579" i="18"/>
  <c r="P1579" i="18"/>
  <c r="O1580" i="18"/>
  <c r="P1580" i="18"/>
  <c r="O1581" i="18"/>
  <c r="P1581" i="18"/>
  <c r="O1582" i="18"/>
  <c r="P1582" i="18"/>
  <c r="O1583" i="18"/>
  <c r="P1583" i="18"/>
  <c r="O1584" i="18"/>
  <c r="P1584" i="18"/>
  <c r="O1585" i="18"/>
  <c r="P1585" i="18"/>
  <c r="O1586" i="18"/>
  <c r="P1586" i="18"/>
  <c r="O1587" i="18"/>
  <c r="P1587" i="18"/>
  <c r="O1588" i="18"/>
  <c r="P1588" i="18"/>
  <c r="O1589" i="18"/>
  <c r="P1589" i="18"/>
  <c r="O1590" i="18"/>
  <c r="P1590" i="18"/>
  <c r="O1591" i="18"/>
  <c r="P1591" i="18"/>
  <c r="O1592" i="18"/>
  <c r="P1592" i="18"/>
  <c r="O1593" i="18"/>
  <c r="P1593" i="18"/>
  <c r="O1594" i="18"/>
  <c r="P1594" i="18"/>
  <c r="O1595" i="18"/>
  <c r="P1595" i="18"/>
  <c r="O1596" i="18"/>
  <c r="P1596" i="18"/>
  <c r="O1597" i="18"/>
  <c r="P1597" i="18"/>
  <c r="O1598" i="18"/>
  <c r="P1598" i="18"/>
  <c r="O1599" i="18"/>
  <c r="P1599" i="18"/>
  <c r="O1600" i="18"/>
  <c r="P1600" i="18"/>
  <c r="O1601" i="18"/>
  <c r="P1601" i="18"/>
  <c r="O1602" i="18"/>
  <c r="P1602" i="18"/>
  <c r="O1603" i="18"/>
  <c r="P1603" i="18"/>
  <c r="O1604" i="18"/>
  <c r="P1604" i="18"/>
  <c r="O1605" i="18"/>
  <c r="P1605" i="18"/>
  <c r="O1606" i="18"/>
  <c r="P1606" i="18"/>
  <c r="O1607" i="18"/>
  <c r="P1607" i="18"/>
  <c r="O1608" i="18"/>
  <c r="P1608" i="18"/>
  <c r="O1609" i="18"/>
  <c r="P1609" i="18"/>
  <c r="O1610" i="18"/>
  <c r="P1610" i="18"/>
  <c r="O1611" i="18"/>
  <c r="P1611" i="18"/>
  <c r="O1612" i="18"/>
  <c r="P1612" i="18"/>
  <c r="O1613" i="18"/>
  <c r="P1613" i="18"/>
  <c r="O1614" i="18"/>
  <c r="P1614" i="18"/>
  <c r="O1615" i="18"/>
  <c r="P1615" i="18"/>
  <c r="O1616" i="18"/>
  <c r="P1616" i="18"/>
  <c r="O1617" i="18"/>
  <c r="P1617" i="18"/>
  <c r="O1618" i="18"/>
  <c r="P1618" i="18"/>
  <c r="O1619" i="18"/>
  <c r="P1619" i="18"/>
  <c r="O1620" i="18"/>
  <c r="P1620" i="18"/>
  <c r="O1621" i="18"/>
  <c r="P1621" i="18"/>
  <c r="O1622" i="18"/>
  <c r="P1622" i="18"/>
  <c r="O1623" i="18"/>
  <c r="P1623" i="18"/>
  <c r="O1624" i="18"/>
  <c r="P1624" i="18"/>
  <c r="O1625" i="18"/>
  <c r="P1625" i="18"/>
  <c r="O1626" i="18"/>
  <c r="P1626" i="18"/>
  <c r="O1627" i="18"/>
  <c r="P1627" i="18"/>
  <c r="O1628" i="18"/>
  <c r="P1628" i="18"/>
  <c r="O1629" i="18"/>
  <c r="P1629" i="18"/>
  <c r="O1630" i="18"/>
  <c r="P1630" i="18"/>
  <c r="O1631" i="18"/>
  <c r="P1631" i="18"/>
  <c r="O1632" i="18"/>
  <c r="P1632" i="18"/>
  <c r="O1633" i="18"/>
  <c r="P1633" i="18"/>
  <c r="O1634" i="18"/>
  <c r="P1634" i="18"/>
  <c r="O1635" i="18"/>
  <c r="P1635" i="18"/>
  <c r="O1636" i="18"/>
  <c r="P1636" i="18"/>
  <c r="O1637" i="18"/>
  <c r="P1637" i="18"/>
  <c r="O1638" i="18"/>
  <c r="P1638" i="18"/>
  <c r="O1639" i="18"/>
  <c r="P1639" i="18"/>
  <c r="O1640" i="18"/>
  <c r="P1640" i="18"/>
  <c r="O1641" i="18"/>
  <c r="P1641" i="18"/>
  <c r="O1642" i="18"/>
  <c r="P1642" i="18"/>
  <c r="O1643" i="18"/>
  <c r="P1643" i="18"/>
  <c r="O1644" i="18"/>
  <c r="P1644" i="18"/>
  <c r="O1645" i="18"/>
  <c r="P1645" i="18"/>
  <c r="O1646" i="18"/>
  <c r="P1646" i="18"/>
  <c r="O1647" i="18"/>
  <c r="P1647" i="18"/>
  <c r="O1648" i="18"/>
  <c r="P1648" i="18"/>
  <c r="O1649" i="18"/>
  <c r="P1649" i="18"/>
  <c r="O1650" i="18"/>
  <c r="P1650" i="18"/>
  <c r="O1651" i="18"/>
  <c r="P1651" i="18"/>
  <c r="O1652" i="18"/>
  <c r="P1652" i="18"/>
  <c r="O1653" i="18"/>
  <c r="P1653" i="18"/>
  <c r="O1654" i="18"/>
  <c r="P1654" i="18"/>
  <c r="O1655" i="18"/>
  <c r="P1655" i="18"/>
  <c r="O1656" i="18"/>
  <c r="P1656" i="18"/>
  <c r="O1657" i="18"/>
  <c r="P1657" i="18"/>
  <c r="O1658" i="18"/>
  <c r="P1658" i="18"/>
  <c r="O1659" i="18"/>
  <c r="P1659" i="18"/>
  <c r="O1660" i="18"/>
  <c r="P1660" i="18"/>
  <c r="O1661" i="18"/>
  <c r="P1661" i="18"/>
  <c r="O1662" i="18"/>
  <c r="P1662" i="18"/>
  <c r="O1663" i="18"/>
  <c r="P1663" i="18"/>
  <c r="O1664" i="18"/>
  <c r="P1664" i="18"/>
  <c r="O1665" i="18"/>
  <c r="P1665" i="18"/>
  <c r="O1666" i="18"/>
  <c r="P1666" i="18"/>
  <c r="O1667" i="18"/>
  <c r="P1667" i="18"/>
  <c r="O1668" i="18"/>
  <c r="P1668" i="18"/>
  <c r="O1669" i="18"/>
  <c r="P1669" i="18"/>
  <c r="O1670" i="18"/>
  <c r="P1670" i="18"/>
  <c r="O1671" i="18"/>
  <c r="P1671" i="18"/>
  <c r="O1672" i="18"/>
  <c r="P1672" i="18"/>
  <c r="O1673" i="18"/>
  <c r="P1673" i="18"/>
  <c r="O1674" i="18"/>
  <c r="P1674" i="18"/>
  <c r="O1675" i="18"/>
  <c r="P1675" i="18"/>
  <c r="O1676" i="18"/>
  <c r="P1676" i="18"/>
  <c r="O1677" i="18"/>
  <c r="P1677" i="18"/>
  <c r="O1678" i="18"/>
  <c r="P1678" i="18"/>
  <c r="O1679" i="18"/>
  <c r="P1679" i="18"/>
  <c r="O1680" i="18"/>
  <c r="P1680" i="18"/>
  <c r="O1681" i="18"/>
  <c r="P1681" i="18"/>
  <c r="O1682" i="18"/>
  <c r="P1682" i="18"/>
  <c r="O1683" i="18"/>
  <c r="P1683" i="18"/>
  <c r="O1684" i="18"/>
  <c r="P1684" i="18"/>
  <c r="O1685" i="18"/>
  <c r="P1685" i="18"/>
  <c r="O1686" i="18"/>
  <c r="P1686" i="18"/>
  <c r="O1687" i="18"/>
  <c r="P1687" i="18"/>
  <c r="O1688" i="18"/>
  <c r="P1688" i="18"/>
  <c r="O1689" i="18"/>
  <c r="P1689" i="18"/>
  <c r="O1690" i="18"/>
  <c r="P1690" i="18"/>
  <c r="O1691" i="18"/>
  <c r="P1691" i="18"/>
  <c r="O1692" i="18"/>
  <c r="P1692" i="18"/>
  <c r="O1693" i="18"/>
  <c r="P1693" i="18"/>
  <c r="O1694" i="18"/>
  <c r="P1694" i="18"/>
  <c r="O1695" i="18"/>
  <c r="P1695" i="18"/>
  <c r="O1696" i="18"/>
  <c r="P1696" i="18"/>
  <c r="O1697" i="18"/>
  <c r="P1697" i="18"/>
  <c r="O1698" i="18"/>
  <c r="P1698" i="18"/>
  <c r="O1699" i="18"/>
  <c r="P1699" i="18"/>
  <c r="O1700" i="18"/>
  <c r="P1700" i="18"/>
  <c r="O1701" i="18"/>
  <c r="P1701" i="18"/>
  <c r="O1702" i="18"/>
  <c r="P1702" i="18"/>
  <c r="O1703" i="18"/>
  <c r="P1703" i="18"/>
  <c r="O1704" i="18"/>
  <c r="P1704" i="18"/>
  <c r="O1705" i="18"/>
  <c r="P1705" i="18"/>
  <c r="O1706" i="18"/>
  <c r="P1706" i="18"/>
  <c r="O1707" i="18"/>
  <c r="P1707" i="18"/>
  <c r="O1708" i="18"/>
  <c r="P1708" i="18"/>
  <c r="O1709" i="18"/>
  <c r="P1709" i="18"/>
  <c r="O1710" i="18"/>
  <c r="P1710" i="18"/>
  <c r="O1711" i="18"/>
  <c r="P1711" i="18"/>
  <c r="O1712" i="18"/>
  <c r="P1712" i="18"/>
  <c r="O1713" i="18"/>
  <c r="P1713" i="18"/>
  <c r="O1714" i="18"/>
  <c r="P1714" i="18"/>
  <c r="O1715" i="18"/>
  <c r="P1715" i="18"/>
  <c r="O1716" i="18"/>
  <c r="P1716" i="18"/>
  <c r="O1717" i="18"/>
  <c r="P1717" i="18"/>
  <c r="O1718" i="18"/>
  <c r="P1718" i="18"/>
  <c r="O1719" i="18"/>
  <c r="P1719" i="18"/>
  <c r="O1720" i="18"/>
  <c r="P1720" i="18"/>
  <c r="O1721" i="18"/>
  <c r="P1721" i="18"/>
  <c r="O1722" i="18"/>
  <c r="P1722" i="18"/>
  <c r="O1723" i="18"/>
  <c r="P1723" i="18"/>
  <c r="O1724" i="18"/>
  <c r="P1724" i="18"/>
  <c r="O1725" i="18"/>
  <c r="P1725" i="18"/>
  <c r="O1726" i="18"/>
  <c r="P1726" i="18"/>
  <c r="O1727" i="18"/>
  <c r="P1727" i="18"/>
  <c r="O1728" i="18"/>
  <c r="P1728" i="18"/>
  <c r="O1729" i="18"/>
  <c r="P1729" i="18"/>
  <c r="O1730" i="18"/>
  <c r="P1730" i="18"/>
  <c r="O1731" i="18"/>
  <c r="P1731" i="18"/>
  <c r="O1732" i="18"/>
  <c r="P1732" i="18"/>
  <c r="O1733" i="18"/>
  <c r="P1733" i="18"/>
  <c r="O1734" i="18"/>
  <c r="P1734" i="18"/>
  <c r="O1735" i="18"/>
  <c r="P1735" i="18"/>
  <c r="O1736" i="18"/>
  <c r="P1736" i="18"/>
  <c r="O1737" i="18"/>
  <c r="P1737" i="18"/>
  <c r="O1738" i="18"/>
  <c r="P1738" i="18"/>
  <c r="O1739" i="18"/>
  <c r="P1739" i="18"/>
  <c r="O1740" i="18"/>
  <c r="P1740" i="18"/>
  <c r="O1741" i="18"/>
  <c r="P1741" i="18"/>
  <c r="O1742" i="18"/>
  <c r="P1742" i="18"/>
  <c r="O1743" i="18"/>
  <c r="P1743" i="18"/>
  <c r="O1744" i="18"/>
  <c r="P1744" i="18"/>
  <c r="O1745" i="18"/>
  <c r="P1745" i="18"/>
  <c r="O1746" i="18"/>
  <c r="P1746" i="18"/>
  <c r="O1747" i="18"/>
  <c r="P1747" i="18"/>
  <c r="O1748" i="18"/>
  <c r="P1748" i="18"/>
  <c r="O1749" i="18"/>
  <c r="P1749" i="18"/>
  <c r="O1750" i="18"/>
  <c r="P1750" i="18"/>
  <c r="O1751" i="18"/>
  <c r="P1751" i="18"/>
  <c r="O1752" i="18"/>
  <c r="P1752" i="18"/>
  <c r="O1753" i="18"/>
  <c r="P1753" i="18"/>
  <c r="O1754" i="18"/>
  <c r="P1754" i="18"/>
  <c r="O1755" i="18"/>
  <c r="P1755" i="18"/>
  <c r="O1756" i="18"/>
  <c r="P1756" i="18"/>
  <c r="O1757" i="18"/>
  <c r="P1757" i="18"/>
  <c r="O1758" i="18"/>
  <c r="P1758" i="18"/>
  <c r="O1759" i="18"/>
  <c r="P1759" i="18"/>
  <c r="O1760" i="18"/>
  <c r="P1760" i="18"/>
  <c r="O1761" i="18"/>
  <c r="P1761" i="18"/>
  <c r="O1762" i="18"/>
  <c r="P1762" i="18"/>
  <c r="O1763" i="18"/>
  <c r="P1763" i="18"/>
  <c r="O1764" i="18"/>
  <c r="P1764" i="18"/>
  <c r="O1765" i="18"/>
  <c r="P1765" i="18"/>
  <c r="O1766" i="18"/>
  <c r="P1766" i="18"/>
  <c r="O1767" i="18"/>
  <c r="P1767" i="18"/>
  <c r="O1768" i="18"/>
  <c r="P1768" i="18"/>
  <c r="O1769" i="18"/>
  <c r="P1769" i="18"/>
  <c r="O1770" i="18"/>
  <c r="P1770" i="18"/>
  <c r="O1771" i="18"/>
  <c r="P1771" i="18"/>
  <c r="O1772" i="18"/>
  <c r="P1772" i="18"/>
  <c r="O1773" i="18"/>
  <c r="P1773" i="18"/>
  <c r="O1774" i="18"/>
  <c r="P1774" i="18"/>
  <c r="O1775" i="18"/>
  <c r="P1775" i="18"/>
  <c r="O1776" i="18"/>
  <c r="P1776" i="18"/>
  <c r="O1777" i="18"/>
  <c r="P1777" i="18"/>
  <c r="O1778" i="18"/>
  <c r="P1778" i="18"/>
  <c r="O1779" i="18"/>
  <c r="P1779" i="18"/>
  <c r="O1780" i="18"/>
  <c r="P1780" i="18"/>
  <c r="O1781" i="18"/>
  <c r="P1781" i="18"/>
  <c r="O1782" i="18"/>
  <c r="P1782" i="18"/>
  <c r="O1783" i="18"/>
  <c r="P1783" i="18"/>
  <c r="O1784" i="18"/>
  <c r="P1784" i="18"/>
  <c r="O1785" i="18"/>
  <c r="P1785" i="18"/>
  <c r="O1786" i="18"/>
  <c r="P1786" i="18"/>
  <c r="O1787" i="18"/>
  <c r="P1787" i="18"/>
  <c r="O1788" i="18"/>
  <c r="P1788" i="18"/>
  <c r="O1789" i="18"/>
  <c r="P1789" i="18"/>
  <c r="O1790" i="18"/>
  <c r="P1790" i="18"/>
  <c r="O1791" i="18"/>
  <c r="P1791" i="18"/>
  <c r="O1792" i="18"/>
  <c r="P1792" i="18"/>
  <c r="O1793" i="18"/>
  <c r="P1793" i="18"/>
  <c r="O1794" i="18"/>
  <c r="P1794" i="18"/>
  <c r="O1795" i="18"/>
  <c r="P1795" i="18"/>
  <c r="O1796" i="18"/>
  <c r="P1796" i="18"/>
  <c r="O1797" i="18"/>
  <c r="P1797" i="18"/>
  <c r="O1798" i="18"/>
  <c r="P1798" i="18"/>
  <c r="O1799" i="18"/>
  <c r="P1799" i="18"/>
  <c r="O1800" i="18"/>
  <c r="P1800" i="18"/>
  <c r="O1801" i="18"/>
  <c r="P1801" i="18"/>
  <c r="O1802" i="18"/>
  <c r="P1802" i="18"/>
  <c r="O1803" i="18"/>
  <c r="P1803" i="18"/>
  <c r="O1804" i="18"/>
  <c r="P1804" i="18"/>
  <c r="O1805" i="18"/>
  <c r="P1805" i="18"/>
  <c r="O1806" i="18"/>
  <c r="P1806" i="18"/>
  <c r="O1807" i="18"/>
  <c r="P1807" i="18"/>
  <c r="O1808" i="18"/>
  <c r="P1808" i="18"/>
  <c r="O1809" i="18"/>
  <c r="P1809" i="18"/>
  <c r="O1810" i="18"/>
  <c r="P1810" i="18"/>
  <c r="O1811" i="18"/>
  <c r="P1811" i="18"/>
  <c r="O1812" i="18"/>
  <c r="P1812" i="18"/>
  <c r="O1813" i="18"/>
  <c r="P1813" i="18"/>
  <c r="O1814" i="18"/>
  <c r="P1814" i="18"/>
  <c r="O1815" i="18"/>
  <c r="P1815" i="18"/>
  <c r="O1816" i="18"/>
  <c r="P1816" i="18"/>
  <c r="O1817" i="18"/>
  <c r="P1817" i="18"/>
  <c r="O1818" i="18"/>
  <c r="P1818" i="18"/>
  <c r="O1819" i="18"/>
  <c r="P1819" i="18"/>
  <c r="O1820" i="18"/>
  <c r="P1820" i="18"/>
  <c r="O1821" i="18"/>
  <c r="P1821" i="18"/>
  <c r="O1822" i="18"/>
  <c r="P1822" i="18"/>
  <c r="O1823" i="18"/>
  <c r="P1823" i="18"/>
  <c r="O1824" i="18"/>
  <c r="P1824" i="18"/>
  <c r="O1825" i="18"/>
  <c r="P1825" i="18"/>
  <c r="O1826" i="18"/>
  <c r="P1826" i="18"/>
  <c r="O1827" i="18"/>
  <c r="P1827" i="18"/>
  <c r="O1828" i="18"/>
  <c r="P1828" i="18"/>
  <c r="O1829" i="18"/>
  <c r="P1829" i="18"/>
  <c r="O1830" i="18"/>
  <c r="P1830" i="18"/>
  <c r="O1831" i="18"/>
  <c r="P1831" i="18"/>
  <c r="O1832" i="18"/>
  <c r="P1832" i="18"/>
  <c r="O1833" i="18"/>
  <c r="P1833" i="18"/>
  <c r="O1834" i="18"/>
  <c r="P1834" i="18"/>
  <c r="O1835" i="18"/>
  <c r="P1835" i="18"/>
  <c r="O1836" i="18"/>
  <c r="P1836" i="18"/>
  <c r="O1837" i="18"/>
  <c r="P1837" i="18"/>
  <c r="O1838" i="18"/>
  <c r="P1838" i="18"/>
  <c r="O1839" i="18"/>
  <c r="P1839" i="18"/>
  <c r="O1840" i="18"/>
  <c r="P1840" i="18"/>
  <c r="O1841" i="18"/>
  <c r="P1841" i="18"/>
  <c r="O1842" i="18"/>
  <c r="P1842" i="18"/>
  <c r="O1843" i="18"/>
  <c r="P1843" i="18"/>
  <c r="O1844" i="18"/>
  <c r="P1844" i="18"/>
  <c r="O1845" i="18"/>
  <c r="P1845" i="18"/>
  <c r="O1846" i="18"/>
  <c r="P1846" i="18"/>
  <c r="O1847" i="18"/>
  <c r="P1847" i="18"/>
  <c r="O1848" i="18"/>
  <c r="P1848" i="18"/>
  <c r="O1849" i="18"/>
  <c r="P1849" i="18"/>
  <c r="O1850" i="18"/>
  <c r="P1850" i="18"/>
  <c r="O1851" i="18"/>
  <c r="P1851" i="18"/>
  <c r="O1852" i="18"/>
  <c r="P1852" i="18"/>
  <c r="O1853" i="18"/>
  <c r="P1853" i="18"/>
  <c r="O1854" i="18"/>
  <c r="P1854" i="18"/>
  <c r="O1855" i="18"/>
  <c r="P1855" i="18"/>
  <c r="O1856" i="18"/>
  <c r="P1856" i="18"/>
  <c r="O1857" i="18"/>
  <c r="P1857" i="18"/>
  <c r="O1858" i="18"/>
  <c r="P1858" i="18"/>
  <c r="O1859" i="18"/>
  <c r="P1859" i="18"/>
  <c r="O1860" i="18"/>
  <c r="P1860" i="18"/>
  <c r="O1861" i="18"/>
  <c r="P1861" i="18"/>
  <c r="O1862" i="18"/>
  <c r="P1862" i="18"/>
  <c r="O1863" i="18"/>
  <c r="P1863" i="18"/>
  <c r="O1864" i="18"/>
  <c r="P1864" i="18"/>
  <c r="O1865" i="18"/>
  <c r="P1865" i="18"/>
  <c r="O1866" i="18"/>
  <c r="P1866" i="18"/>
  <c r="O1867" i="18"/>
  <c r="P1867" i="18"/>
  <c r="O1868" i="18"/>
  <c r="P1868" i="18"/>
  <c r="O1869" i="18"/>
  <c r="P1869" i="18"/>
  <c r="O1870" i="18"/>
  <c r="P1870" i="18"/>
  <c r="O1871" i="18"/>
  <c r="P1871" i="18"/>
  <c r="O1872" i="18"/>
  <c r="P1872" i="18"/>
  <c r="O1873" i="18"/>
  <c r="P1873" i="18"/>
  <c r="O1874" i="18"/>
  <c r="P1874" i="18"/>
  <c r="O1875" i="18"/>
  <c r="P1875" i="18"/>
  <c r="O1876" i="18"/>
  <c r="P1876" i="18"/>
  <c r="O1877" i="18"/>
  <c r="P1877" i="18"/>
  <c r="O1878" i="18"/>
  <c r="P1878" i="18"/>
  <c r="O1879" i="18"/>
  <c r="P1879" i="18"/>
  <c r="O1880" i="18"/>
  <c r="P1880" i="18"/>
  <c r="O1881" i="18"/>
  <c r="P1881" i="18"/>
  <c r="O1882" i="18"/>
  <c r="P1882" i="18"/>
  <c r="O1883" i="18"/>
  <c r="P1883" i="18"/>
  <c r="O1884" i="18"/>
  <c r="P1884" i="18"/>
  <c r="O1885" i="18"/>
  <c r="P1885" i="18"/>
  <c r="O1886" i="18"/>
  <c r="P1886" i="18"/>
  <c r="O1887" i="18"/>
  <c r="P1887" i="18"/>
  <c r="O3" i="18"/>
  <c r="P3" i="18"/>
  <c r="O4" i="18"/>
  <c r="P4" i="18"/>
  <c r="O5" i="18"/>
  <c r="P5" i="18"/>
  <c r="O6" i="18"/>
  <c r="P6" i="18"/>
  <c r="O7" i="18"/>
  <c r="P7" i="18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17" i="18"/>
  <c r="P17" i="18"/>
  <c r="O18" i="18"/>
  <c r="P18" i="18"/>
  <c r="O19" i="18"/>
  <c r="P19" i="18"/>
  <c r="O20" i="18"/>
  <c r="P20" i="18"/>
  <c r="O21" i="18"/>
  <c r="P21" i="18"/>
  <c r="O22" i="18"/>
  <c r="P22" i="18"/>
  <c r="O23" i="18"/>
  <c r="P23" i="18"/>
  <c r="O24" i="18"/>
  <c r="P24" i="18"/>
  <c r="O25" i="18"/>
  <c r="P25" i="18"/>
  <c r="O26" i="18"/>
  <c r="P26" i="18"/>
  <c r="O27" i="18"/>
  <c r="P27" i="18"/>
  <c r="O28" i="18"/>
  <c r="P28" i="18"/>
  <c r="O29" i="18"/>
  <c r="P29" i="18"/>
  <c r="O30" i="18"/>
  <c r="P30" i="18"/>
  <c r="O31" i="18"/>
  <c r="P31" i="18"/>
  <c r="O32" i="18"/>
  <c r="P32" i="18"/>
  <c r="O33" i="18"/>
  <c r="P33" i="18"/>
  <c r="O34" i="18"/>
  <c r="P34" i="18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94" i="18"/>
  <c r="P94" i="18"/>
  <c r="O95" i="18"/>
  <c r="P95" i="18"/>
  <c r="O96" i="18"/>
  <c r="P96" i="18"/>
  <c r="O97" i="18"/>
  <c r="P97" i="18"/>
  <c r="O98" i="18"/>
  <c r="P98" i="18"/>
  <c r="O99" i="18"/>
  <c r="P99" i="18"/>
  <c r="O100" i="18"/>
  <c r="P100" i="18"/>
  <c r="O101" i="18"/>
  <c r="P101" i="18"/>
  <c r="O102" i="18"/>
  <c r="P102" i="18"/>
  <c r="O103" i="18"/>
  <c r="P103" i="18"/>
  <c r="O104" i="18"/>
  <c r="P104" i="18"/>
  <c r="O105" i="18"/>
  <c r="P105" i="18"/>
  <c r="O106" i="18"/>
  <c r="P106" i="18"/>
  <c r="O107" i="18"/>
  <c r="P107" i="18"/>
  <c r="O108" i="18"/>
  <c r="P108" i="18"/>
  <c r="O109" i="18"/>
  <c r="P109" i="18"/>
  <c r="O110" i="18"/>
  <c r="P110" i="18"/>
  <c r="O111" i="18"/>
  <c r="P111" i="18"/>
  <c r="O112" i="18"/>
  <c r="P112" i="18"/>
  <c r="O113" i="18"/>
  <c r="P113" i="18"/>
  <c r="O114" i="18"/>
  <c r="P114" i="18"/>
  <c r="O115" i="18"/>
  <c r="P115" i="18"/>
  <c r="O116" i="18"/>
  <c r="P116" i="18"/>
  <c r="O117" i="18"/>
  <c r="P117" i="18"/>
  <c r="O118" i="18"/>
  <c r="P118" i="18"/>
  <c r="O119" i="18"/>
  <c r="P119" i="18"/>
  <c r="O120" i="18"/>
  <c r="P120" i="18"/>
  <c r="O121" i="18"/>
  <c r="P121" i="18"/>
  <c r="O122" i="18"/>
  <c r="P122" i="18"/>
  <c r="O123" i="18"/>
  <c r="P123" i="18"/>
  <c r="O124" i="18"/>
  <c r="P124" i="18"/>
  <c r="O125" i="18"/>
  <c r="P125" i="18"/>
  <c r="O126" i="18"/>
  <c r="P126" i="18"/>
  <c r="O127" i="18"/>
  <c r="P127" i="18"/>
  <c r="O128" i="18"/>
  <c r="P128" i="18"/>
  <c r="O129" i="18"/>
  <c r="P129" i="18"/>
  <c r="O130" i="18"/>
  <c r="P130" i="18"/>
  <c r="O131" i="18"/>
  <c r="P131" i="18"/>
  <c r="O132" i="18"/>
  <c r="P132" i="18"/>
  <c r="O133" i="18"/>
  <c r="P133" i="18"/>
  <c r="O134" i="18"/>
  <c r="P134" i="18"/>
  <c r="O135" i="18"/>
  <c r="P135" i="18"/>
  <c r="O136" i="18"/>
  <c r="P136" i="18"/>
  <c r="O137" i="18"/>
  <c r="P137" i="18"/>
  <c r="O138" i="18"/>
  <c r="P138" i="18"/>
  <c r="O139" i="18"/>
  <c r="P139" i="18"/>
  <c r="O140" i="18"/>
  <c r="P140" i="18"/>
  <c r="O141" i="18"/>
  <c r="P141" i="18"/>
  <c r="O142" i="18"/>
  <c r="P142" i="18"/>
  <c r="O143" i="18"/>
  <c r="P143" i="18"/>
  <c r="O144" i="18"/>
  <c r="P144" i="18"/>
  <c r="O145" i="18"/>
  <c r="P145" i="18"/>
  <c r="O146" i="18"/>
  <c r="P146" i="18"/>
  <c r="O147" i="18"/>
  <c r="P147" i="18"/>
  <c r="O148" i="18"/>
  <c r="P148" i="18"/>
  <c r="O149" i="18"/>
  <c r="P149" i="18"/>
  <c r="O150" i="18"/>
  <c r="P150" i="18"/>
  <c r="O151" i="18"/>
  <c r="P151" i="18"/>
  <c r="O152" i="18"/>
  <c r="P152" i="18"/>
  <c r="O153" i="18"/>
  <c r="P153" i="18"/>
  <c r="O154" i="18"/>
  <c r="P154" i="18"/>
  <c r="O155" i="18"/>
  <c r="P155" i="18"/>
  <c r="O156" i="18"/>
  <c r="P156" i="18"/>
  <c r="O157" i="18"/>
  <c r="P157" i="18"/>
  <c r="O158" i="18"/>
  <c r="P158" i="18"/>
  <c r="O159" i="18"/>
  <c r="P159" i="18"/>
  <c r="O160" i="18"/>
  <c r="P160" i="18"/>
  <c r="O161" i="18"/>
  <c r="P161" i="18"/>
  <c r="O162" i="18"/>
  <c r="P162" i="18"/>
  <c r="O163" i="18"/>
  <c r="P163" i="18"/>
  <c r="O164" i="18"/>
  <c r="P164" i="18"/>
  <c r="O165" i="18"/>
  <c r="P165" i="18"/>
  <c r="O166" i="18"/>
  <c r="P166" i="18"/>
  <c r="O167" i="18"/>
  <c r="P167" i="18"/>
  <c r="O168" i="18"/>
  <c r="P168" i="18"/>
  <c r="O169" i="18"/>
  <c r="P169" i="18"/>
  <c r="O170" i="18"/>
  <c r="P170" i="18"/>
  <c r="O171" i="18"/>
  <c r="P171" i="18"/>
  <c r="O172" i="18"/>
  <c r="P172" i="18"/>
  <c r="O173" i="18"/>
  <c r="P173" i="18"/>
  <c r="O174" i="18"/>
  <c r="P174" i="18"/>
  <c r="O175" i="18"/>
  <c r="P175" i="18"/>
  <c r="O176" i="18"/>
  <c r="P176" i="18"/>
  <c r="O177" i="18"/>
  <c r="P177" i="18"/>
  <c r="O178" i="18"/>
  <c r="P178" i="18"/>
  <c r="O179" i="18"/>
  <c r="P179" i="18"/>
  <c r="O180" i="18"/>
  <c r="P180" i="18"/>
  <c r="O181" i="18"/>
  <c r="P181" i="18"/>
  <c r="O182" i="18"/>
  <c r="P182" i="18"/>
  <c r="O183" i="18"/>
  <c r="P183" i="18"/>
  <c r="O184" i="18"/>
  <c r="P184" i="18"/>
  <c r="O185" i="18"/>
  <c r="P185" i="18"/>
  <c r="O186" i="18"/>
  <c r="P186" i="18"/>
  <c r="O187" i="18"/>
  <c r="P187" i="18"/>
  <c r="O188" i="18"/>
  <c r="P188" i="18"/>
  <c r="O189" i="18"/>
  <c r="P189" i="18"/>
  <c r="O190" i="18"/>
  <c r="P190" i="18"/>
  <c r="O191" i="18"/>
  <c r="P191" i="18"/>
  <c r="O192" i="18"/>
  <c r="P192" i="18"/>
  <c r="O193" i="18"/>
  <c r="P193" i="18"/>
  <c r="O194" i="18"/>
  <c r="P194" i="18"/>
  <c r="O195" i="18"/>
  <c r="P195" i="18"/>
  <c r="O196" i="18"/>
  <c r="P196" i="18"/>
  <c r="O197" i="18"/>
  <c r="P197" i="18"/>
  <c r="O198" i="18"/>
  <c r="P198" i="18"/>
  <c r="O199" i="18"/>
  <c r="P199" i="18"/>
  <c r="O200" i="18"/>
  <c r="P200" i="18"/>
  <c r="O201" i="18"/>
  <c r="P201" i="18"/>
  <c r="O202" i="18"/>
  <c r="P202" i="18"/>
  <c r="O203" i="18"/>
  <c r="P203" i="18"/>
  <c r="O204" i="18"/>
  <c r="P204" i="18"/>
  <c r="O205" i="18"/>
  <c r="P205" i="18"/>
  <c r="O206" i="18"/>
  <c r="P206" i="18"/>
  <c r="O207" i="18"/>
  <c r="P207" i="18"/>
  <c r="O208" i="18"/>
  <c r="P208" i="18"/>
  <c r="O209" i="18"/>
  <c r="P209" i="18"/>
  <c r="O210" i="18"/>
  <c r="P210" i="18"/>
  <c r="O211" i="18"/>
  <c r="P211" i="18"/>
  <c r="O212" i="18"/>
  <c r="P212" i="18"/>
  <c r="O213" i="18"/>
  <c r="P213" i="18"/>
  <c r="O214" i="18"/>
  <c r="P214" i="18"/>
  <c r="O215" i="18"/>
  <c r="P215" i="18"/>
  <c r="O216" i="18"/>
  <c r="P216" i="18"/>
  <c r="O217" i="18"/>
  <c r="P217" i="18"/>
  <c r="O218" i="18"/>
  <c r="P218" i="18"/>
  <c r="O219" i="18"/>
  <c r="P219" i="18"/>
  <c r="O220" i="18"/>
  <c r="P220" i="18"/>
  <c r="O221" i="18"/>
  <c r="P221" i="18"/>
  <c r="O222" i="18"/>
  <c r="P222" i="18"/>
  <c r="O223" i="18"/>
  <c r="P223" i="18"/>
  <c r="O224" i="18"/>
  <c r="P224" i="18"/>
  <c r="O225" i="18"/>
  <c r="P225" i="18"/>
  <c r="O226" i="18"/>
  <c r="P226" i="18"/>
  <c r="O227" i="18"/>
  <c r="P227" i="18"/>
  <c r="O228" i="18"/>
  <c r="P228" i="18"/>
  <c r="O229" i="18"/>
  <c r="P229" i="18"/>
  <c r="O230" i="18"/>
  <c r="P230" i="18"/>
  <c r="O231" i="18"/>
  <c r="P231" i="18"/>
  <c r="O232" i="18"/>
  <c r="P232" i="18"/>
  <c r="O233" i="18"/>
  <c r="P233" i="18"/>
  <c r="O234" i="18"/>
  <c r="P234" i="18"/>
  <c r="O235" i="18"/>
  <c r="P235" i="18"/>
  <c r="O236" i="18"/>
  <c r="P236" i="18"/>
  <c r="O237" i="18"/>
  <c r="P237" i="18"/>
  <c r="O238" i="18"/>
  <c r="P238" i="18"/>
  <c r="O239" i="18"/>
  <c r="P239" i="18"/>
  <c r="O240" i="18"/>
  <c r="P240" i="18"/>
  <c r="O241" i="18"/>
  <c r="P241" i="18"/>
  <c r="O242" i="18"/>
  <c r="P242" i="18"/>
  <c r="O243" i="18"/>
  <c r="P243" i="18"/>
  <c r="O244" i="18"/>
  <c r="P244" i="18"/>
  <c r="O245" i="18"/>
  <c r="P245" i="18"/>
  <c r="O246" i="18"/>
  <c r="P246" i="18"/>
  <c r="O247" i="18"/>
  <c r="P247" i="18"/>
  <c r="O248" i="18"/>
  <c r="P248" i="18"/>
  <c r="O249" i="18"/>
  <c r="P249" i="18"/>
  <c r="O250" i="18"/>
  <c r="P250" i="18"/>
  <c r="O251" i="18"/>
  <c r="P251" i="18"/>
  <c r="O252" i="18"/>
  <c r="P252" i="18"/>
  <c r="O253" i="18"/>
  <c r="P253" i="18"/>
  <c r="O254" i="18"/>
  <c r="P254" i="18"/>
  <c r="O255" i="18"/>
  <c r="P255" i="18"/>
  <c r="O256" i="18"/>
  <c r="P256" i="18"/>
  <c r="O257" i="18"/>
  <c r="P257" i="18"/>
  <c r="O258" i="18"/>
  <c r="P258" i="18"/>
  <c r="O259" i="18"/>
  <c r="P259" i="18"/>
  <c r="O260" i="18"/>
  <c r="P260" i="18"/>
  <c r="O261" i="18"/>
  <c r="P261" i="18"/>
  <c r="O262" i="18"/>
  <c r="P262" i="18"/>
  <c r="O263" i="18"/>
  <c r="P263" i="18"/>
  <c r="O264" i="18"/>
  <c r="P264" i="18"/>
  <c r="O265" i="18"/>
  <c r="P265" i="18"/>
  <c r="O266" i="18"/>
  <c r="P266" i="18"/>
  <c r="O267" i="18"/>
  <c r="P267" i="18"/>
  <c r="O268" i="18"/>
  <c r="P268" i="18"/>
  <c r="O269" i="18"/>
  <c r="P269" i="18"/>
  <c r="O270" i="18"/>
  <c r="P270" i="18"/>
  <c r="O271" i="18"/>
  <c r="P271" i="18"/>
  <c r="O272" i="18"/>
  <c r="P272" i="18"/>
  <c r="O273" i="18"/>
  <c r="P273" i="18"/>
  <c r="O274" i="18"/>
  <c r="P274" i="18"/>
  <c r="O275" i="18"/>
  <c r="P275" i="18"/>
  <c r="O276" i="18"/>
  <c r="P276" i="18"/>
  <c r="O277" i="18"/>
  <c r="P277" i="18"/>
  <c r="O278" i="18"/>
  <c r="P278" i="18"/>
  <c r="O279" i="18"/>
  <c r="P279" i="18"/>
  <c r="O280" i="18"/>
  <c r="P280" i="18"/>
  <c r="O281" i="18"/>
  <c r="P281" i="18"/>
  <c r="O282" i="18"/>
  <c r="P282" i="18"/>
  <c r="O283" i="18"/>
  <c r="P283" i="18"/>
  <c r="O284" i="18"/>
  <c r="P284" i="18"/>
  <c r="O285" i="18"/>
  <c r="P285" i="18"/>
  <c r="O286" i="18"/>
  <c r="P286" i="18"/>
  <c r="O287" i="18"/>
  <c r="P287" i="18"/>
  <c r="O288" i="18"/>
  <c r="P288" i="18"/>
  <c r="O289" i="18"/>
  <c r="P289" i="18"/>
  <c r="O290" i="18"/>
  <c r="P290" i="18"/>
  <c r="O291" i="18"/>
  <c r="P291" i="18"/>
  <c r="O292" i="18"/>
  <c r="P292" i="18"/>
  <c r="O293" i="18"/>
  <c r="P293" i="18"/>
  <c r="O294" i="18"/>
  <c r="P294" i="18"/>
  <c r="O295" i="18"/>
  <c r="P295" i="18"/>
  <c r="O296" i="18"/>
  <c r="P296" i="18"/>
  <c r="O297" i="18"/>
  <c r="P297" i="18"/>
  <c r="O298" i="18"/>
  <c r="P298" i="18"/>
  <c r="O299" i="18"/>
  <c r="P299" i="18"/>
  <c r="O300" i="18"/>
  <c r="P300" i="18"/>
  <c r="O301" i="18"/>
  <c r="P301" i="18"/>
  <c r="O302" i="18"/>
  <c r="P302" i="18"/>
  <c r="O303" i="18"/>
  <c r="P303" i="18"/>
  <c r="O304" i="18"/>
  <c r="P304" i="18"/>
  <c r="O305" i="18"/>
  <c r="P305" i="18"/>
  <c r="O306" i="18"/>
  <c r="P306" i="18"/>
  <c r="O307" i="18"/>
  <c r="P307" i="18"/>
  <c r="O308" i="18"/>
  <c r="P308" i="18"/>
  <c r="O309" i="18"/>
  <c r="P309" i="18"/>
  <c r="O310" i="18"/>
  <c r="P310" i="18"/>
  <c r="O311" i="18"/>
  <c r="P311" i="18"/>
  <c r="O312" i="18"/>
  <c r="P312" i="18"/>
  <c r="O313" i="18"/>
  <c r="P313" i="18"/>
  <c r="O314" i="18"/>
  <c r="P314" i="18"/>
  <c r="O315" i="18"/>
  <c r="P315" i="18"/>
  <c r="O316" i="18"/>
  <c r="P316" i="18"/>
  <c r="O317" i="18"/>
  <c r="P317" i="18"/>
  <c r="O318" i="18"/>
  <c r="P318" i="18"/>
  <c r="O319" i="18"/>
  <c r="P319" i="18"/>
  <c r="O320" i="18"/>
  <c r="P320" i="18"/>
  <c r="O321" i="18"/>
  <c r="P321" i="18"/>
  <c r="O322" i="18"/>
  <c r="P322" i="18"/>
  <c r="O323" i="18"/>
  <c r="P323" i="18"/>
  <c r="O324" i="18"/>
  <c r="P324" i="18"/>
  <c r="O325" i="18"/>
  <c r="P325" i="18"/>
  <c r="O326" i="18"/>
  <c r="P326" i="18"/>
  <c r="O327" i="18"/>
  <c r="P327" i="18"/>
  <c r="O328" i="18"/>
  <c r="P328" i="18"/>
  <c r="O329" i="18"/>
  <c r="P329" i="18"/>
  <c r="O330" i="18"/>
  <c r="P330" i="18"/>
  <c r="O331" i="18"/>
  <c r="P331" i="18"/>
  <c r="O332" i="18"/>
  <c r="P332" i="18"/>
  <c r="O333" i="18"/>
  <c r="P333" i="18"/>
  <c r="O334" i="18"/>
  <c r="P334" i="18"/>
  <c r="O335" i="18"/>
  <c r="P335" i="18"/>
  <c r="O336" i="18"/>
  <c r="P336" i="18"/>
  <c r="O337" i="18"/>
  <c r="P337" i="18"/>
  <c r="O338" i="18"/>
  <c r="P338" i="18"/>
  <c r="O339" i="18"/>
  <c r="P339" i="18"/>
  <c r="O340" i="18"/>
  <c r="P340" i="18"/>
  <c r="O341" i="18"/>
  <c r="P341" i="18"/>
  <c r="O342" i="18"/>
  <c r="P342" i="18"/>
  <c r="O343" i="18"/>
  <c r="P343" i="18"/>
  <c r="O344" i="18"/>
  <c r="P344" i="18"/>
  <c r="O345" i="18"/>
  <c r="P345" i="18"/>
  <c r="O346" i="18"/>
  <c r="P346" i="18"/>
  <c r="O347" i="18"/>
  <c r="P347" i="18"/>
  <c r="O348" i="18"/>
  <c r="P348" i="18"/>
  <c r="O349" i="18"/>
  <c r="P349" i="18"/>
  <c r="O350" i="18"/>
  <c r="P350" i="18"/>
  <c r="O351" i="18"/>
  <c r="P351" i="18"/>
  <c r="O352" i="18"/>
  <c r="P352" i="18"/>
  <c r="O353" i="18"/>
  <c r="P353" i="18"/>
  <c r="O354" i="18"/>
  <c r="P354" i="18"/>
  <c r="O355" i="18"/>
  <c r="P355" i="18"/>
  <c r="O356" i="18"/>
  <c r="P356" i="18"/>
  <c r="O357" i="18"/>
  <c r="P357" i="18"/>
  <c r="O358" i="18"/>
  <c r="P358" i="18"/>
  <c r="O359" i="18"/>
  <c r="P359" i="18"/>
  <c r="O360" i="18"/>
  <c r="P360" i="18"/>
  <c r="O361" i="18"/>
  <c r="P361" i="18"/>
  <c r="O362" i="18"/>
  <c r="P362" i="18"/>
  <c r="O363" i="18"/>
  <c r="P363" i="18"/>
  <c r="O364" i="18"/>
  <c r="P364" i="18"/>
  <c r="O365" i="18"/>
  <c r="P365" i="18"/>
  <c r="O366" i="18"/>
  <c r="P366" i="18"/>
  <c r="O367" i="18"/>
  <c r="P367" i="18"/>
  <c r="O368" i="18"/>
  <c r="P368" i="18"/>
  <c r="O369" i="18"/>
  <c r="P369" i="18"/>
  <c r="O370" i="18"/>
  <c r="P370" i="18"/>
  <c r="O371" i="18"/>
  <c r="P371" i="18"/>
  <c r="O372" i="18"/>
  <c r="P372" i="18"/>
  <c r="O373" i="18"/>
  <c r="P373" i="18"/>
  <c r="O374" i="18"/>
  <c r="P374" i="18"/>
  <c r="O375" i="18"/>
  <c r="P375" i="18"/>
  <c r="O376" i="18"/>
  <c r="P376" i="18"/>
  <c r="O377" i="18"/>
  <c r="P377" i="18"/>
  <c r="O378" i="18"/>
  <c r="P378" i="18"/>
  <c r="O379" i="18"/>
  <c r="P379" i="18"/>
  <c r="O380" i="18"/>
  <c r="P380" i="18"/>
  <c r="O381" i="18"/>
  <c r="P381" i="18"/>
  <c r="O382" i="18"/>
  <c r="P382" i="18"/>
  <c r="O383" i="18"/>
  <c r="P383" i="18"/>
  <c r="O384" i="18"/>
  <c r="P384" i="18"/>
  <c r="O385" i="18"/>
  <c r="P385" i="18"/>
  <c r="O386" i="18"/>
  <c r="P386" i="18"/>
  <c r="O387" i="18"/>
  <c r="P387" i="18"/>
  <c r="O388" i="18"/>
  <c r="P388" i="18"/>
  <c r="O389" i="18"/>
  <c r="P389" i="18"/>
  <c r="O390" i="18"/>
  <c r="P390" i="18"/>
  <c r="O391" i="18"/>
  <c r="P391" i="18"/>
  <c r="O392" i="18"/>
  <c r="P392" i="18"/>
  <c r="O393" i="18"/>
  <c r="P393" i="18"/>
  <c r="O394" i="18"/>
  <c r="P394" i="18"/>
  <c r="O395" i="18"/>
  <c r="P395" i="18"/>
  <c r="O396" i="18"/>
  <c r="P396" i="18"/>
  <c r="O397" i="18"/>
  <c r="P397" i="18"/>
  <c r="O398" i="18"/>
  <c r="P398" i="18"/>
  <c r="O399" i="18"/>
  <c r="P399" i="18"/>
  <c r="O400" i="18"/>
  <c r="P400" i="18"/>
  <c r="O401" i="18"/>
  <c r="P401" i="18"/>
  <c r="O402" i="18"/>
  <c r="P402" i="18"/>
  <c r="O403" i="18"/>
  <c r="P403" i="18"/>
  <c r="O404" i="18"/>
  <c r="P404" i="18"/>
  <c r="O405" i="18"/>
  <c r="P405" i="18"/>
  <c r="O406" i="18"/>
  <c r="P406" i="18"/>
  <c r="O407" i="18"/>
  <c r="P407" i="18"/>
  <c r="O408" i="18"/>
  <c r="P408" i="18"/>
  <c r="O409" i="18"/>
  <c r="P409" i="18"/>
  <c r="O410" i="18"/>
  <c r="P410" i="18"/>
  <c r="O411" i="18"/>
  <c r="P411" i="18"/>
  <c r="O412" i="18"/>
  <c r="P412" i="18"/>
  <c r="O413" i="18"/>
  <c r="P413" i="18"/>
  <c r="O414" i="18"/>
  <c r="P414" i="18"/>
  <c r="O415" i="18"/>
  <c r="P415" i="18"/>
  <c r="O416" i="18"/>
  <c r="P416" i="18"/>
  <c r="O417" i="18"/>
  <c r="P417" i="18"/>
  <c r="O418" i="18"/>
  <c r="P418" i="18"/>
  <c r="O419" i="18"/>
  <c r="P419" i="18"/>
  <c r="O420" i="18"/>
  <c r="P420" i="18"/>
  <c r="O421" i="18"/>
  <c r="P421" i="18"/>
  <c r="O422" i="18"/>
  <c r="P422" i="18"/>
  <c r="O423" i="18"/>
  <c r="P423" i="18"/>
  <c r="O424" i="18"/>
  <c r="P424" i="18"/>
  <c r="O425" i="18"/>
  <c r="P425" i="18"/>
  <c r="O426" i="18"/>
  <c r="P426" i="18"/>
  <c r="O427" i="18"/>
  <c r="P427" i="18"/>
  <c r="O428" i="18"/>
  <c r="P428" i="18"/>
  <c r="O429" i="18"/>
  <c r="P429" i="18"/>
  <c r="O430" i="18"/>
  <c r="P430" i="18"/>
  <c r="O431" i="18"/>
  <c r="P431" i="18"/>
  <c r="O432" i="18"/>
  <c r="P432" i="18"/>
  <c r="O433" i="18"/>
  <c r="P433" i="18"/>
  <c r="O434" i="18"/>
  <c r="P434" i="18"/>
  <c r="O435" i="18"/>
  <c r="P435" i="18"/>
  <c r="O436" i="18"/>
  <c r="P436" i="18"/>
  <c r="O437" i="18"/>
  <c r="P437" i="18"/>
  <c r="O438" i="18"/>
  <c r="P438" i="18"/>
  <c r="O439" i="18"/>
  <c r="P439" i="18"/>
  <c r="O440" i="18"/>
  <c r="P440" i="18"/>
  <c r="O441" i="18"/>
  <c r="P441" i="18"/>
  <c r="O442" i="18"/>
  <c r="P442" i="18"/>
  <c r="O443" i="18"/>
  <c r="P443" i="18"/>
  <c r="O444" i="18"/>
  <c r="P444" i="18"/>
  <c r="O445" i="18"/>
  <c r="P445" i="18"/>
  <c r="O446" i="18"/>
  <c r="P446" i="18"/>
  <c r="O447" i="18"/>
  <c r="P447" i="18"/>
  <c r="O448" i="18"/>
  <c r="P448" i="18"/>
  <c r="O449" i="18"/>
  <c r="P449" i="18"/>
  <c r="O450" i="18"/>
  <c r="P450" i="18"/>
  <c r="O451" i="18"/>
  <c r="P451" i="18"/>
  <c r="O452" i="18"/>
  <c r="P452" i="18"/>
  <c r="O453" i="18"/>
  <c r="P453" i="18"/>
  <c r="O454" i="18"/>
  <c r="P454" i="18"/>
  <c r="O455" i="18"/>
  <c r="P455" i="18"/>
  <c r="O456" i="18"/>
  <c r="P456" i="18"/>
  <c r="O457" i="18"/>
  <c r="P457" i="18"/>
  <c r="O458" i="18"/>
  <c r="P458" i="18"/>
  <c r="O459" i="18"/>
  <c r="P459" i="18"/>
  <c r="O460" i="18"/>
  <c r="P460" i="18"/>
  <c r="O461" i="18"/>
  <c r="P461" i="18"/>
  <c r="O462" i="18"/>
  <c r="P462" i="18"/>
  <c r="O463" i="18"/>
  <c r="P463" i="18"/>
  <c r="O464" i="18"/>
  <c r="P464" i="18"/>
  <c r="O465" i="18"/>
  <c r="P465" i="18"/>
  <c r="O466" i="18"/>
  <c r="P466" i="18"/>
  <c r="O467" i="18"/>
  <c r="P467" i="18"/>
  <c r="O468" i="18"/>
  <c r="P468" i="18"/>
  <c r="O469" i="18"/>
  <c r="P469" i="18"/>
  <c r="O470" i="18"/>
  <c r="P470" i="18"/>
  <c r="O471" i="18"/>
  <c r="P471" i="18"/>
  <c r="O472" i="18"/>
  <c r="P472" i="18"/>
  <c r="O473" i="18"/>
  <c r="P473" i="18"/>
  <c r="O474" i="18"/>
  <c r="P474" i="18"/>
  <c r="O475" i="18"/>
  <c r="P475" i="18"/>
  <c r="O476" i="18"/>
  <c r="P476" i="18"/>
  <c r="O477" i="18"/>
  <c r="P477" i="18"/>
  <c r="O478" i="18"/>
  <c r="P478" i="18"/>
  <c r="O479" i="18"/>
  <c r="P479" i="18"/>
  <c r="O480" i="18"/>
  <c r="P480" i="18"/>
  <c r="O481" i="18"/>
  <c r="P481" i="18"/>
  <c r="O482" i="18"/>
  <c r="P482" i="18"/>
  <c r="O483" i="18"/>
  <c r="P483" i="18"/>
  <c r="O484" i="18"/>
  <c r="P484" i="18"/>
  <c r="O485" i="18"/>
  <c r="P485" i="18"/>
  <c r="O486" i="18"/>
  <c r="P486" i="18"/>
  <c r="O487" i="18"/>
  <c r="P487" i="18"/>
  <c r="O488" i="18"/>
  <c r="P488" i="18"/>
  <c r="O489" i="18"/>
  <c r="P489" i="18"/>
  <c r="O490" i="18"/>
  <c r="P490" i="18"/>
  <c r="O491" i="18"/>
  <c r="P491" i="18"/>
  <c r="O492" i="18"/>
  <c r="P492" i="18"/>
  <c r="O493" i="18"/>
  <c r="P493" i="18"/>
  <c r="O494" i="18"/>
  <c r="P494" i="18"/>
  <c r="O495" i="18"/>
  <c r="P495" i="18"/>
  <c r="O496" i="18"/>
  <c r="P496" i="18"/>
  <c r="O497" i="18"/>
  <c r="P497" i="18"/>
  <c r="O498" i="18"/>
  <c r="P498" i="18"/>
  <c r="O499" i="18"/>
  <c r="P499" i="18"/>
  <c r="O500" i="18"/>
  <c r="P500" i="18"/>
  <c r="O501" i="18"/>
  <c r="P501" i="18"/>
  <c r="O502" i="18"/>
  <c r="P502" i="18"/>
  <c r="O503" i="18"/>
  <c r="P503" i="18"/>
  <c r="O504" i="18"/>
  <c r="P504" i="18"/>
  <c r="O505" i="18"/>
  <c r="P505" i="18"/>
  <c r="O506" i="18"/>
  <c r="P506" i="18"/>
  <c r="O507" i="18"/>
  <c r="P507" i="18"/>
  <c r="O508" i="18"/>
  <c r="P508" i="18"/>
  <c r="O509" i="18"/>
  <c r="P509" i="18"/>
  <c r="O510" i="18"/>
  <c r="P510" i="18"/>
  <c r="O511" i="18"/>
  <c r="P511" i="18"/>
  <c r="O512" i="18"/>
  <c r="P512" i="18"/>
  <c r="O513" i="18"/>
  <c r="P513" i="18"/>
  <c r="O514" i="18"/>
  <c r="P514" i="18"/>
  <c r="O515" i="18"/>
  <c r="P515" i="18"/>
  <c r="O516" i="18"/>
  <c r="P516" i="18"/>
  <c r="O517" i="18"/>
  <c r="P517" i="18"/>
  <c r="O518" i="18"/>
  <c r="P518" i="18"/>
  <c r="O519" i="18"/>
  <c r="P519" i="18"/>
  <c r="O520" i="18"/>
  <c r="P520" i="18"/>
  <c r="O521" i="18"/>
  <c r="P521" i="18"/>
  <c r="O522" i="18"/>
  <c r="P522" i="18"/>
  <c r="O523" i="18"/>
  <c r="P523" i="18"/>
  <c r="O524" i="18"/>
  <c r="P524" i="18"/>
  <c r="O525" i="18"/>
  <c r="P525" i="18"/>
  <c r="O526" i="18"/>
  <c r="P526" i="18"/>
  <c r="O527" i="18"/>
  <c r="P527" i="18"/>
  <c r="O528" i="18"/>
  <c r="P528" i="18"/>
  <c r="O529" i="18"/>
  <c r="P529" i="18"/>
  <c r="O530" i="18"/>
  <c r="P530" i="18"/>
  <c r="O531" i="18"/>
  <c r="P531" i="18"/>
  <c r="O532" i="18"/>
  <c r="P532" i="18"/>
  <c r="O533" i="18"/>
  <c r="P533" i="18"/>
  <c r="O534" i="18"/>
  <c r="P534" i="18"/>
  <c r="O535" i="18"/>
  <c r="P535" i="18"/>
  <c r="O536" i="18"/>
  <c r="P536" i="18"/>
  <c r="O537" i="18"/>
  <c r="P537" i="18"/>
  <c r="O538" i="18"/>
  <c r="P538" i="18"/>
  <c r="O539" i="18"/>
  <c r="P539" i="18"/>
  <c r="O540" i="18"/>
  <c r="P540" i="18"/>
  <c r="O541" i="18"/>
  <c r="P541" i="18"/>
  <c r="O542" i="18"/>
  <c r="P542" i="18"/>
  <c r="O543" i="18"/>
  <c r="P543" i="18"/>
  <c r="O544" i="18"/>
  <c r="P544" i="18"/>
  <c r="O545" i="18"/>
  <c r="P545" i="18"/>
  <c r="O546" i="18"/>
  <c r="P546" i="18"/>
  <c r="O547" i="18"/>
  <c r="P547" i="18"/>
  <c r="O548" i="18"/>
  <c r="P548" i="18"/>
  <c r="O549" i="18"/>
  <c r="P549" i="18"/>
  <c r="O550" i="18"/>
  <c r="P550" i="18"/>
  <c r="O551" i="18"/>
  <c r="P551" i="18"/>
  <c r="O552" i="18"/>
  <c r="P552" i="18"/>
  <c r="O553" i="18"/>
  <c r="P553" i="18"/>
  <c r="O554" i="18"/>
  <c r="P554" i="18"/>
  <c r="O555" i="18"/>
  <c r="P555" i="18"/>
  <c r="O556" i="18"/>
  <c r="P556" i="18"/>
  <c r="O557" i="18"/>
  <c r="P557" i="18"/>
  <c r="O558" i="18"/>
  <c r="P558" i="18"/>
  <c r="O559" i="18"/>
  <c r="P559" i="18"/>
  <c r="O560" i="18"/>
  <c r="P560" i="18"/>
  <c r="O561" i="18"/>
  <c r="P561" i="18"/>
  <c r="O562" i="18"/>
  <c r="P562" i="18"/>
  <c r="O563" i="18"/>
  <c r="P563" i="18"/>
  <c r="O564" i="18"/>
  <c r="P564" i="18"/>
  <c r="O565" i="18"/>
  <c r="P565" i="18"/>
  <c r="O566" i="18"/>
  <c r="P566" i="18"/>
  <c r="O567" i="18"/>
  <c r="P567" i="18"/>
  <c r="O568" i="18"/>
  <c r="P568" i="18"/>
  <c r="O569" i="18"/>
  <c r="P569" i="18"/>
  <c r="O570" i="18"/>
  <c r="P570" i="18"/>
  <c r="O571" i="18"/>
  <c r="P571" i="18"/>
  <c r="O572" i="18"/>
  <c r="P572" i="18"/>
  <c r="O573" i="18"/>
  <c r="P573" i="18"/>
  <c r="O574" i="18"/>
  <c r="P574" i="18"/>
  <c r="O575" i="18"/>
  <c r="P575" i="18"/>
  <c r="O576" i="18"/>
  <c r="P576" i="18"/>
  <c r="O577" i="18"/>
  <c r="P577" i="18"/>
  <c r="O578" i="18"/>
  <c r="P578" i="18"/>
  <c r="O579" i="18"/>
  <c r="P579" i="18"/>
  <c r="O580" i="18"/>
  <c r="P580" i="18"/>
  <c r="O581" i="18"/>
  <c r="P581" i="18"/>
  <c r="O582" i="18"/>
  <c r="P582" i="18"/>
  <c r="O583" i="18"/>
  <c r="P583" i="18"/>
  <c r="O584" i="18"/>
  <c r="P584" i="18"/>
  <c r="O585" i="18"/>
  <c r="P585" i="18"/>
  <c r="O586" i="18"/>
  <c r="P586" i="18"/>
  <c r="O587" i="18"/>
  <c r="P587" i="18"/>
  <c r="O588" i="18"/>
  <c r="P588" i="18"/>
  <c r="O589" i="18"/>
  <c r="P589" i="18"/>
  <c r="O590" i="18"/>
  <c r="P590" i="18"/>
  <c r="O591" i="18"/>
  <c r="P591" i="18"/>
  <c r="O592" i="18"/>
  <c r="P592" i="18"/>
  <c r="O593" i="18"/>
  <c r="P593" i="18"/>
  <c r="O594" i="18"/>
  <c r="P594" i="18"/>
  <c r="O595" i="18"/>
  <c r="P595" i="18"/>
  <c r="O596" i="18"/>
  <c r="P596" i="18"/>
  <c r="O597" i="18"/>
  <c r="P597" i="18"/>
  <c r="O598" i="18"/>
  <c r="P598" i="18"/>
  <c r="O599" i="18"/>
  <c r="P599" i="18"/>
  <c r="O600" i="18"/>
  <c r="P600" i="18"/>
  <c r="O601" i="18"/>
  <c r="P601" i="18"/>
  <c r="O602" i="18"/>
  <c r="P602" i="18"/>
  <c r="O603" i="18"/>
  <c r="P603" i="18"/>
  <c r="O604" i="18"/>
  <c r="P604" i="18"/>
  <c r="O605" i="18"/>
  <c r="P605" i="18"/>
  <c r="O606" i="18"/>
  <c r="P606" i="18"/>
  <c r="O607" i="18"/>
  <c r="P607" i="18"/>
  <c r="O608" i="18"/>
  <c r="P608" i="18"/>
  <c r="O609" i="18"/>
  <c r="P609" i="18"/>
  <c r="O610" i="18"/>
  <c r="P610" i="18"/>
  <c r="O611" i="18"/>
  <c r="P611" i="18"/>
  <c r="O612" i="18"/>
  <c r="P612" i="18"/>
  <c r="O613" i="18"/>
  <c r="P613" i="18"/>
  <c r="O614" i="18"/>
  <c r="P614" i="18"/>
  <c r="O615" i="18"/>
  <c r="P615" i="18"/>
  <c r="O616" i="18"/>
  <c r="P616" i="18"/>
  <c r="O617" i="18"/>
  <c r="P617" i="18"/>
  <c r="O618" i="18"/>
  <c r="P618" i="18"/>
  <c r="O619" i="18"/>
  <c r="P619" i="18"/>
  <c r="O620" i="18"/>
  <c r="P620" i="18"/>
  <c r="O621" i="18"/>
  <c r="P621" i="18"/>
  <c r="O622" i="18"/>
  <c r="P622" i="18"/>
  <c r="O623" i="18"/>
  <c r="P623" i="18"/>
  <c r="O624" i="18"/>
  <c r="P624" i="18"/>
  <c r="O625" i="18"/>
  <c r="P625" i="18"/>
  <c r="O626" i="18"/>
  <c r="P626" i="18"/>
  <c r="O627" i="18"/>
  <c r="P627" i="18"/>
  <c r="O628" i="18"/>
  <c r="P628" i="18"/>
  <c r="O629" i="18"/>
  <c r="P629" i="18"/>
  <c r="O630" i="18"/>
  <c r="P630" i="18"/>
  <c r="O631" i="18"/>
  <c r="P631" i="18"/>
  <c r="O632" i="18"/>
  <c r="P632" i="18"/>
  <c r="O633" i="18"/>
  <c r="P633" i="18"/>
  <c r="O634" i="18"/>
  <c r="P634" i="18"/>
  <c r="O635" i="18"/>
  <c r="P635" i="18"/>
  <c r="O636" i="18"/>
  <c r="P636" i="18"/>
  <c r="O637" i="18"/>
  <c r="P637" i="18"/>
  <c r="O638" i="18"/>
  <c r="P638" i="18"/>
  <c r="O639" i="18"/>
  <c r="P639" i="18"/>
  <c r="O640" i="18"/>
  <c r="P640" i="18"/>
  <c r="O641" i="18"/>
  <c r="P641" i="18"/>
  <c r="O642" i="18"/>
  <c r="P642" i="18"/>
  <c r="O643" i="18"/>
  <c r="P643" i="18"/>
  <c r="O644" i="18"/>
  <c r="P644" i="18"/>
  <c r="O645" i="18"/>
  <c r="P645" i="18"/>
  <c r="O646" i="18"/>
  <c r="P646" i="18"/>
  <c r="O647" i="18"/>
  <c r="P647" i="18"/>
  <c r="O648" i="18"/>
  <c r="P648" i="18"/>
  <c r="O649" i="18"/>
  <c r="P649" i="18"/>
  <c r="O650" i="18"/>
  <c r="P650" i="18"/>
  <c r="O651" i="18"/>
  <c r="P651" i="18"/>
  <c r="O652" i="18"/>
  <c r="P652" i="18"/>
  <c r="O653" i="18"/>
  <c r="P653" i="18"/>
  <c r="O654" i="18"/>
  <c r="P654" i="18"/>
  <c r="O655" i="18"/>
  <c r="P655" i="18"/>
  <c r="O656" i="18"/>
  <c r="P656" i="18"/>
  <c r="O657" i="18"/>
  <c r="P657" i="18"/>
  <c r="O658" i="18"/>
  <c r="P658" i="18"/>
  <c r="O659" i="18"/>
  <c r="P659" i="18"/>
  <c r="O660" i="18"/>
  <c r="P660" i="18"/>
  <c r="O661" i="18"/>
  <c r="P661" i="18"/>
  <c r="O662" i="18"/>
  <c r="P662" i="18"/>
  <c r="O663" i="18"/>
  <c r="P663" i="18"/>
  <c r="O664" i="18"/>
  <c r="P664" i="18"/>
  <c r="O665" i="18"/>
  <c r="P665" i="18"/>
  <c r="O666" i="18"/>
  <c r="P666" i="18"/>
  <c r="O667" i="18"/>
  <c r="P667" i="18"/>
  <c r="O668" i="18"/>
  <c r="P668" i="18"/>
  <c r="O669" i="18"/>
  <c r="P669" i="18"/>
  <c r="O670" i="18"/>
  <c r="P670" i="18"/>
  <c r="O671" i="18"/>
  <c r="P671" i="18"/>
  <c r="O672" i="18"/>
  <c r="P672" i="18"/>
  <c r="O673" i="18"/>
  <c r="P673" i="18"/>
  <c r="O674" i="18"/>
  <c r="P674" i="18"/>
  <c r="O675" i="18"/>
  <c r="P675" i="18"/>
  <c r="O676" i="18"/>
  <c r="P676" i="18"/>
  <c r="O677" i="18"/>
  <c r="P677" i="18"/>
  <c r="O678" i="18"/>
  <c r="P678" i="18"/>
  <c r="O679" i="18"/>
  <c r="P679" i="18"/>
  <c r="O680" i="18"/>
  <c r="P680" i="18"/>
  <c r="O681" i="18"/>
  <c r="P681" i="18"/>
  <c r="O682" i="18"/>
  <c r="P682" i="18"/>
  <c r="O683" i="18"/>
  <c r="P683" i="18"/>
  <c r="O684" i="18"/>
  <c r="P684" i="18"/>
  <c r="O685" i="18"/>
  <c r="P685" i="18"/>
  <c r="O686" i="18"/>
  <c r="P686" i="18"/>
  <c r="O687" i="18"/>
  <c r="P687" i="18"/>
  <c r="O688" i="18"/>
  <c r="P688" i="18"/>
  <c r="O689" i="18"/>
  <c r="P689" i="18"/>
  <c r="O690" i="18"/>
  <c r="P690" i="18"/>
  <c r="O691" i="18"/>
  <c r="P691" i="18"/>
  <c r="O692" i="18"/>
  <c r="P692" i="18"/>
  <c r="O693" i="18"/>
  <c r="P693" i="18"/>
  <c r="O694" i="18"/>
  <c r="P694" i="18"/>
  <c r="O695" i="18"/>
  <c r="P695" i="18"/>
  <c r="O696" i="18"/>
  <c r="P696" i="18"/>
  <c r="O697" i="18"/>
  <c r="P697" i="18"/>
  <c r="O698" i="18"/>
  <c r="P698" i="18"/>
  <c r="O699" i="18"/>
  <c r="P699" i="18"/>
  <c r="O700" i="18"/>
  <c r="P700" i="18"/>
  <c r="O701" i="18"/>
  <c r="P701" i="18"/>
  <c r="O702" i="18"/>
  <c r="P702" i="18"/>
  <c r="O703" i="18"/>
  <c r="P703" i="18"/>
  <c r="O704" i="18"/>
  <c r="P704" i="18"/>
  <c r="O705" i="18"/>
  <c r="P705" i="18"/>
  <c r="O706" i="18"/>
  <c r="P706" i="18"/>
  <c r="O707" i="18"/>
  <c r="P707" i="18"/>
  <c r="O708" i="18"/>
  <c r="P708" i="18"/>
  <c r="O709" i="18"/>
  <c r="P709" i="18"/>
  <c r="O710" i="18"/>
  <c r="P710" i="18"/>
  <c r="O711" i="18"/>
  <c r="P711" i="18"/>
  <c r="O712" i="18"/>
  <c r="P712" i="18"/>
  <c r="O713" i="18"/>
  <c r="P713" i="18"/>
  <c r="O714" i="18"/>
  <c r="P714" i="18"/>
  <c r="O715" i="18"/>
  <c r="P715" i="18"/>
  <c r="O716" i="18"/>
  <c r="P716" i="18"/>
  <c r="O717" i="18"/>
  <c r="P717" i="18"/>
  <c r="O718" i="18"/>
  <c r="P718" i="18"/>
  <c r="O719" i="18"/>
  <c r="P719" i="18"/>
  <c r="O720" i="18"/>
  <c r="P720" i="18"/>
  <c r="O721" i="18"/>
  <c r="P721" i="18"/>
  <c r="O722" i="18"/>
  <c r="P722" i="18"/>
  <c r="O723" i="18"/>
  <c r="P723" i="18"/>
  <c r="O724" i="18"/>
  <c r="P724" i="18"/>
  <c r="O725" i="18"/>
  <c r="P725" i="18"/>
  <c r="O726" i="18"/>
  <c r="P726" i="18"/>
  <c r="O727" i="18"/>
  <c r="P727" i="18"/>
  <c r="O728" i="18"/>
  <c r="P728" i="18"/>
  <c r="O729" i="18"/>
  <c r="P729" i="18"/>
  <c r="O730" i="18"/>
  <c r="P730" i="18"/>
  <c r="O731" i="18"/>
  <c r="P731" i="18"/>
  <c r="O732" i="18"/>
  <c r="P732" i="18"/>
  <c r="O733" i="18"/>
  <c r="P733" i="18"/>
  <c r="O734" i="18"/>
  <c r="P734" i="18"/>
  <c r="O735" i="18"/>
  <c r="P735" i="18"/>
  <c r="O736" i="18"/>
  <c r="P736" i="18"/>
  <c r="O737" i="18"/>
  <c r="P737" i="18"/>
  <c r="O738" i="18"/>
  <c r="P738" i="18"/>
  <c r="O739" i="18"/>
  <c r="P739" i="18"/>
  <c r="O740" i="18"/>
  <c r="P740" i="18"/>
  <c r="O741" i="18"/>
  <c r="P741" i="18"/>
  <c r="O742" i="18"/>
  <c r="P742" i="18"/>
  <c r="O743" i="18"/>
  <c r="P743" i="18"/>
  <c r="O744" i="18"/>
  <c r="P744" i="18"/>
  <c r="O745" i="18"/>
  <c r="P745" i="18"/>
  <c r="O746" i="18"/>
  <c r="P746" i="18"/>
  <c r="O747" i="18"/>
  <c r="P747" i="18"/>
  <c r="O748" i="18"/>
  <c r="P748" i="18"/>
  <c r="O749" i="18"/>
  <c r="P749" i="18"/>
  <c r="O750" i="18"/>
  <c r="P750" i="18"/>
  <c r="O751" i="18"/>
  <c r="P751" i="18"/>
  <c r="O752" i="18"/>
  <c r="P752" i="18"/>
  <c r="O753" i="18"/>
  <c r="P753" i="18"/>
  <c r="O754" i="18"/>
  <c r="P754" i="18"/>
  <c r="O755" i="18"/>
  <c r="P755" i="18"/>
  <c r="O756" i="18"/>
  <c r="P756" i="18"/>
  <c r="O757" i="18"/>
  <c r="P757" i="18"/>
  <c r="O758" i="18"/>
  <c r="P758" i="18"/>
  <c r="O759" i="18"/>
  <c r="P759" i="18"/>
  <c r="O760" i="18"/>
  <c r="P760" i="18"/>
  <c r="O761" i="18"/>
  <c r="P761" i="18"/>
  <c r="O762" i="18"/>
  <c r="P762" i="18"/>
  <c r="O763" i="18"/>
  <c r="P763" i="18"/>
  <c r="O764" i="18"/>
  <c r="P764" i="18"/>
  <c r="O765" i="18"/>
  <c r="P765" i="18"/>
  <c r="O766" i="18"/>
  <c r="P766" i="18"/>
  <c r="O767" i="18"/>
  <c r="P767" i="18"/>
  <c r="O768" i="18"/>
  <c r="P768" i="18"/>
  <c r="O769" i="18"/>
  <c r="P769" i="18"/>
  <c r="O770" i="18"/>
  <c r="P770" i="18"/>
  <c r="O771" i="18"/>
  <c r="P771" i="18"/>
  <c r="O772" i="18"/>
  <c r="P772" i="18"/>
  <c r="O773" i="18"/>
  <c r="P773" i="18"/>
  <c r="O774" i="18"/>
  <c r="P774" i="18"/>
  <c r="O775" i="18"/>
  <c r="P775" i="18"/>
  <c r="O776" i="18"/>
  <c r="P776" i="18"/>
  <c r="O777" i="18"/>
  <c r="P777" i="18"/>
  <c r="O778" i="18"/>
  <c r="P778" i="18"/>
  <c r="O779" i="18"/>
  <c r="P779" i="18"/>
  <c r="O780" i="18"/>
  <c r="P780" i="18"/>
  <c r="O781" i="18"/>
  <c r="P781" i="18"/>
  <c r="O782" i="18"/>
  <c r="P782" i="18"/>
  <c r="O783" i="18"/>
  <c r="P783" i="18"/>
  <c r="O784" i="18"/>
  <c r="P784" i="18"/>
  <c r="O785" i="18"/>
  <c r="P785" i="18"/>
  <c r="O786" i="18"/>
  <c r="P786" i="18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2" i="29"/>
  <c r="G3" i="28"/>
  <c r="G4" i="28"/>
  <c r="G5" i="28"/>
  <c r="G192" i="28"/>
  <c r="G7" i="28"/>
  <c r="G8" i="28"/>
  <c r="G9" i="28"/>
  <c r="G10" i="28"/>
  <c r="G11" i="28"/>
  <c r="G12" i="28"/>
  <c r="G13" i="28"/>
  <c r="G14" i="28"/>
  <c r="G130" i="28"/>
  <c r="G16" i="28"/>
  <c r="G17" i="28"/>
  <c r="G18" i="28"/>
  <c r="G19" i="28"/>
  <c r="G20" i="28"/>
  <c r="G21" i="28"/>
  <c r="G22" i="28"/>
  <c r="G23" i="28"/>
  <c r="G24" i="28"/>
  <c r="G25" i="28"/>
  <c r="G26" i="28"/>
  <c r="G785" i="28"/>
  <c r="G1350" i="28"/>
  <c r="G1606" i="28"/>
  <c r="G30" i="28"/>
  <c r="G31" i="28"/>
  <c r="G32" i="28"/>
  <c r="G33" i="28"/>
  <c r="G34" i="28"/>
  <c r="G35" i="28"/>
  <c r="G384" i="28"/>
  <c r="G37" i="28"/>
  <c r="G38" i="28"/>
  <c r="G39" i="28"/>
  <c r="G40" i="28"/>
  <c r="G41" i="28"/>
  <c r="G42" i="28"/>
  <c r="G43" i="28"/>
  <c r="G44" i="28"/>
  <c r="G45" i="28"/>
  <c r="G46" i="28"/>
  <c r="G1515" i="28"/>
  <c r="G864" i="28"/>
  <c r="G49" i="28"/>
  <c r="G50" i="28"/>
  <c r="G1176" i="28"/>
  <c r="G52" i="28"/>
  <c r="G29" i="28"/>
  <c r="G54" i="28"/>
  <c r="G55" i="28"/>
  <c r="G1485" i="28"/>
  <c r="G57" i="28"/>
  <c r="G58" i="28"/>
  <c r="G59" i="28"/>
  <c r="G1284" i="28"/>
  <c r="G1401" i="28"/>
  <c r="G1066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1327" i="28"/>
  <c r="G76" i="28"/>
  <c r="G1549" i="28"/>
  <c r="G78" i="28"/>
  <c r="G79" i="28"/>
  <c r="G80" i="28"/>
  <c r="G81" i="28"/>
  <c r="G1150" i="28"/>
  <c r="G1137" i="28"/>
  <c r="G84" i="28"/>
  <c r="G85" i="28"/>
  <c r="G1538" i="28"/>
  <c r="G87" i="28"/>
  <c r="G88" i="28"/>
  <c r="G89" i="28"/>
  <c r="G90" i="28"/>
  <c r="G91" i="28"/>
  <c r="G92" i="28"/>
  <c r="G93" i="28"/>
  <c r="G773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596" i="28"/>
  <c r="G110" i="28"/>
  <c r="G552" i="28"/>
  <c r="G112" i="28"/>
  <c r="G113" i="28"/>
  <c r="G114" i="28"/>
  <c r="G1362" i="28"/>
  <c r="G116" i="28"/>
  <c r="G117" i="28"/>
  <c r="G118" i="28"/>
  <c r="G844" i="28"/>
  <c r="G120" i="28"/>
  <c r="G121" i="28"/>
  <c r="G122" i="28"/>
  <c r="G123" i="28"/>
  <c r="G124" i="28"/>
  <c r="G125" i="28"/>
  <c r="G126" i="28"/>
  <c r="G127" i="28"/>
  <c r="G128" i="28"/>
  <c r="G62" i="28"/>
  <c r="G365" i="28"/>
  <c r="G131" i="28"/>
  <c r="G132" i="28"/>
  <c r="G1783" i="28"/>
  <c r="G134" i="28"/>
  <c r="G135" i="28"/>
  <c r="G136" i="28"/>
  <c r="G137" i="28"/>
  <c r="G138" i="28"/>
  <c r="G498" i="28"/>
  <c r="G140" i="28"/>
  <c r="G141" i="28"/>
  <c r="G142" i="28"/>
  <c r="G143" i="28"/>
  <c r="G144" i="28"/>
  <c r="G145" i="28"/>
  <c r="G146" i="28"/>
  <c r="G147" i="28"/>
  <c r="G148" i="28"/>
  <c r="G402" i="28"/>
  <c r="G1305" i="28"/>
  <c r="G1399" i="28"/>
  <c r="G1361" i="28"/>
  <c r="G153" i="28"/>
  <c r="G154" i="28"/>
  <c r="G155" i="28"/>
  <c r="G156" i="28"/>
  <c r="G157" i="28"/>
  <c r="G871" i="28"/>
  <c r="G159" i="28"/>
  <c r="G160" i="28"/>
  <c r="G161" i="28"/>
  <c r="G861" i="28"/>
  <c r="G163" i="28"/>
  <c r="G164" i="28"/>
  <c r="G427" i="28"/>
  <c r="G917" i="28"/>
  <c r="G1761" i="28"/>
  <c r="G168" i="28"/>
  <c r="G169" i="28"/>
  <c r="G170" i="28"/>
  <c r="G171" i="28"/>
  <c r="G1135" i="28"/>
  <c r="G173" i="28"/>
  <c r="G174" i="28"/>
  <c r="G175" i="28"/>
  <c r="G478" i="28"/>
  <c r="G177" i="28"/>
  <c r="G178" i="28"/>
  <c r="G179" i="28"/>
  <c r="G921" i="28"/>
  <c r="G181" i="28"/>
  <c r="G182" i="28"/>
  <c r="G183" i="28"/>
  <c r="G184" i="28"/>
  <c r="G185" i="28"/>
  <c r="G186" i="28"/>
  <c r="G187" i="28"/>
  <c r="G188" i="28"/>
  <c r="G1198" i="28"/>
  <c r="G190" i="28"/>
  <c r="G191" i="28"/>
  <c r="G1724" i="28"/>
  <c r="G193" i="28"/>
  <c r="G194" i="28"/>
  <c r="G195" i="28"/>
  <c r="G196" i="28"/>
  <c r="G1683" i="28"/>
  <c r="G198" i="28"/>
  <c r="G199" i="28"/>
  <c r="G964" i="28"/>
  <c r="G201" i="28"/>
  <c r="G202" i="28"/>
  <c r="G203" i="28"/>
  <c r="G628" i="28"/>
  <c r="G205" i="28"/>
  <c r="G206" i="28"/>
  <c r="G207" i="28"/>
  <c r="G382" i="28"/>
  <c r="G209" i="28"/>
  <c r="G210" i="28"/>
  <c r="G211" i="28"/>
  <c r="G212" i="28"/>
  <c r="G225" i="28"/>
  <c r="G214" i="28"/>
  <c r="G215" i="28"/>
  <c r="G216" i="28"/>
  <c r="G217" i="28"/>
  <c r="G218" i="28"/>
  <c r="G219" i="28"/>
  <c r="G220" i="28"/>
  <c r="G221" i="28"/>
  <c r="G222" i="28"/>
  <c r="G61" i="28"/>
  <c r="G224" i="28"/>
  <c r="G248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109" i="28"/>
  <c r="G240" i="28"/>
  <c r="G714" i="28"/>
  <c r="G242" i="28"/>
  <c r="G243" i="28"/>
  <c r="G244" i="28"/>
  <c r="G245" i="28"/>
  <c r="G610" i="28"/>
  <c r="G247" i="28"/>
  <c r="G838" i="28"/>
  <c r="G157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665" i="28"/>
  <c r="G275" i="28"/>
  <c r="G276" i="28"/>
  <c r="G277" i="28"/>
  <c r="G278" i="28"/>
  <c r="G279" i="28"/>
  <c r="G922" i="28"/>
  <c r="G281" i="28"/>
  <c r="G282" i="28"/>
  <c r="G283" i="28"/>
  <c r="G239" i="28"/>
  <c r="G285" i="28"/>
  <c r="G286" i="28"/>
  <c r="G287" i="28"/>
  <c r="G288" i="28"/>
  <c r="G289" i="28"/>
  <c r="G1257" i="28"/>
  <c r="G291" i="28"/>
  <c r="G292" i="28"/>
  <c r="G1544" i="28"/>
  <c r="G294" i="28"/>
  <c r="G436" i="28"/>
  <c r="G296" i="28"/>
  <c r="G1216" i="28"/>
  <c r="G1231" i="28"/>
  <c r="G299" i="28"/>
  <c r="G300" i="28"/>
  <c r="G301" i="28"/>
  <c r="G302" i="28"/>
  <c r="G303" i="28"/>
  <c r="G304" i="28"/>
  <c r="G305" i="28"/>
  <c r="G483" i="28"/>
  <c r="G307" i="28"/>
  <c r="G308" i="28"/>
  <c r="G309" i="28"/>
  <c r="G310" i="28"/>
  <c r="G311" i="28"/>
  <c r="G312" i="28"/>
  <c r="G313" i="28"/>
  <c r="G1170" i="28"/>
  <c r="G315" i="28"/>
  <c r="G316" i="28"/>
  <c r="G317" i="28"/>
  <c r="G318" i="28"/>
  <c r="G319" i="28"/>
  <c r="G320" i="28"/>
  <c r="G321" i="28"/>
  <c r="G322" i="28"/>
  <c r="G323" i="28"/>
  <c r="G27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1332" i="28"/>
  <c r="G346" i="28"/>
  <c r="G347" i="28"/>
  <c r="G348" i="28"/>
  <c r="G349" i="28"/>
  <c r="G350" i="28"/>
  <c r="G351" i="28"/>
  <c r="G352" i="28"/>
  <c r="G353" i="28"/>
  <c r="G354" i="28"/>
  <c r="G355" i="28"/>
  <c r="G356" i="28"/>
  <c r="G1689" i="28"/>
  <c r="G358" i="28"/>
  <c r="G359" i="28"/>
  <c r="G360" i="28"/>
  <c r="G361" i="28"/>
  <c r="G1617" i="28"/>
  <c r="G1619" i="28"/>
  <c r="G364" i="28"/>
  <c r="G397" i="28"/>
  <c r="G366" i="28"/>
  <c r="G367" i="28"/>
  <c r="G368" i="28"/>
  <c r="G369" i="28"/>
  <c r="G370" i="28"/>
  <c r="G371" i="28"/>
  <c r="G372" i="28"/>
  <c r="G373" i="28"/>
  <c r="G374" i="28"/>
  <c r="G375" i="28"/>
  <c r="G376" i="28"/>
  <c r="G1267" i="28"/>
  <c r="G378" i="28"/>
  <c r="G379" i="28"/>
  <c r="G380" i="28"/>
  <c r="G381" i="28"/>
  <c r="G1404" i="28"/>
  <c r="G383" i="28"/>
  <c r="G1075" i="28"/>
  <c r="G385" i="28"/>
  <c r="G1214" i="28"/>
  <c r="G387" i="28"/>
  <c r="G1471" i="28"/>
  <c r="G389" i="28"/>
  <c r="G390" i="28"/>
  <c r="G391" i="28"/>
  <c r="G392" i="28"/>
  <c r="G393" i="28"/>
  <c r="G394" i="28"/>
  <c r="G395" i="28"/>
  <c r="G396" i="28"/>
  <c r="G1641" i="28"/>
  <c r="G675" i="28"/>
  <c r="G399" i="28"/>
  <c r="G400" i="28"/>
  <c r="G401" i="28"/>
  <c r="G1182" i="28"/>
  <c r="G403" i="28"/>
  <c r="G404" i="28"/>
  <c r="G405" i="28"/>
  <c r="G406" i="28"/>
  <c r="G139" i="28"/>
  <c r="G408" i="28"/>
  <c r="G409" i="28"/>
  <c r="G410" i="28"/>
  <c r="G411" i="28"/>
  <c r="G412" i="28"/>
  <c r="G518" i="28"/>
  <c r="G414" i="28"/>
  <c r="G415" i="28"/>
  <c r="G416" i="28"/>
  <c r="G417" i="28"/>
  <c r="G418" i="28"/>
  <c r="G419" i="28"/>
  <c r="G420" i="28"/>
  <c r="G421" i="28"/>
  <c r="G422" i="28"/>
  <c r="G423" i="28"/>
  <c r="G424" i="28"/>
  <c r="G425" i="28"/>
  <c r="G1298" i="28"/>
  <c r="G1189" i="28"/>
  <c r="G428" i="28"/>
  <c r="G429" i="28"/>
  <c r="G430" i="28"/>
  <c r="G431" i="28"/>
  <c r="G432" i="28"/>
  <c r="G433" i="28"/>
  <c r="G434" i="28"/>
  <c r="G435" i="28"/>
  <c r="G1347" i="28"/>
  <c r="G437" i="28"/>
  <c r="G438" i="28"/>
  <c r="G439" i="28"/>
  <c r="G1604" i="28"/>
  <c r="G441" i="28"/>
  <c r="G442" i="28"/>
  <c r="G443" i="28"/>
  <c r="G444" i="28"/>
  <c r="G445" i="28"/>
  <c r="G446" i="28"/>
  <c r="G1578" i="28"/>
  <c r="G448" i="28"/>
  <c r="G513" i="28"/>
  <c r="G450" i="28"/>
  <c r="G451" i="28"/>
  <c r="G452" i="28"/>
  <c r="G453" i="28"/>
  <c r="G454" i="28"/>
  <c r="G149" i="28"/>
  <c r="G456" i="28"/>
  <c r="G1489" i="28"/>
  <c r="G458" i="28"/>
  <c r="G459" i="28"/>
  <c r="G476" i="28"/>
  <c r="G461" i="28"/>
  <c r="G462" i="28"/>
  <c r="G463" i="28"/>
  <c r="G167" i="28"/>
  <c r="G465" i="28"/>
  <c r="G872" i="28"/>
  <c r="G873" i="28"/>
  <c r="G468" i="28"/>
  <c r="G469" i="28"/>
  <c r="G470" i="28"/>
  <c r="G471" i="28"/>
  <c r="G472" i="28"/>
  <c r="G473" i="28"/>
  <c r="G474" i="28"/>
  <c r="G475" i="28"/>
  <c r="G75" i="28"/>
  <c r="G477" i="28"/>
  <c r="G297" i="28"/>
  <c r="G479" i="28"/>
  <c r="G480" i="28"/>
  <c r="G481" i="28"/>
  <c r="G482" i="28"/>
  <c r="G1407" i="28"/>
  <c r="G484" i="28"/>
  <c r="G485" i="28"/>
  <c r="G486" i="28"/>
  <c r="G487" i="28"/>
  <c r="G1651" i="28"/>
  <c r="G489" i="28"/>
  <c r="G490" i="28"/>
  <c r="G491" i="28"/>
  <c r="G492" i="28"/>
  <c r="G493" i="28"/>
  <c r="G494" i="28"/>
  <c r="G1493" i="28"/>
  <c r="G496" i="28"/>
  <c r="G497" i="28"/>
  <c r="G1381" i="28"/>
  <c r="G499" i="28"/>
  <c r="G500" i="28"/>
  <c r="G501" i="28"/>
  <c r="G763" i="28"/>
  <c r="G503" i="28"/>
  <c r="G504" i="28"/>
  <c r="G505" i="28"/>
  <c r="G506" i="28"/>
  <c r="G507" i="28"/>
  <c r="G762" i="28"/>
  <c r="G509" i="28"/>
  <c r="G510" i="28"/>
  <c r="G511" i="28"/>
  <c r="G512" i="28"/>
  <c r="G1535" i="28"/>
  <c r="G514" i="28"/>
  <c r="G515" i="28"/>
  <c r="G516" i="28"/>
  <c r="G517" i="28"/>
  <c r="G86" i="28"/>
  <c r="G519" i="28"/>
  <c r="G520" i="28"/>
  <c r="G521" i="28"/>
  <c r="G522" i="28"/>
  <c r="G523" i="28"/>
  <c r="G524" i="28"/>
  <c r="G525" i="28"/>
  <c r="G526" i="28"/>
  <c r="G527" i="28"/>
  <c r="G528" i="28"/>
  <c r="G529" i="28"/>
  <c r="G246" i="28"/>
  <c r="G531" i="28"/>
  <c r="G532" i="28"/>
  <c r="G533" i="28"/>
  <c r="G534" i="28"/>
  <c r="G535" i="28"/>
  <c r="G536" i="28"/>
  <c r="G537" i="28"/>
  <c r="G538" i="28"/>
  <c r="G1694" i="28"/>
  <c r="G540" i="28"/>
  <c r="G541" i="28"/>
  <c r="G542" i="28"/>
  <c r="G543" i="28"/>
  <c r="G544" i="28"/>
  <c r="G545" i="28"/>
  <c r="G546" i="28"/>
  <c r="G547" i="28"/>
  <c r="G548" i="28"/>
  <c r="G549" i="28"/>
  <c r="G550" i="28"/>
  <c r="G551" i="28"/>
  <c r="G1417" i="28"/>
  <c r="G553" i="28"/>
  <c r="G554" i="28"/>
  <c r="G555" i="28"/>
  <c r="G200" i="28"/>
  <c r="G557" i="28"/>
  <c r="G558" i="28"/>
  <c r="G559" i="28"/>
  <c r="G1473" i="28"/>
  <c r="G561" i="28"/>
  <c r="G562" i="28"/>
  <c r="G563" i="28"/>
  <c r="G564" i="28"/>
  <c r="G1677" i="28"/>
  <c r="G953" i="28"/>
  <c r="G567" i="28"/>
  <c r="G954" i="28"/>
  <c r="G569" i="28"/>
  <c r="G570" i="28"/>
  <c r="G571" i="28"/>
  <c r="G572" i="28"/>
  <c r="G573" i="28"/>
  <c r="G574" i="28"/>
  <c r="G575" i="28"/>
  <c r="G388" i="28"/>
  <c r="G577" i="28"/>
  <c r="G578" i="28"/>
  <c r="G579" i="28"/>
  <c r="G580" i="28"/>
  <c r="G581" i="28"/>
  <c r="G1205" i="28"/>
  <c r="G583" i="28"/>
  <c r="G584" i="28"/>
  <c r="G585" i="28"/>
  <c r="G586" i="28"/>
  <c r="G587" i="28"/>
  <c r="G588" i="28"/>
  <c r="G589" i="28"/>
  <c r="G590" i="28"/>
  <c r="G591" i="28"/>
  <c r="G970" i="28"/>
  <c r="G593" i="28"/>
  <c r="G594" i="28"/>
  <c r="G15" i="28"/>
  <c r="G596" i="28"/>
  <c r="G597" i="28"/>
  <c r="G1151" i="28"/>
  <c r="G599" i="28"/>
  <c r="G150" i="28"/>
  <c r="G488" i="28"/>
  <c r="G602" i="28"/>
  <c r="G1337" i="28"/>
  <c r="G604" i="28"/>
  <c r="G605" i="28"/>
  <c r="G606" i="28"/>
  <c r="G607" i="28"/>
  <c r="G608" i="28"/>
  <c r="G609" i="28"/>
  <c r="G1339" i="28"/>
  <c r="G1342" i="28"/>
  <c r="G612" i="28"/>
  <c r="G613" i="28"/>
  <c r="G614" i="28"/>
  <c r="G615" i="28"/>
  <c r="G616" i="28"/>
  <c r="G617" i="28"/>
  <c r="G618" i="28"/>
  <c r="G619" i="28"/>
  <c r="G620" i="28"/>
  <c r="G621" i="28"/>
  <c r="G622" i="28"/>
  <c r="G623" i="28"/>
  <c r="G624" i="28"/>
  <c r="G625" i="28"/>
  <c r="G626" i="28"/>
  <c r="G627" i="28"/>
  <c r="G568" i="28"/>
  <c r="G629" i="28"/>
  <c r="G1377" i="28"/>
  <c r="G631" i="28"/>
  <c r="G632" i="28"/>
  <c r="G111" i="28"/>
  <c r="G634" i="28"/>
  <c r="G635" i="28"/>
  <c r="G460" i="28"/>
  <c r="G637" i="28"/>
  <c r="G638" i="28"/>
  <c r="G639" i="28"/>
  <c r="G640" i="28"/>
  <c r="G641" i="28"/>
  <c r="G642" i="28"/>
  <c r="G643" i="28"/>
  <c r="G644" i="28"/>
  <c r="G645" i="28"/>
  <c r="G646" i="28"/>
  <c r="G647" i="28"/>
  <c r="G648" i="28"/>
  <c r="G649" i="28"/>
  <c r="G650" i="28"/>
  <c r="G651" i="28"/>
  <c r="G652" i="28"/>
  <c r="G653" i="28"/>
  <c r="G654" i="28"/>
  <c r="G655" i="28"/>
  <c r="G656" i="28"/>
  <c r="G657" i="28"/>
  <c r="G658" i="28"/>
  <c r="G659" i="28"/>
  <c r="G660" i="28"/>
  <c r="G661" i="28"/>
  <c r="G1666" i="28"/>
  <c r="G663" i="28"/>
  <c r="G664" i="28"/>
  <c r="G855" i="28"/>
  <c r="G666" i="28"/>
  <c r="G667" i="28"/>
  <c r="G668" i="28"/>
  <c r="G669" i="28"/>
  <c r="G670" i="28"/>
  <c r="G671" i="28"/>
  <c r="G672" i="28"/>
  <c r="G673" i="28"/>
  <c r="G674" i="28"/>
  <c r="G60" i="28"/>
  <c r="G676" i="28"/>
  <c r="G677" i="28"/>
  <c r="G678" i="28"/>
  <c r="G679" i="28"/>
  <c r="G680" i="28"/>
  <c r="G398" i="28"/>
  <c r="G682" i="28"/>
  <c r="G683" i="28"/>
  <c r="G684" i="28"/>
  <c r="G685" i="28"/>
  <c r="G686" i="28"/>
  <c r="G687" i="28"/>
  <c r="G688" i="28"/>
  <c r="G689" i="28"/>
  <c r="G690" i="28"/>
  <c r="G691" i="28"/>
  <c r="G692" i="28"/>
  <c r="G693" i="28"/>
  <c r="G694" i="28"/>
  <c r="G695" i="28"/>
  <c r="G1089" i="28"/>
  <c r="G697" i="28"/>
  <c r="G698" i="28"/>
  <c r="G699" i="28"/>
  <c r="G700" i="28"/>
  <c r="G701" i="28"/>
  <c r="G702" i="28"/>
  <c r="G703" i="28"/>
  <c r="G704" i="28"/>
  <c r="G705" i="28"/>
  <c r="G706" i="28"/>
  <c r="G707" i="28"/>
  <c r="G708" i="28"/>
  <c r="G709" i="28"/>
  <c r="G710" i="28"/>
  <c r="G711" i="28"/>
  <c r="G712" i="28"/>
  <c r="G713" i="28"/>
  <c r="G1762" i="28"/>
  <c r="G715" i="28"/>
  <c r="G859" i="28"/>
  <c r="G717" i="28"/>
  <c r="G718" i="28"/>
  <c r="G719" i="28"/>
  <c r="G720" i="28"/>
  <c r="G721" i="28"/>
  <c r="G630" i="28"/>
  <c r="G723" i="28"/>
  <c r="G724" i="28"/>
  <c r="G725" i="28"/>
  <c r="G726" i="28"/>
  <c r="G727" i="28"/>
  <c r="G728" i="28"/>
  <c r="G729" i="28"/>
  <c r="G6" i="28"/>
  <c r="G731" i="28"/>
  <c r="G732" i="28"/>
  <c r="G306" i="28"/>
  <c r="G814" i="28"/>
  <c r="G735" i="28"/>
  <c r="G582" i="28"/>
  <c r="G1035" i="28"/>
  <c r="G1045" i="28"/>
  <c r="G739" i="28"/>
  <c r="G740" i="28"/>
  <c r="G741" i="28"/>
  <c r="G742" i="28"/>
  <c r="G743" i="28"/>
  <c r="G744" i="28"/>
  <c r="G745" i="28"/>
  <c r="G746" i="28"/>
  <c r="G747" i="28"/>
  <c r="G748" i="28"/>
  <c r="G749" i="28"/>
  <c r="G750" i="28"/>
  <c r="G751" i="28"/>
  <c r="G752" i="28"/>
  <c r="G1322" i="28"/>
  <c r="G754" i="28"/>
  <c r="G755" i="28"/>
  <c r="G756" i="28"/>
  <c r="G757" i="28"/>
  <c r="G758" i="28"/>
  <c r="G759" i="28"/>
  <c r="G760" i="28"/>
  <c r="G761" i="28"/>
  <c r="G923" i="28"/>
  <c r="G1272" i="28"/>
  <c r="G764" i="28"/>
  <c r="G765" i="28"/>
  <c r="G766" i="28"/>
  <c r="G767" i="28"/>
  <c r="G768" i="28"/>
  <c r="G769" i="28"/>
  <c r="G1523" i="28"/>
  <c r="G771" i="28"/>
  <c r="G772" i="28"/>
  <c r="G47" i="28"/>
  <c r="G774" i="28"/>
  <c r="G775" i="28"/>
  <c r="G776" i="28"/>
  <c r="G998" i="28"/>
  <c r="G778" i="28"/>
  <c r="G996" i="28"/>
  <c r="G780" i="28"/>
  <c r="G781" i="28"/>
  <c r="G782" i="28"/>
  <c r="G783" i="28"/>
  <c r="G784" i="28"/>
  <c r="G1495" i="28"/>
  <c r="G786" i="28"/>
  <c r="G787" i="28"/>
  <c r="G788" i="28"/>
  <c r="G789" i="28"/>
  <c r="G601" i="28"/>
  <c r="G791" i="28"/>
  <c r="G792" i="28"/>
  <c r="G793" i="28"/>
  <c r="G794" i="28"/>
  <c r="G824" i="28"/>
  <c r="G796" i="28"/>
  <c r="G797" i="28"/>
  <c r="G798" i="28"/>
  <c r="G799" i="28"/>
  <c r="G800" i="28"/>
  <c r="G801" i="28"/>
  <c r="G802" i="28"/>
  <c r="G803" i="28"/>
  <c r="G804" i="28"/>
  <c r="G805" i="28"/>
  <c r="G806" i="28"/>
  <c r="G807" i="28"/>
  <c r="G1516" i="28"/>
  <c r="G809" i="28"/>
  <c r="G115" i="28"/>
  <c r="G811" i="28"/>
  <c r="G812" i="28"/>
  <c r="G813" i="28"/>
  <c r="G825" i="28"/>
  <c r="G815" i="28"/>
  <c r="G816" i="28"/>
  <c r="G817" i="28"/>
  <c r="G818" i="28"/>
  <c r="G819" i="28"/>
  <c r="G820" i="28"/>
  <c r="G920" i="28"/>
  <c r="G822" i="28"/>
  <c r="G823" i="28"/>
  <c r="G290" i="28"/>
  <c r="G284" i="28"/>
  <c r="G826" i="28"/>
  <c r="G827" i="28"/>
  <c r="G828" i="28"/>
  <c r="G829" i="28"/>
  <c r="G1314" i="28"/>
  <c r="G831" i="28"/>
  <c r="G832" i="28"/>
  <c r="G833" i="28"/>
  <c r="G834" i="28"/>
  <c r="G835" i="28"/>
  <c r="G836" i="28"/>
  <c r="G837" i="28"/>
  <c r="G576" i="28"/>
  <c r="G839" i="28"/>
  <c r="G840" i="28"/>
  <c r="G841" i="28"/>
  <c r="G830" i="28"/>
  <c r="G843" i="28"/>
  <c r="G1232" i="28"/>
  <c r="G845" i="28"/>
  <c r="G846" i="28"/>
  <c r="G847" i="28"/>
  <c r="G848" i="28"/>
  <c r="G849" i="28"/>
  <c r="G850" i="28"/>
  <c r="G851" i="28"/>
  <c r="G852" i="28"/>
  <c r="G853" i="28"/>
  <c r="G854" i="28"/>
  <c r="G1476" i="28"/>
  <c r="G856" i="28"/>
  <c r="G857" i="28"/>
  <c r="G858" i="28"/>
  <c r="G82" i="28"/>
  <c r="G860" i="28"/>
  <c r="G83" i="28"/>
  <c r="G862" i="28"/>
  <c r="G363" i="28"/>
  <c r="G298" i="28"/>
  <c r="G865" i="28"/>
  <c r="G866" i="28"/>
  <c r="G867" i="28"/>
  <c r="G1576" i="28"/>
  <c r="G869" i="28"/>
  <c r="G870" i="28"/>
  <c r="G1202" i="28"/>
  <c r="G722" i="28"/>
  <c r="G600" i="28"/>
  <c r="G874" i="28"/>
  <c r="G875" i="28"/>
  <c r="G876" i="28"/>
  <c r="G877" i="28"/>
  <c r="G457" i="28"/>
  <c r="G879" i="28"/>
  <c r="G880" i="28"/>
  <c r="G881" i="28"/>
  <c r="G882" i="28"/>
  <c r="G883" i="28"/>
  <c r="G884" i="28"/>
  <c r="G885" i="28"/>
  <c r="G886" i="28"/>
  <c r="G887" i="28"/>
  <c r="G888" i="28"/>
  <c r="G889" i="28"/>
  <c r="G890" i="28"/>
  <c r="G891" i="28"/>
  <c r="G892" i="28"/>
  <c r="G893" i="28"/>
  <c r="G894" i="28"/>
  <c r="G362" i="28"/>
  <c r="G896" i="28"/>
  <c r="G897" i="28"/>
  <c r="G898" i="28"/>
  <c r="G899" i="28"/>
  <c r="G900" i="28"/>
  <c r="G901" i="28"/>
  <c r="G902" i="28"/>
  <c r="G903" i="28"/>
  <c r="G940" i="28"/>
  <c r="G905" i="28"/>
  <c r="G906" i="28"/>
  <c r="G907" i="28"/>
  <c r="G908" i="28"/>
  <c r="G909" i="28"/>
  <c r="G910" i="28"/>
  <c r="G911" i="28"/>
  <c r="G912" i="28"/>
  <c r="G913" i="28"/>
  <c r="G914" i="28"/>
  <c r="G915" i="28"/>
  <c r="G916" i="28"/>
  <c r="G377" i="28"/>
  <c r="G918" i="28"/>
  <c r="G919" i="28"/>
  <c r="G213" i="28"/>
  <c r="G1400" i="28"/>
  <c r="G681" i="28"/>
  <c r="G1644" i="28"/>
  <c r="G924" i="28"/>
  <c r="G925" i="28"/>
  <c r="G926" i="28"/>
  <c r="G927" i="28"/>
  <c r="G928" i="28"/>
  <c r="G929" i="28"/>
  <c r="G930" i="28"/>
  <c r="G931" i="28"/>
  <c r="G932" i="28"/>
  <c r="G933" i="28"/>
  <c r="G565" i="28"/>
  <c r="G935" i="28"/>
  <c r="G936" i="28"/>
  <c r="G937" i="28"/>
  <c r="G938" i="28"/>
  <c r="G939" i="28"/>
  <c r="G77" i="28"/>
  <c r="G941" i="28"/>
  <c r="G942" i="28"/>
  <c r="G943" i="28"/>
  <c r="G944" i="28"/>
  <c r="G945" i="28"/>
  <c r="G1338" i="28"/>
  <c r="G947" i="28"/>
  <c r="G948" i="28"/>
  <c r="G949" i="28"/>
  <c r="G530" i="28"/>
  <c r="G951" i="28"/>
  <c r="G952" i="28"/>
  <c r="G1204" i="28"/>
  <c r="G189" i="28"/>
  <c r="G955" i="28"/>
  <c r="G956" i="28"/>
  <c r="G957" i="28"/>
  <c r="G958" i="28"/>
  <c r="G959" i="28"/>
  <c r="G960" i="28"/>
  <c r="G961" i="28"/>
  <c r="G962" i="28"/>
  <c r="G963" i="28"/>
  <c r="G1264" i="28"/>
  <c r="G965" i="28"/>
  <c r="G966" i="28"/>
  <c r="G967" i="28"/>
  <c r="G968" i="28"/>
  <c r="G969" i="28"/>
  <c r="G1323" i="28"/>
  <c r="G971" i="28"/>
  <c r="G972" i="28"/>
  <c r="G973" i="28"/>
  <c r="G974" i="28"/>
  <c r="G975" i="28"/>
  <c r="G976" i="28"/>
  <c r="G977" i="28"/>
  <c r="G978" i="28"/>
  <c r="G979" i="28"/>
  <c r="G980" i="28"/>
  <c r="G981" i="28"/>
  <c r="G982" i="28"/>
  <c r="G983" i="28"/>
  <c r="G984" i="28"/>
  <c r="G985" i="28"/>
  <c r="G986" i="28"/>
  <c r="G987" i="28"/>
  <c r="G988" i="28"/>
  <c r="G989" i="28"/>
  <c r="G990" i="28"/>
  <c r="G991" i="28"/>
  <c r="G992" i="28"/>
  <c r="G993" i="28"/>
  <c r="G994" i="28"/>
  <c r="G598" i="28"/>
  <c r="G440" i="28"/>
  <c r="G997" i="28"/>
  <c r="G730" i="28"/>
  <c r="G999" i="28"/>
  <c r="G1000" i="28"/>
  <c r="G1001" i="28"/>
  <c r="G733" i="28"/>
  <c r="G1003" i="28"/>
  <c r="G1004" i="28"/>
  <c r="G1005" i="28"/>
  <c r="G204" i="28"/>
  <c r="G1007" i="28"/>
  <c r="G1008" i="28"/>
  <c r="G1009" i="28"/>
  <c r="G1010" i="28"/>
  <c r="G1011" i="28"/>
  <c r="G1766" i="28"/>
  <c r="G1431" i="28"/>
  <c r="G1746" i="28"/>
  <c r="G1015" i="28"/>
  <c r="G1016" i="28"/>
  <c r="G1017" i="28"/>
  <c r="G1018" i="28"/>
  <c r="G1019" i="28"/>
  <c r="G1020" i="28"/>
  <c r="G1021" i="28"/>
  <c r="G1022" i="28"/>
  <c r="G1023" i="28"/>
  <c r="G1024" i="28"/>
  <c r="G1025" i="28"/>
  <c r="G1026" i="28"/>
  <c r="G1027" i="28"/>
  <c r="G1028" i="28"/>
  <c r="G386" i="28"/>
  <c r="G1030" i="28"/>
  <c r="G1031" i="28"/>
  <c r="G1032" i="28"/>
  <c r="G1033" i="28"/>
  <c r="G1034" i="28"/>
  <c r="G566" i="28"/>
  <c r="G1036" i="28"/>
  <c r="G1037" i="28"/>
  <c r="G1038" i="28"/>
  <c r="G1039" i="28"/>
  <c r="G1040" i="28"/>
  <c r="G1041" i="28"/>
  <c r="G1042" i="28"/>
  <c r="G1043" i="28"/>
  <c r="G1044" i="28"/>
  <c r="G56" i="28"/>
  <c r="G1046" i="28"/>
  <c r="G1047" i="28"/>
  <c r="G1048" i="28"/>
  <c r="G1049" i="28"/>
  <c r="G1050" i="28"/>
  <c r="G1051" i="28"/>
  <c r="G1277" i="28"/>
  <c r="G1053" i="28"/>
  <c r="G1054" i="28"/>
  <c r="G1055" i="28"/>
  <c r="G1056" i="28"/>
  <c r="G1057" i="28"/>
  <c r="G1058" i="28"/>
  <c r="G1059" i="28"/>
  <c r="G162" i="28"/>
  <c r="G1061" i="28"/>
  <c r="G1062" i="28"/>
  <c r="G1063" i="28"/>
  <c r="G1064" i="28"/>
  <c r="G1065" i="28"/>
  <c r="G1029" i="28"/>
  <c r="G1067" i="28"/>
  <c r="G1068" i="28"/>
  <c r="G1069" i="28"/>
  <c r="G1070" i="28"/>
  <c r="G1071" i="28"/>
  <c r="G1072" i="28"/>
  <c r="G1073" i="28"/>
  <c r="G1074" i="28"/>
  <c r="G407" i="28"/>
  <c r="G1076" i="28"/>
  <c r="G1077" i="28"/>
  <c r="G1078" i="28"/>
  <c r="G1079" i="28"/>
  <c r="G1080" i="28"/>
  <c r="G1081" i="28"/>
  <c r="G1082" i="28"/>
  <c r="G1083" i="28"/>
  <c r="G1084" i="28"/>
  <c r="G1085" i="28"/>
  <c r="G1086" i="28"/>
  <c r="G1087" i="28"/>
  <c r="G1088" i="28"/>
  <c r="G464" i="28"/>
  <c r="G1090" i="28"/>
  <c r="G1091" i="28"/>
  <c r="G1092" i="28"/>
  <c r="G1093" i="28"/>
  <c r="G1094" i="28"/>
  <c r="G1095" i="28"/>
  <c r="G1096" i="28"/>
  <c r="G1097" i="28"/>
  <c r="G1098" i="28"/>
  <c r="G1099" i="28"/>
  <c r="G1100" i="28"/>
  <c r="G1101" i="28"/>
  <c r="G1102" i="28"/>
  <c r="G1103" i="28"/>
  <c r="G1450" i="28"/>
  <c r="G1105" i="28"/>
  <c r="G508" i="28"/>
  <c r="G1107" i="28"/>
  <c r="G1108" i="28"/>
  <c r="G1109" i="28"/>
  <c r="G1110" i="28"/>
  <c r="G1111" i="28"/>
  <c r="G1112" i="28"/>
  <c r="G1113" i="28"/>
  <c r="G1114" i="28"/>
  <c r="G1115" i="28"/>
  <c r="G1116" i="28"/>
  <c r="G1117" i="28"/>
  <c r="G1118" i="28"/>
  <c r="G1119" i="28"/>
  <c r="G1120" i="28"/>
  <c r="G736" i="28"/>
  <c r="G1122" i="28"/>
  <c r="G1123" i="28"/>
  <c r="G1124" i="28"/>
  <c r="G795" i="28"/>
  <c r="G1753" i="28"/>
  <c r="G1127" i="28"/>
  <c r="G1128" i="28"/>
  <c r="G1129" i="28"/>
  <c r="G1130" i="28"/>
  <c r="G1131" i="28"/>
  <c r="G1132" i="28"/>
  <c r="G180" i="28"/>
  <c r="G1134" i="28"/>
  <c r="G716" i="28"/>
  <c r="G1136" i="28"/>
  <c r="G129" i="28"/>
  <c r="G1138" i="28"/>
  <c r="G1139" i="28"/>
  <c r="G1140" i="28"/>
  <c r="G1141" i="28"/>
  <c r="G1142" i="28"/>
  <c r="G1143" i="28"/>
  <c r="G1144" i="28"/>
  <c r="G1145" i="28"/>
  <c r="G1146" i="28"/>
  <c r="G1147" i="28"/>
  <c r="G1148" i="28"/>
  <c r="G1149" i="28"/>
  <c r="G1678" i="28"/>
  <c r="G1682" i="28"/>
  <c r="G28" i="28"/>
  <c r="G1153" i="28"/>
  <c r="G1154" i="28"/>
  <c r="G1155" i="28"/>
  <c r="G1156" i="28"/>
  <c r="G1157" i="28"/>
  <c r="G1158" i="28"/>
  <c r="G1159" i="28"/>
  <c r="G1160" i="28"/>
  <c r="G1161" i="28"/>
  <c r="G1162" i="28"/>
  <c r="G1592" i="28"/>
  <c r="G863" i="28"/>
  <c r="G1165" i="28"/>
  <c r="G1166" i="28"/>
  <c r="G1167" i="28"/>
  <c r="G1168" i="28"/>
  <c r="G1169" i="28"/>
  <c r="G1415" i="28"/>
  <c r="G1171" i="28"/>
  <c r="G1172" i="28"/>
  <c r="G1173" i="28"/>
  <c r="G1174" i="28"/>
  <c r="G560" i="28"/>
  <c r="G467" i="28"/>
  <c r="G1177" i="28"/>
  <c r="G1178" i="28"/>
  <c r="G1179" i="28"/>
  <c r="G1180" i="28"/>
  <c r="G1181" i="28"/>
  <c r="G737" i="28"/>
  <c r="G94" i="28"/>
  <c r="G1184" i="28"/>
  <c r="G1278" i="28"/>
  <c r="G1186" i="28"/>
  <c r="G1187" i="28"/>
  <c r="G1188" i="28"/>
  <c r="G734" i="28"/>
  <c r="G1190" i="28"/>
  <c r="G1191" i="28"/>
  <c r="G1192" i="28"/>
  <c r="G1193" i="28"/>
  <c r="G1194" i="28"/>
  <c r="G1195" i="28"/>
  <c r="G1196" i="28"/>
  <c r="G1197" i="28"/>
  <c r="G821" i="28"/>
  <c r="G1199" i="28"/>
  <c r="G1200" i="28"/>
  <c r="G1201" i="28"/>
  <c r="G1183" i="28"/>
  <c r="G1203" i="28"/>
  <c r="G1364" i="28"/>
  <c r="G1175" i="28"/>
  <c r="G1206" i="28"/>
  <c r="G1207" i="28"/>
  <c r="G1208" i="28"/>
  <c r="G1209" i="28"/>
  <c r="G1210" i="28"/>
  <c r="G1211" i="28"/>
  <c r="G1212" i="28"/>
  <c r="G1213" i="28"/>
  <c r="G51" i="28"/>
  <c r="G1215" i="28"/>
  <c r="G1605" i="28"/>
  <c r="G1217" i="28"/>
  <c r="G1218" i="28"/>
  <c r="G1219" i="28"/>
  <c r="G1220" i="28"/>
  <c r="G1221" i="28"/>
  <c r="G1222" i="28"/>
  <c r="G1223" i="28"/>
  <c r="G1224" i="28"/>
  <c r="G1225" i="28"/>
  <c r="G1226" i="28"/>
  <c r="G1227" i="28"/>
  <c r="G1228" i="28"/>
  <c r="G1229" i="28"/>
  <c r="G1230" i="28"/>
  <c r="G1779" i="28"/>
  <c r="G1781" i="28"/>
  <c r="G1233" i="28"/>
  <c r="G1234" i="28"/>
  <c r="G1235" i="28"/>
  <c r="G1236" i="28"/>
  <c r="G413" i="28"/>
  <c r="G1238" i="28"/>
  <c r="G1239" i="28"/>
  <c r="G1240" i="28"/>
  <c r="G1241" i="28"/>
  <c r="G1242" i="28"/>
  <c r="G1243" i="28"/>
  <c r="G1244" i="28"/>
  <c r="G1245" i="28"/>
  <c r="G1246" i="28"/>
  <c r="G1247" i="28"/>
  <c r="G1248" i="28"/>
  <c r="G1249" i="28"/>
  <c r="G1250" i="28"/>
  <c r="G1251" i="28"/>
  <c r="G1252" i="28"/>
  <c r="G1253" i="28"/>
  <c r="G1254" i="28"/>
  <c r="G1255" i="28"/>
  <c r="G1256" i="28"/>
  <c r="G1344" i="28"/>
  <c r="G1258" i="28"/>
  <c r="G1259" i="28"/>
  <c r="G1260" i="28"/>
  <c r="G1261" i="28"/>
  <c r="G1262" i="28"/>
  <c r="G1263" i="28"/>
  <c r="G1524" i="28"/>
  <c r="G1265" i="28"/>
  <c r="G1266" i="28"/>
  <c r="G48" i="28"/>
  <c r="G1268" i="28"/>
  <c r="G1269" i="28"/>
  <c r="G1270" i="28"/>
  <c r="G1271" i="28"/>
  <c r="G1427" i="28"/>
  <c r="G1273" i="28"/>
  <c r="G1274" i="28"/>
  <c r="G1275" i="28"/>
  <c r="G1276" i="28"/>
  <c r="G208" i="28"/>
  <c r="G158" i="28"/>
  <c r="G1279" i="28"/>
  <c r="G1280" i="28"/>
  <c r="G1281" i="28"/>
  <c r="G1282" i="28"/>
  <c r="G1283" i="28"/>
  <c r="G119" i="28"/>
  <c r="G1285" i="28"/>
  <c r="G1286" i="28"/>
  <c r="G1287" i="28"/>
  <c r="G1288" i="28"/>
  <c r="G1289" i="28"/>
  <c r="G1290" i="28"/>
  <c r="G1291" i="28"/>
  <c r="G1292" i="28"/>
  <c r="G1293" i="28"/>
  <c r="G1294" i="28"/>
  <c r="G1295" i="28"/>
  <c r="G1296" i="28"/>
  <c r="G1375" i="28"/>
  <c r="G466" i="28"/>
  <c r="G1299" i="28"/>
  <c r="G1300" i="28"/>
  <c r="G1301" i="28"/>
  <c r="G1302" i="28"/>
  <c r="G1303" i="28"/>
  <c r="G1304" i="28"/>
  <c r="G611" i="28"/>
  <c r="G1306" i="28"/>
  <c r="G1307" i="28"/>
  <c r="G1308" i="28"/>
  <c r="G1309" i="28"/>
  <c r="G1310" i="28"/>
  <c r="G1311" i="28"/>
  <c r="G1312" i="28"/>
  <c r="G1313" i="28"/>
  <c r="G842" i="28"/>
  <c r="G1315" i="28"/>
  <c r="G1316" i="28"/>
  <c r="G1317" i="28"/>
  <c r="G1318" i="28"/>
  <c r="G1319" i="28"/>
  <c r="G1320" i="28"/>
  <c r="G1321" i="28"/>
  <c r="G274" i="28"/>
  <c r="G1594" i="28"/>
  <c r="G1324" i="28"/>
  <c r="G1325" i="28"/>
  <c r="G1326" i="28"/>
  <c r="G324" i="28"/>
  <c r="G1328" i="28"/>
  <c r="G1329" i="28"/>
  <c r="G1330" i="28"/>
  <c r="G1331" i="28"/>
  <c r="G36" i="28"/>
  <c r="G1333" i="28"/>
  <c r="G1334" i="28"/>
  <c r="G1335" i="28"/>
  <c r="G1336" i="28"/>
  <c r="G345" i="28"/>
  <c r="G868" i="28"/>
  <c r="G1675" i="28"/>
  <c r="G1340" i="28"/>
  <c r="G1341" i="28"/>
  <c r="G426" i="28"/>
  <c r="G1343" i="28"/>
  <c r="G1106" i="28"/>
  <c r="G1345" i="28"/>
  <c r="G1346" i="28"/>
  <c r="G172" i="28"/>
  <c r="G176" i="28"/>
  <c r="G1349" i="28"/>
  <c r="G1674" i="28"/>
  <c r="G1351" i="28"/>
  <c r="G1352" i="28"/>
  <c r="G1353" i="28"/>
  <c r="G1354" i="28"/>
  <c r="G1355" i="28"/>
  <c r="G1356" i="28"/>
  <c r="G1357" i="28"/>
  <c r="G1358" i="28"/>
  <c r="G1359" i="28"/>
  <c r="G1360" i="28"/>
  <c r="G1348" i="28"/>
  <c r="G293" i="28"/>
  <c r="G1363" i="28"/>
  <c r="G495" i="28"/>
  <c r="G1365" i="28"/>
  <c r="G1366" i="28"/>
  <c r="G1367" i="28"/>
  <c r="G1368" i="28"/>
  <c r="G1369" i="28"/>
  <c r="G1370" i="28"/>
  <c r="G1371" i="28"/>
  <c r="G1372" i="28"/>
  <c r="G1373" i="28"/>
  <c r="G1374" i="28"/>
  <c r="G295" i="28"/>
  <c r="G1376" i="28"/>
  <c r="G249" i="28"/>
  <c r="G1378" i="28"/>
  <c r="G1379" i="28"/>
  <c r="G1380" i="28"/>
  <c r="G1587" i="28"/>
  <c r="G1382" i="28"/>
  <c r="G1383" i="28"/>
  <c r="G1384" i="28"/>
  <c r="G1385" i="28"/>
  <c r="G1386" i="28"/>
  <c r="G1387" i="28"/>
  <c r="G1388" i="28"/>
  <c r="G633" i="28"/>
  <c r="G1390" i="28"/>
  <c r="G1391" i="28"/>
  <c r="G1392" i="28"/>
  <c r="G1393" i="28"/>
  <c r="G1394" i="28"/>
  <c r="G1395" i="28"/>
  <c r="G1396" i="28"/>
  <c r="G1714" i="28"/>
  <c r="G1398" i="28"/>
  <c r="G1459" i="28"/>
  <c r="G1706" i="28"/>
  <c r="G1717" i="28"/>
  <c r="G1402" i="28"/>
  <c r="G1403" i="28"/>
  <c r="G1126" i="28"/>
  <c r="G1405" i="28"/>
  <c r="G1406" i="28"/>
  <c r="G197" i="28"/>
  <c r="G1408" i="28"/>
  <c r="G1409" i="28"/>
  <c r="G1410" i="28"/>
  <c r="G1411" i="28"/>
  <c r="G1412" i="28"/>
  <c r="G1413" i="28"/>
  <c r="G1414" i="28"/>
  <c r="G995" i="28"/>
  <c r="G1416" i="28"/>
  <c r="G241" i="28"/>
  <c r="G1418" i="28"/>
  <c r="G1419" i="28"/>
  <c r="G1420" i="28"/>
  <c r="G1421" i="28"/>
  <c r="G1422" i="28"/>
  <c r="G1423" i="28"/>
  <c r="G1424" i="28"/>
  <c r="G1425" i="28"/>
  <c r="G1426" i="28"/>
  <c r="G696" i="28"/>
  <c r="G878" i="28"/>
  <c r="G1429" i="28"/>
  <c r="G895" i="28"/>
  <c r="G904" i="28"/>
  <c r="G1432" i="28"/>
  <c r="G1433" i="28"/>
  <c r="G1434" i="28"/>
  <c r="G1435" i="28"/>
  <c r="G1436" i="28"/>
  <c r="G1437" i="28"/>
  <c r="G1438" i="28"/>
  <c r="G1439" i="28"/>
  <c r="G1440" i="28"/>
  <c r="G1441" i="28"/>
  <c r="G1442" i="28"/>
  <c r="G1443" i="28"/>
  <c r="G1444" i="28"/>
  <c r="G592" i="28"/>
  <c r="G1446" i="28"/>
  <c r="G1447" i="28"/>
  <c r="G1448" i="28"/>
  <c r="G1449" i="28"/>
  <c r="G1006" i="28"/>
  <c r="G1451" i="28"/>
  <c r="G1452" i="28"/>
  <c r="G1453" i="28"/>
  <c r="G1454" i="28"/>
  <c r="G1455" i="28"/>
  <c r="G1456" i="28"/>
  <c r="G1457" i="28"/>
  <c r="G1458" i="28"/>
  <c r="G1237" i="28"/>
  <c r="G1460" i="28"/>
  <c r="G1729" i="28"/>
  <c r="G1462" i="28"/>
  <c r="G1463" i="28"/>
  <c r="G1464" i="28"/>
  <c r="G1465" i="28"/>
  <c r="G1466" i="28"/>
  <c r="G1467" i="28"/>
  <c r="G1468" i="28"/>
  <c r="G1469" i="28"/>
  <c r="G1470" i="28"/>
  <c r="G539" i="28"/>
  <c r="G1472" i="28"/>
  <c r="G314" i="28"/>
  <c r="G1474" i="28"/>
  <c r="G1475" i="28"/>
  <c r="G165" i="28"/>
  <c r="G1477" i="28"/>
  <c r="G1478" i="28"/>
  <c r="G1479" i="28"/>
  <c r="G1480" i="28"/>
  <c r="G1481" i="28"/>
  <c r="G1482" i="28"/>
  <c r="G1483" i="28"/>
  <c r="G1484" i="28"/>
  <c r="G1060" i="28"/>
  <c r="G1486" i="28"/>
  <c r="G1487" i="28"/>
  <c r="G1488" i="28"/>
  <c r="G1389" i="28"/>
  <c r="G1490" i="28"/>
  <c r="G1491" i="28"/>
  <c r="G1492" i="28"/>
  <c r="G636" i="28"/>
  <c r="G1494" i="28"/>
  <c r="G662" i="28"/>
  <c r="G1496" i="28"/>
  <c r="G1497" i="28"/>
  <c r="G1498" i="28"/>
  <c r="G1499" i="28"/>
  <c r="G1500" i="28"/>
  <c r="G1121" i="28"/>
  <c r="G1502" i="28"/>
  <c r="G1503" i="28"/>
  <c r="G1504" i="28"/>
  <c r="G1505" i="28"/>
  <c r="G1506" i="28"/>
  <c r="G1507" i="28"/>
  <c r="G1508" i="28"/>
  <c r="G1509" i="28"/>
  <c r="G1510" i="28"/>
  <c r="G1511" i="28"/>
  <c r="G1512" i="28"/>
  <c r="G1513" i="28"/>
  <c r="G1514" i="28"/>
  <c r="G1125" i="28"/>
  <c r="G1012" i="28"/>
  <c r="G1517" i="28"/>
  <c r="G1518" i="28"/>
  <c r="G1738" i="28"/>
  <c r="G1520" i="28"/>
  <c r="G1521" i="28"/>
  <c r="G1522" i="28"/>
  <c r="G1014" i="28"/>
  <c r="G1013" i="28"/>
  <c r="G1525" i="28"/>
  <c r="G1526" i="28"/>
  <c r="G1527" i="28"/>
  <c r="G1528" i="28"/>
  <c r="G1529" i="28"/>
  <c r="G1530" i="28"/>
  <c r="G1531" i="28"/>
  <c r="G1532" i="28"/>
  <c r="G1533" i="28"/>
  <c r="G1534" i="28"/>
  <c r="G790" i="28"/>
  <c r="G1536" i="28"/>
  <c r="G1537" i="28"/>
  <c r="G502" i="28"/>
  <c r="G1539" i="28"/>
  <c r="G1540" i="28"/>
  <c r="G1541" i="28"/>
  <c r="G1542" i="28"/>
  <c r="G1543" i="28"/>
  <c r="G1152" i="28"/>
  <c r="G447" i="28"/>
  <c r="G1546" i="28"/>
  <c r="G1547" i="28"/>
  <c r="G1548" i="28"/>
  <c r="G223" i="28"/>
  <c r="G1550" i="28"/>
  <c r="G1551" i="28"/>
  <c r="G166" i="28"/>
  <c r="G1553" i="28"/>
  <c r="G1554" i="28"/>
  <c r="G1555" i="28"/>
  <c r="G1556" i="28"/>
  <c r="G1557" i="28"/>
  <c r="G1558" i="28"/>
  <c r="G1559" i="28"/>
  <c r="G1560" i="28"/>
  <c r="G1561" i="28"/>
  <c r="G1562" i="28"/>
  <c r="G1563" i="28"/>
  <c r="G1564" i="28"/>
  <c r="G1565" i="28"/>
  <c r="G1566" i="28"/>
  <c r="G1670" i="28"/>
  <c r="G1568" i="28"/>
  <c r="G1569" i="28"/>
  <c r="G1570" i="28"/>
  <c r="G1571" i="28"/>
  <c r="G1572" i="28"/>
  <c r="G1573" i="28"/>
  <c r="G1574" i="28"/>
  <c r="G1575" i="28"/>
  <c r="G1052" i="28"/>
  <c r="G1577" i="28"/>
  <c r="G1428" i="28"/>
  <c r="G753" i="28"/>
  <c r="G1580" i="28"/>
  <c r="G1581" i="28"/>
  <c r="G1582" i="28"/>
  <c r="G1583" i="28"/>
  <c r="G1584" i="28"/>
  <c r="G1585" i="28"/>
  <c r="G1586" i="28"/>
  <c r="G770" i="28"/>
  <c r="G1588" i="28"/>
  <c r="G1745" i="28"/>
  <c r="G1590" i="28"/>
  <c r="G1591" i="28"/>
  <c r="G1608" i="28"/>
  <c r="G1593" i="28"/>
  <c r="G53" i="28"/>
  <c r="G1595" i="28"/>
  <c r="G1104" i="28"/>
  <c r="G1597" i="28"/>
  <c r="G1598" i="28"/>
  <c r="G1599" i="28"/>
  <c r="G1600" i="28"/>
  <c r="G1601" i="28"/>
  <c r="G1602" i="28"/>
  <c r="G1603" i="28"/>
  <c r="G777" i="28"/>
  <c r="G946" i="28"/>
  <c r="G1545" i="28"/>
  <c r="G1607" i="28"/>
  <c r="G808" i="28"/>
  <c r="G1609" i="28"/>
  <c r="G1610" i="28"/>
  <c r="G1611" i="28"/>
  <c r="G1612" i="28"/>
  <c r="G1613" i="28"/>
  <c r="G1614" i="28"/>
  <c r="G1615" i="28"/>
  <c r="G1616" i="28"/>
  <c r="G779" i="28"/>
  <c r="G1618" i="28"/>
  <c r="G1445" i="28"/>
  <c r="G1620" i="28"/>
  <c r="G1621" i="28"/>
  <c r="G1622" i="28"/>
  <c r="G1623" i="28"/>
  <c r="G1624" i="28"/>
  <c r="G1625" i="28"/>
  <c r="G1626" i="28"/>
  <c r="G1627" i="28"/>
  <c r="G1628" i="28"/>
  <c r="G1629" i="28"/>
  <c r="G1630" i="28"/>
  <c r="G1631" i="28"/>
  <c r="G1632" i="28"/>
  <c r="G934" i="28"/>
  <c r="G1634" i="28"/>
  <c r="G1635" i="28"/>
  <c r="G1636" i="28"/>
  <c r="G1637" i="28"/>
  <c r="G1638" i="28"/>
  <c r="G1639" i="28"/>
  <c r="G1640" i="28"/>
  <c r="G603" i="28"/>
  <c r="G1642" i="28"/>
  <c r="G1643" i="28"/>
  <c r="G1519" i="28"/>
  <c r="G1297" i="28"/>
  <c r="G1646" i="28"/>
  <c r="G1647" i="28"/>
  <c r="G1648" i="28"/>
  <c r="G1649" i="28"/>
  <c r="G1650" i="28"/>
  <c r="G1185" i="28"/>
  <c r="G1652" i="28"/>
  <c r="G1653" i="28"/>
  <c r="G1654" i="28"/>
  <c r="G1655" i="28"/>
  <c r="G1656" i="28"/>
  <c r="G1657" i="28"/>
  <c r="G1658" i="28"/>
  <c r="G1659" i="28"/>
  <c r="G1660" i="28"/>
  <c r="G1661" i="28"/>
  <c r="G1662" i="28"/>
  <c r="G1663" i="28"/>
  <c r="G1664" i="28"/>
  <c r="G1665" i="28"/>
  <c r="G810" i="28"/>
  <c r="G1667" i="28"/>
  <c r="G1668" i="28"/>
  <c r="G1669" i="28"/>
  <c r="G1773" i="28"/>
  <c r="G1671" i="28"/>
  <c r="G1672" i="28"/>
  <c r="G1673" i="28"/>
  <c r="G950" i="28"/>
  <c r="G738" i="28"/>
  <c r="G1676" i="28"/>
  <c r="G280" i="28"/>
  <c r="G1397" i="28"/>
  <c r="G1679" i="28"/>
  <c r="G1680" i="28"/>
  <c r="G1681" i="28"/>
  <c r="G1163" i="28"/>
  <c r="G1645" i="28"/>
  <c r="G1684" i="28"/>
  <c r="G1685" i="28"/>
  <c r="G1686" i="28"/>
  <c r="G1687" i="28"/>
  <c r="G1688" i="28"/>
  <c r="G1430" i="28"/>
  <c r="G1690" i="28"/>
  <c r="G1691" i="28"/>
  <c r="G1692" i="28"/>
  <c r="G1693" i="28"/>
  <c r="G595" i="28"/>
  <c r="G1695" i="28"/>
  <c r="G1696" i="28"/>
  <c r="G1697" i="28"/>
  <c r="G1698" i="28"/>
  <c r="G1699" i="28"/>
  <c r="G1501" i="28"/>
  <c r="G1701" i="28"/>
  <c r="G1702" i="28"/>
  <c r="G1703" i="28"/>
  <c r="G1704" i="28"/>
  <c r="G1705" i="28"/>
  <c r="G1700" i="28"/>
  <c r="G1707" i="28"/>
  <c r="G1708" i="28"/>
  <c r="G1709" i="28"/>
  <c r="G1710" i="28"/>
  <c r="G1711" i="28"/>
  <c r="G1712" i="28"/>
  <c r="G1713" i="28"/>
  <c r="G1764" i="28"/>
  <c r="G1715" i="28"/>
  <c r="G1716" i="28"/>
  <c r="G357" i="28"/>
  <c r="G1718" i="28"/>
  <c r="G1719" i="28"/>
  <c r="G1720" i="28"/>
  <c r="G1721" i="28"/>
  <c r="G1722" i="28"/>
  <c r="G1723" i="28"/>
  <c r="G151" i="28"/>
  <c r="G1725" i="28"/>
  <c r="G1726" i="28"/>
  <c r="G1727" i="28"/>
  <c r="G1728" i="28"/>
  <c r="G1002" i="28"/>
  <c r="G1730" i="28"/>
  <c r="G1731" i="28"/>
  <c r="G1732" i="28"/>
  <c r="G1733" i="28"/>
  <c r="G1734" i="28"/>
  <c r="G1735" i="28"/>
  <c r="G1736" i="28"/>
  <c r="G1737" i="28"/>
  <c r="G1633" i="28"/>
  <c r="G1739" i="28"/>
  <c r="G1740" i="28"/>
  <c r="G1741" i="28"/>
  <c r="G1742" i="28"/>
  <c r="G1743" i="28"/>
  <c r="G1744" i="28"/>
  <c r="G1567" i="28"/>
  <c r="G556" i="28"/>
  <c r="G1747" i="28"/>
  <c r="G1748" i="28"/>
  <c r="G1749" i="28"/>
  <c r="G1133" i="28"/>
  <c r="G1751" i="28"/>
  <c r="G1752" i="28"/>
  <c r="G1552" i="28"/>
  <c r="G1754" i="28"/>
  <c r="G1755" i="28"/>
  <c r="G1756" i="28"/>
  <c r="G1757" i="28"/>
  <c r="G1758" i="28"/>
  <c r="G1759" i="28"/>
  <c r="G1760" i="28"/>
  <c r="G1589" i="28"/>
  <c r="G1461" i="28"/>
  <c r="G1763" i="28"/>
  <c r="G455" i="28"/>
  <c r="G133" i="28"/>
  <c r="G1750" i="28"/>
  <c r="G1767" i="28"/>
  <c r="G1768" i="28"/>
  <c r="G1769" i="28"/>
  <c r="G1770" i="28"/>
  <c r="G1771" i="28"/>
  <c r="G1772" i="28"/>
  <c r="G1164" i="28"/>
  <c r="G1774" i="28"/>
  <c r="G1775" i="28"/>
  <c r="G1776" i="28"/>
  <c r="G1777" i="28"/>
  <c r="G1778" i="28"/>
  <c r="G449" i="28"/>
  <c r="G1780" i="28"/>
  <c r="G152" i="28"/>
  <c r="G1782" i="28"/>
  <c r="G1765" i="28"/>
  <c r="G1784" i="28"/>
  <c r="G2" i="28"/>
  <c r="I1784" i="28" l="1"/>
  <c r="S1887" i="18" s="1"/>
  <c r="I1780" i="28"/>
  <c r="S1883" i="18" s="1"/>
  <c r="I1776" i="28"/>
  <c r="S1879" i="18" s="1"/>
  <c r="I1772" i="28"/>
  <c r="S1875" i="18" s="1"/>
  <c r="I1768" i="28"/>
  <c r="S1871" i="18" s="1"/>
  <c r="I455" i="28"/>
  <c r="S1867" i="18" s="1"/>
  <c r="I1760" i="28"/>
  <c r="S1863" i="18" s="1"/>
  <c r="I1756" i="28"/>
  <c r="S1859" i="18" s="1"/>
  <c r="I1752" i="28"/>
  <c r="S1855" i="18" s="1"/>
  <c r="I1748" i="28"/>
  <c r="S1851" i="18" s="1"/>
  <c r="I1744" i="28"/>
  <c r="S1847" i="18" s="1"/>
  <c r="I1740" i="28"/>
  <c r="S1842" i="18" s="1"/>
  <c r="I1736" i="28"/>
  <c r="S1839" i="18" s="1"/>
  <c r="I1732" i="28"/>
  <c r="S1835" i="18" s="1"/>
  <c r="I1728" i="28"/>
  <c r="S1831" i="18" s="1"/>
  <c r="I151" i="28"/>
  <c r="S1827" i="18" s="1"/>
  <c r="I1720" i="28"/>
  <c r="S1822" i="18" s="1"/>
  <c r="I1716" i="28"/>
  <c r="S1819" i="18" s="1"/>
  <c r="I1712" i="28"/>
  <c r="S1815" i="18" s="1"/>
  <c r="I1708" i="28"/>
  <c r="S1811" i="18" s="1"/>
  <c r="I1704" i="28"/>
  <c r="S1807" i="18" s="1"/>
  <c r="I1501" i="28"/>
  <c r="S1803" i="18" s="1"/>
  <c r="I1696" i="28"/>
  <c r="S1799" i="18" s="1"/>
  <c r="I1692" i="28"/>
  <c r="S1795" i="18" s="1"/>
  <c r="I1688" i="28"/>
  <c r="S1791" i="18" s="1"/>
  <c r="I1684" i="28"/>
  <c r="S1787" i="18" s="1"/>
  <c r="I1680" i="28"/>
  <c r="S1783" i="18" s="1"/>
  <c r="I1676" i="28"/>
  <c r="S1779" i="18" s="1"/>
  <c r="I1672" i="28"/>
  <c r="S1775" i="18" s="1"/>
  <c r="I1668" i="28"/>
  <c r="S1771" i="18" s="1"/>
  <c r="I1664" i="28"/>
  <c r="S1767" i="18" s="1"/>
  <c r="I1660" i="28"/>
  <c r="S1763" i="18" s="1"/>
  <c r="I1656" i="28"/>
  <c r="S1759" i="18" s="1"/>
  <c r="I1652" i="28"/>
  <c r="S1755" i="18" s="1"/>
  <c r="I1648" i="28"/>
  <c r="S1751" i="18" s="1"/>
  <c r="I1519" i="28"/>
  <c r="S1747" i="18" s="1"/>
  <c r="I1640" i="28"/>
  <c r="S1743" i="18" s="1"/>
  <c r="I1636" i="28"/>
  <c r="S1739" i="18" s="1"/>
  <c r="I1632" i="28"/>
  <c r="S1735" i="18" s="1"/>
  <c r="I1628" i="28"/>
  <c r="S1731" i="18" s="1"/>
  <c r="I1624" i="28"/>
  <c r="S1727" i="18" s="1"/>
  <c r="I1620" i="28"/>
  <c r="S1723" i="18" s="1"/>
  <c r="I1616" i="28"/>
  <c r="S1719" i="18" s="1"/>
  <c r="I1612" i="28"/>
  <c r="S1715" i="18" s="1"/>
  <c r="I808" i="28"/>
  <c r="S1711" i="18" s="1"/>
  <c r="I777" i="28"/>
  <c r="S1707" i="18" s="1"/>
  <c r="I1600" i="28"/>
  <c r="S1703" i="18" s="1"/>
  <c r="I1104" i="28"/>
  <c r="S1699" i="18" s="1"/>
  <c r="I1608" i="28"/>
  <c r="S1695" i="18" s="1"/>
  <c r="I1588" i="28"/>
  <c r="S1691" i="18" s="1"/>
  <c r="I1584" i="28"/>
  <c r="S1687" i="18" s="1"/>
  <c r="I1580" i="28"/>
  <c r="S1683" i="18" s="1"/>
  <c r="I1052" i="28"/>
  <c r="S1679" i="18" s="1"/>
  <c r="I1572" i="28"/>
  <c r="S1675" i="18" s="1"/>
  <c r="I1568" i="28"/>
  <c r="S1671" i="18" s="1"/>
  <c r="I1564" i="28"/>
  <c r="S1667" i="18" s="1"/>
  <c r="I1560" i="28"/>
  <c r="S1663" i="18" s="1"/>
  <c r="I1556" i="28"/>
  <c r="S1659" i="18" s="1"/>
  <c r="I166" i="28"/>
  <c r="S1655" i="18" s="1"/>
  <c r="I1548" i="28"/>
  <c r="S1651" i="18" s="1"/>
  <c r="I1152" i="28"/>
  <c r="S1647" i="18" s="1"/>
  <c r="I1540" i="28"/>
  <c r="S1643" i="18" s="1"/>
  <c r="I1536" i="28"/>
  <c r="S1639" i="18" s="1"/>
  <c r="I1532" i="28"/>
  <c r="S1635" i="18" s="1"/>
  <c r="I1528" i="28"/>
  <c r="S1631" i="18" s="1"/>
  <c r="I1013" i="28"/>
  <c r="S1627" i="18" s="1"/>
  <c r="I1520" i="28"/>
  <c r="S1623" i="18" s="1"/>
  <c r="I1012" i="28"/>
  <c r="S1619" i="18" s="1"/>
  <c r="I1512" i="28"/>
  <c r="S1615" i="18" s="1"/>
  <c r="I1508" i="28"/>
  <c r="S1611" i="18" s="1"/>
  <c r="I1504" i="28"/>
  <c r="S1607" i="18" s="1"/>
  <c r="I1500" i="28"/>
  <c r="S1603" i="18" s="1"/>
  <c r="I1496" i="28"/>
  <c r="S1599" i="18" s="1"/>
  <c r="I1492" i="28"/>
  <c r="S1595" i="18" s="1"/>
  <c r="I1488" i="28"/>
  <c r="S1591" i="18" s="1"/>
  <c r="I1484" i="28"/>
  <c r="S1587" i="18" s="1"/>
  <c r="I1480" i="28"/>
  <c r="S1583" i="18" s="1"/>
  <c r="I165" i="28"/>
  <c r="S1579" i="18" s="1"/>
  <c r="I1472" i="28"/>
  <c r="S1575" i="18" s="1"/>
  <c r="I1468" i="28"/>
  <c r="S1571" i="18" s="1"/>
  <c r="I1464" i="28"/>
  <c r="S1567" i="18" s="1"/>
  <c r="I1460" i="28"/>
  <c r="S1563" i="18" s="1"/>
  <c r="I1456" i="28"/>
  <c r="S1559" i="18" s="1"/>
  <c r="I1452" i="28"/>
  <c r="S1555" i="18" s="1"/>
  <c r="I1448" i="28"/>
  <c r="S1551" i="18" s="1"/>
  <c r="I1444" i="28"/>
  <c r="S1547" i="18" s="1"/>
  <c r="I1440" i="28"/>
  <c r="S1543" i="18" s="1"/>
  <c r="I1436" i="28"/>
  <c r="S1539" i="18" s="1"/>
  <c r="I1432" i="28"/>
  <c r="S1535" i="18" s="1"/>
  <c r="I878" i="28"/>
  <c r="S1531" i="18" s="1"/>
  <c r="I1424" i="28"/>
  <c r="S1527" i="18" s="1"/>
  <c r="I1420" i="28"/>
  <c r="S1523" i="18" s="1"/>
  <c r="I1416" i="28"/>
  <c r="S1519" i="18" s="1"/>
  <c r="I1412" i="28"/>
  <c r="S1515" i="18" s="1"/>
  <c r="I1408" i="28"/>
  <c r="S1511" i="18" s="1"/>
  <c r="I1126" i="28"/>
  <c r="S1507" i="18" s="1"/>
  <c r="I1706" i="28"/>
  <c r="S1503" i="18" s="1"/>
  <c r="I1396" i="28"/>
  <c r="S1499" i="18" s="1"/>
  <c r="I1392" i="28"/>
  <c r="S1495" i="18" s="1"/>
  <c r="I1388" i="28"/>
  <c r="S1491" i="18" s="1"/>
  <c r="I1384" i="28"/>
  <c r="S1487" i="18" s="1"/>
  <c r="I1380" i="28"/>
  <c r="S1483" i="18" s="1"/>
  <c r="I1376" i="28"/>
  <c r="S1479" i="18" s="1"/>
  <c r="I1372" i="28"/>
  <c r="S1475" i="18" s="1"/>
  <c r="I1368" i="28"/>
  <c r="S1471" i="18" s="1"/>
  <c r="I495" i="28"/>
  <c r="S1467" i="18" s="1"/>
  <c r="I1360" i="28"/>
  <c r="S1463" i="18" s="1"/>
  <c r="I1356" i="28"/>
  <c r="S1459" i="18" s="1"/>
  <c r="I1352" i="28"/>
  <c r="S1455" i="18" s="1"/>
  <c r="I176" i="28"/>
  <c r="S1451" i="18" s="1"/>
  <c r="I1106" i="28"/>
  <c r="S1447" i="18" s="1"/>
  <c r="I1340" i="28"/>
  <c r="S1443" i="18" s="1"/>
  <c r="I1336" i="28"/>
  <c r="S1439" i="18" s="1"/>
  <c r="I36" i="28"/>
  <c r="S1435" i="18" s="1"/>
  <c r="I1328" i="28"/>
  <c r="S1431" i="18" s="1"/>
  <c r="I1324" i="28"/>
  <c r="S1427" i="18" s="1"/>
  <c r="I1320" i="28"/>
  <c r="S1423" i="18" s="1"/>
  <c r="I1316" i="28"/>
  <c r="S1419" i="18" s="1"/>
  <c r="I1312" i="28"/>
  <c r="S1415" i="18" s="1"/>
  <c r="I1308" i="28"/>
  <c r="S1411" i="18" s="1"/>
  <c r="I1304" i="28"/>
  <c r="S1407" i="18" s="1"/>
  <c r="I1300" i="28"/>
  <c r="S1403" i="18" s="1"/>
  <c r="I1296" i="28"/>
  <c r="S1399" i="18" s="1"/>
  <c r="I1292" i="28"/>
  <c r="S1395" i="18" s="1"/>
  <c r="I1288" i="28"/>
  <c r="S1391" i="18" s="1"/>
  <c r="I119" i="28"/>
  <c r="S1387" i="18" s="1"/>
  <c r="I1280" i="28"/>
  <c r="S1383" i="18" s="1"/>
  <c r="I1276" i="28"/>
  <c r="S1379" i="18" s="1"/>
  <c r="I1427" i="28"/>
  <c r="S1375" i="18" s="1"/>
  <c r="I1268" i="28"/>
  <c r="S1371" i="18" s="1"/>
  <c r="I1524" i="28"/>
  <c r="S1367" i="18" s="1"/>
  <c r="I1260" i="28"/>
  <c r="S1363" i="18" s="1"/>
  <c r="I1256" i="28"/>
  <c r="S1359" i="18" s="1"/>
  <c r="I1252" i="28"/>
  <c r="S1355" i="18" s="1"/>
  <c r="I1248" i="28"/>
  <c r="S1351" i="18" s="1"/>
  <c r="I1244" i="28"/>
  <c r="S1347" i="18" s="1"/>
  <c r="I1240" i="28"/>
  <c r="S1343" i="18" s="1"/>
  <c r="I1236" i="28"/>
  <c r="S1339" i="18" s="1"/>
  <c r="I1781" i="28"/>
  <c r="S1335" i="18" s="1"/>
  <c r="I1228" i="28"/>
  <c r="S1331" i="18" s="1"/>
  <c r="I1224" i="28"/>
  <c r="S1327" i="18" s="1"/>
  <c r="I1220" i="28"/>
  <c r="S1323" i="18" s="1"/>
  <c r="I1605" i="28"/>
  <c r="S1319" i="18" s="1"/>
  <c r="I1212" i="28"/>
  <c r="S1315" i="18" s="1"/>
  <c r="I1208" i="28"/>
  <c r="S1311" i="18" s="1"/>
  <c r="I1364" i="28"/>
  <c r="S1307" i="18" s="1"/>
  <c r="I1200" i="28"/>
  <c r="S1303" i="18" s="1"/>
  <c r="I1196" i="28"/>
  <c r="S1299" i="18" s="1"/>
  <c r="I1192" i="28"/>
  <c r="S1295" i="18" s="1"/>
  <c r="I1188" i="28"/>
  <c r="S1291" i="18" s="1"/>
  <c r="I1184" i="28"/>
  <c r="S1287" i="18" s="1"/>
  <c r="I1180" i="28"/>
  <c r="S1283" i="18" s="1"/>
  <c r="I467" i="28"/>
  <c r="S1279" i="18" s="1"/>
  <c r="I1172" i="28"/>
  <c r="S1275" i="18" s="1"/>
  <c r="I1168" i="28"/>
  <c r="S1271" i="18" s="1"/>
  <c r="I863" i="28"/>
  <c r="S1267" i="18" s="1"/>
  <c r="I1160" i="28"/>
  <c r="S1263" i="18" s="1"/>
  <c r="I1156" i="28"/>
  <c r="S1259" i="18" s="1"/>
  <c r="I28" i="28"/>
  <c r="S1255" i="18" s="1"/>
  <c r="I1148" i="28"/>
  <c r="S1251" i="18" s="1"/>
  <c r="I1144" i="28"/>
  <c r="S1247" i="18" s="1"/>
  <c r="I1140" i="28"/>
  <c r="S1243" i="18" s="1"/>
  <c r="I1136" i="28"/>
  <c r="S1239" i="18" s="1"/>
  <c r="I1132" i="28"/>
  <c r="S1235" i="18" s="1"/>
  <c r="I1128" i="28"/>
  <c r="S1231" i="18" s="1"/>
  <c r="I1124" i="28"/>
  <c r="S1227" i="18" s="1"/>
  <c r="I1120" i="28"/>
  <c r="S1223" i="18" s="1"/>
  <c r="I1116" i="28"/>
  <c r="S1219" i="18" s="1"/>
  <c r="I1112" i="28"/>
  <c r="S1215" i="18" s="1"/>
  <c r="I1108" i="28"/>
  <c r="S1211" i="18" s="1"/>
  <c r="I1450" i="28"/>
  <c r="S1207" i="18" s="1"/>
  <c r="I1100" i="28"/>
  <c r="S1203" i="18" s="1"/>
  <c r="I1096" i="28"/>
  <c r="S1198" i="18" s="1"/>
  <c r="I1092" i="28"/>
  <c r="S1195" i="18" s="1"/>
  <c r="I1088" i="28"/>
  <c r="S1191" i="18" s="1"/>
  <c r="I1084" i="28"/>
  <c r="S1187" i="18" s="1"/>
  <c r="I1080" i="28"/>
  <c r="S1183" i="18" s="1"/>
  <c r="I1076" i="28"/>
  <c r="S1179" i="18" s="1"/>
  <c r="I1072" i="28"/>
  <c r="S1176" i="18" s="1"/>
  <c r="I1068" i="28"/>
  <c r="S1171" i="18" s="1"/>
  <c r="I1064" i="28"/>
  <c r="S1167" i="18" s="1"/>
  <c r="I162" i="28"/>
  <c r="S1163" i="18" s="1"/>
  <c r="I1056" i="28"/>
  <c r="S1159" i="18" s="1"/>
  <c r="I1277" i="28"/>
  <c r="S1155" i="18" s="1"/>
  <c r="I1048" i="28"/>
  <c r="S1151" i="18" s="1"/>
  <c r="I1044" i="28"/>
  <c r="S1147" i="18" s="1"/>
  <c r="I1040" i="28"/>
  <c r="S1143" i="18" s="1"/>
  <c r="I1036" i="28"/>
  <c r="S1139" i="18" s="1"/>
  <c r="I1032" i="28"/>
  <c r="S1135" i="18" s="1"/>
  <c r="I1028" i="28"/>
  <c r="S1131" i="18" s="1"/>
  <c r="I1024" i="28"/>
  <c r="S1127" i="18" s="1"/>
  <c r="I1020" i="28"/>
  <c r="S1123" i="18" s="1"/>
  <c r="I1016" i="28"/>
  <c r="S1119" i="18" s="1"/>
  <c r="I1766" i="28"/>
  <c r="S1115" i="18" s="1"/>
  <c r="I1008" i="28"/>
  <c r="S1111" i="18" s="1"/>
  <c r="I1004" i="28"/>
  <c r="S1107" i="18" s="1"/>
  <c r="I1000" i="28"/>
  <c r="S1103" i="18" s="1"/>
  <c r="I440" i="28"/>
  <c r="S1099" i="18" s="1"/>
  <c r="I992" i="28"/>
  <c r="S1094" i="18" s="1"/>
  <c r="I988" i="28"/>
  <c r="S1091" i="18" s="1"/>
  <c r="I984" i="28"/>
  <c r="S1087" i="18" s="1"/>
  <c r="I980" i="28"/>
  <c r="S1083" i="18" s="1"/>
  <c r="I976" i="28"/>
  <c r="S1079" i="18" s="1"/>
  <c r="I972" i="28"/>
  <c r="S1075" i="18" s="1"/>
  <c r="I968" i="28"/>
  <c r="S1071" i="18" s="1"/>
  <c r="I1264" i="28"/>
  <c r="S1067" i="18" s="1"/>
  <c r="I960" i="28"/>
  <c r="S1063" i="18" s="1"/>
  <c r="I956" i="28"/>
  <c r="S1058" i="18" s="1"/>
  <c r="I952" i="28"/>
  <c r="S1054" i="18" s="1"/>
  <c r="I948" i="28"/>
  <c r="S1050" i="18" s="1"/>
  <c r="I944" i="28"/>
  <c r="S1046" i="18" s="1"/>
  <c r="I77" i="28"/>
  <c r="S1042" i="18" s="1"/>
  <c r="I936" i="28"/>
  <c r="S1038" i="18" s="1"/>
  <c r="I932" i="28"/>
  <c r="S1034" i="18" s="1"/>
  <c r="I928" i="28"/>
  <c r="S1030" i="18" s="1"/>
  <c r="I924" i="28"/>
  <c r="S1026" i="18" s="1"/>
  <c r="I213" i="28"/>
  <c r="S1022" i="18" s="1"/>
  <c r="I916" i="28"/>
  <c r="S1018" i="18" s="1"/>
  <c r="I912" i="28"/>
  <c r="S1014" i="18" s="1"/>
  <c r="I908" i="28"/>
  <c r="S1010" i="18" s="1"/>
  <c r="I940" i="28"/>
  <c r="S1006" i="18" s="1"/>
  <c r="I900" i="28"/>
  <c r="S1002" i="18" s="1"/>
  <c r="I896" i="28"/>
  <c r="S998" i="18" s="1"/>
  <c r="I892" i="28"/>
  <c r="S994" i="18" s="1"/>
  <c r="I888" i="28"/>
  <c r="S990" i="18" s="1"/>
  <c r="I884" i="28"/>
  <c r="S986" i="18" s="1"/>
  <c r="I880" i="28"/>
  <c r="S982" i="18" s="1"/>
  <c r="I876" i="28"/>
  <c r="S978" i="18" s="1"/>
  <c r="I722" i="28"/>
  <c r="S974" i="18" s="1"/>
  <c r="I1576" i="28"/>
  <c r="S970" i="18" s="1"/>
  <c r="I298" i="28"/>
  <c r="S966" i="18" s="1"/>
  <c r="I860" i="28"/>
  <c r="S962" i="18" s="1"/>
  <c r="I856" i="28"/>
  <c r="S958" i="18" s="1"/>
  <c r="I852" i="28"/>
  <c r="S954" i="18" s="1"/>
  <c r="I848" i="28"/>
  <c r="S950" i="18" s="1"/>
  <c r="I1232" i="28"/>
  <c r="S946" i="18" s="1"/>
  <c r="I840" i="28"/>
  <c r="S942" i="18" s="1"/>
  <c r="I836" i="28"/>
  <c r="S938" i="18" s="1"/>
  <c r="I832" i="28"/>
  <c r="S934" i="18" s="1"/>
  <c r="I828" i="28"/>
  <c r="S930" i="18" s="1"/>
  <c r="I290" i="28"/>
  <c r="S926" i="18" s="1"/>
  <c r="I820" i="28"/>
  <c r="S922" i="18" s="1"/>
  <c r="I816" i="28"/>
  <c r="S918" i="18" s="1"/>
  <c r="I812" i="28"/>
  <c r="S914" i="18" s="1"/>
  <c r="I1516" i="28"/>
  <c r="S910" i="18" s="1"/>
  <c r="I804" i="28"/>
  <c r="S906" i="18" s="1"/>
  <c r="I800" i="28"/>
  <c r="S902" i="18" s="1"/>
  <c r="I796" i="28"/>
  <c r="S898" i="18" s="1"/>
  <c r="I792" i="28"/>
  <c r="S894" i="18" s="1"/>
  <c r="I788" i="28"/>
  <c r="S890" i="18" s="1"/>
  <c r="I784" i="28"/>
  <c r="S886" i="18" s="1"/>
  <c r="I780" i="28"/>
  <c r="S882" i="18" s="1"/>
  <c r="I776" i="28"/>
  <c r="S878" i="18" s="1"/>
  <c r="I772" i="28"/>
  <c r="S874" i="18" s="1"/>
  <c r="I768" i="28"/>
  <c r="S870" i="18" s="1"/>
  <c r="I764" i="28"/>
  <c r="S866" i="18" s="1"/>
  <c r="I760" i="28"/>
  <c r="S862" i="18" s="1"/>
  <c r="I756" i="28"/>
  <c r="S858" i="18" s="1"/>
  <c r="I752" i="28"/>
  <c r="S854" i="18" s="1"/>
  <c r="I748" i="28"/>
  <c r="S850" i="18" s="1"/>
  <c r="I744" i="28"/>
  <c r="S846" i="18" s="1"/>
  <c r="I740" i="28"/>
  <c r="S839" i="18" s="1"/>
  <c r="I582" i="28"/>
  <c r="S840" i="18" s="1"/>
  <c r="I732" i="28"/>
  <c r="S836" i="18" s="1"/>
  <c r="I728" i="28"/>
  <c r="S830" i="18" s="1"/>
  <c r="I724" i="28"/>
  <c r="S826" i="18" s="1"/>
  <c r="I720" i="28"/>
  <c r="S818" i="18" s="1"/>
  <c r="I859" i="28"/>
  <c r="S819" i="18" s="1"/>
  <c r="I712" i="28"/>
  <c r="S813" i="18" s="1"/>
  <c r="I708" i="28"/>
  <c r="S810" i="18" s="1"/>
  <c r="I704" i="28"/>
  <c r="S809" i="18" s="1"/>
  <c r="I700" i="28"/>
  <c r="S801" i="18" s="1"/>
  <c r="I1089" i="28"/>
  <c r="S798" i="18" s="1"/>
  <c r="I692" i="28"/>
  <c r="S793" i="18" s="1"/>
  <c r="I688" i="28"/>
  <c r="S790" i="18" s="1"/>
  <c r="I684" i="28"/>
  <c r="S786" i="18" s="1"/>
  <c r="I680" i="28"/>
  <c r="S782" i="18" s="1"/>
  <c r="I676" i="28"/>
  <c r="S778" i="18" s="1"/>
  <c r="I672" i="28"/>
  <c r="S774" i="18" s="1"/>
  <c r="I668" i="28"/>
  <c r="S771" i="18" s="1"/>
  <c r="I664" i="28"/>
  <c r="S766" i="18" s="1"/>
  <c r="I660" i="28"/>
  <c r="S762" i="18" s="1"/>
  <c r="I656" i="28"/>
  <c r="S758" i="18" s="1"/>
  <c r="I652" i="28"/>
  <c r="S754" i="18" s="1"/>
  <c r="I648" i="28"/>
  <c r="S750" i="18" s="1"/>
  <c r="I644" i="28"/>
  <c r="S746" i="18" s="1"/>
  <c r="I640" i="28"/>
  <c r="S742" i="18" s="1"/>
  <c r="I460" i="28"/>
  <c r="S738" i="18" s="1"/>
  <c r="I632" i="28"/>
  <c r="S734" i="18" s="1"/>
  <c r="I568" i="28"/>
  <c r="S731" i="18" s="1"/>
  <c r="I624" i="28"/>
  <c r="S726" i="18" s="1"/>
  <c r="I620" i="28"/>
  <c r="S722" i="18" s="1"/>
  <c r="I616" i="28"/>
  <c r="S718" i="18" s="1"/>
  <c r="I612" i="28"/>
  <c r="S714" i="18" s="1"/>
  <c r="I608" i="28"/>
  <c r="S710" i="18" s="1"/>
  <c r="I604" i="28"/>
  <c r="S705" i="18" s="1"/>
  <c r="I150" i="28"/>
  <c r="S702" i="18" s="1"/>
  <c r="I596" i="28"/>
  <c r="S698" i="18" s="1"/>
  <c r="I970" i="28"/>
  <c r="S694" i="18" s="1"/>
  <c r="I588" i="28"/>
  <c r="S690" i="18" s="1"/>
  <c r="I584" i="28"/>
  <c r="S686" i="18" s="1"/>
  <c r="I580" i="28"/>
  <c r="S682" i="18" s="1"/>
  <c r="I388" i="28"/>
  <c r="S678" i="18" s="1"/>
  <c r="I572" i="28"/>
  <c r="S674" i="18" s="1"/>
  <c r="I954" i="28"/>
  <c r="S670" i="18" s="1"/>
  <c r="I564" i="28"/>
  <c r="S666" i="18" s="1"/>
  <c r="I1473" i="28"/>
  <c r="S662" i="18" s="1"/>
  <c r="I200" i="28"/>
  <c r="S658" i="18" s="1"/>
  <c r="I1417" i="28"/>
  <c r="S654" i="18" s="1"/>
  <c r="I548" i="28"/>
  <c r="S650" i="18" s="1"/>
  <c r="I544" i="28"/>
  <c r="S645" i="18" s="1"/>
  <c r="I540" i="28"/>
  <c r="S642" i="18" s="1"/>
  <c r="I536" i="28"/>
  <c r="S638" i="18" s="1"/>
  <c r="I532" i="28"/>
  <c r="S634" i="18" s="1"/>
  <c r="I528" i="28"/>
  <c r="S630" i="18" s="1"/>
  <c r="I524" i="28"/>
  <c r="S626" i="18" s="1"/>
  <c r="I520" i="28"/>
  <c r="S622" i="18" s="1"/>
  <c r="I516" i="28"/>
  <c r="S618" i="18" s="1"/>
  <c r="I512" i="28"/>
  <c r="S614" i="18" s="1"/>
  <c r="I762" i="28"/>
  <c r="S610" i="18" s="1"/>
  <c r="I504" i="28"/>
  <c r="S606" i="18" s="1"/>
  <c r="I500" i="28"/>
  <c r="S602" i="18" s="1"/>
  <c r="I496" i="28"/>
  <c r="S598" i="18" s="1"/>
  <c r="I492" i="28"/>
  <c r="S594" i="18" s="1"/>
  <c r="I1651" i="28"/>
  <c r="S590" i="18" s="1"/>
  <c r="I484" i="28"/>
  <c r="S586" i="18" s="1"/>
  <c r="I480" i="28"/>
  <c r="S582" i="18" s="1"/>
  <c r="I75" i="28"/>
  <c r="S578" i="18" s="1"/>
  <c r="I472" i="28"/>
  <c r="S574" i="18" s="1"/>
  <c r="I468" i="28"/>
  <c r="S570" i="18" s="1"/>
  <c r="I167" i="28"/>
  <c r="S566" i="18" s="1"/>
  <c r="I476" i="28"/>
  <c r="S562" i="18" s="1"/>
  <c r="I456" i="28"/>
  <c r="S558" i="18" s="1"/>
  <c r="I452" i="28"/>
  <c r="S554" i="18" s="1"/>
  <c r="I448" i="28"/>
  <c r="S550" i="18" s="1"/>
  <c r="I444" i="28"/>
  <c r="S546" i="18" s="1"/>
  <c r="I1604" i="28"/>
  <c r="S542" i="18" s="1"/>
  <c r="I1347" i="28"/>
  <c r="S538" i="18" s="1"/>
  <c r="I432" i="28"/>
  <c r="S534" i="18" s="1"/>
  <c r="I428" i="28"/>
  <c r="S530" i="18" s="1"/>
  <c r="I424" i="28"/>
  <c r="S526" i="18" s="1"/>
  <c r="I420" i="28"/>
  <c r="S522" i="18" s="1"/>
  <c r="I416" i="28"/>
  <c r="S518" i="18" s="1"/>
  <c r="I412" i="28"/>
  <c r="S514" i="18" s="1"/>
  <c r="I408" i="28"/>
  <c r="S510" i="18" s="1"/>
  <c r="I404" i="28"/>
  <c r="S506" i="18" s="1"/>
  <c r="I400" i="28"/>
  <c r="S501" i="18" s="1"/>
  <c r="I396" i="28"/>
  <c r="S497" i="18" s="1"/>
  <c r="I392" i="28"/>
  <c r="S493" i="18" s="1"/>
  <c r="I1471" i="28"/>
  <c r="S489" i="18" s="1"/>
  <c r="I1075" i="28"/>
  <c r="S485" i="18" s="1"/>
  <c r="I380" i="28"/>
  <c r="S481" i="18" s="1"/>
  <c r="I376" i="28"/>
  <c r="S477" i="18" s="1"/>
  <c r="I372" i="28"/>
  <c r="S472" i="18" s="1"/>
  <c r="I368" i="28"/>
  <c r="S468" i="18" s="1"/>
  <c r="I364" i="28"/>
  <c r="S464" i="18" s="1"/>
  <c r="I360" i="28"/>
  <c r="S458" i="18" s="1"/>
  <c r="I356" i="28"/>
  <c r="S452" i="18" s="1"/>
  <c r="I352" i="28"/>
  <c r="S447" i="18" s="1"/>
  <c r="I348" i="28"/>
  <c r="S443" i="18" s="1"/>
  <c r="I344" i="28"/>
  <c r="S439" i="18" s="1"/>
  <c r="I340" i="28"/>
  <c r="S434" i="18" s="1"/>
  <c r="I336" i="28"/>
  <c r="S429" i="18" s="1"/>
  <c r="I332" i="28"/>
  <c r="S424" i="18" s="1"/>
  <c r="I328" i="28"/>
  <c r="S420" i="18" s="1"/>
  <c r="I27" i="28"/>
  <c r="I320" i="28"/>
  <c r="S405" i="18" s="1"/>
  <c r="I316" i="28"/>
  <c r="S401" i="18" s="1"/>
  <c r="I312" i="28"/>
  <c r="S397" i="18" s="1"/>
  <c r="I308" i="28"/>
  <c r="S393" i="18" s="1"/>
  <c r="I304" i="28"/>
  <c r="S389" i="18" s="1"/>
  <c r="I300" i="28"/>
  <c r="S384" i="18" s="1"/>
  <c r="I296" i="28"/>
  <c r="S378" i="18" s="1"/>
  <c r="I292" i="28"/>
  <c r="S374" i="18" s="1"/>
  <c r="I288" i="28"/>
  <c r="S368" i="18" s="1"/>
  <c r="I239" i="28"/>
  <c r="S364" i="18" s="1"/>
  <c r="I922" i="28"/>
  <c r="S359" i="18" s="1"/>
  <c r="I276" i="28"/>
  <c r="S355" i="18" s="1"/>
  <c r="I272" i="28"/>
  <c r="S349" i="18" s="1"/>
  <c r="I268" i="28"/>
  <c r="S344" i="18" s="1"/>
  <c r="I264" i="28"/>
  <c r="S340" i="18" s="1"/>
  <c r="I260" i="28"/>
  <c r="S330" i="18" s="1"/>
  <c r="I256" i="28"/>
  <c r="S325" i="18" s="1"/>
  <c r="I252" i="28"/>
  <c r="S320" i="18" s="1"/>
  <c r="I838" i="28"/>
  <c r="S316" i="18" s="1"/>
  <c r="I244" i="28"/>
  <c r="S310" i="18" s="1"/>
  <c r="I240" i="28"/>
  <c r="S306" i="18" s="1"/>
  <c r="I236" i="28"/>
  <c r="S302" i="18" s="1"/>
  <c r="I232" i="28"/>
  <c r="S298" i="18" s="1"/>
  <c r="I228" i="28"/>
  <c r="S293" i="18" s="1"/>
  <c r="I224" i="28"/>
  <c r="S289" i="18" s="1"/>
  <c r="I220" i="28"/>
  <c r="S285" i="18" s="1"/>
  <c r="I216" i="28"/>
  <c r="S281" i="18" s="1"/>
  <c r="I212" i="28"/>
  <c r="S275" i="18" s="1"/>
  <c r="I382" i="28"/>
  <c r="S268" i="18" s="1"/>
  <c r="I628" i="28"/>
  <c r="S264" i="18" s="1"/>
  <c r="I964" i="28"/>
  <c r="S260" i="18" s="1"/>
  <c r="I196" i="28"/>
  <c r="S251" i="18" s="1"/>
  <c r="I1724" i="28"/>
  <c r="S245" i="18" s="1"/>
  <c r="I188" i="28"/>
  <c r="S241" i="18" s="1"/>
  <c r="I184" i="28"/>
  <c r="S238" i="18" s="1"/>
  <c r="I921" i="28"/>
  <c r="S230" i="18" s="1"/>
  <c r="I478" i="28"/>
  <c r="S225" i="18" s="1"/>
  <c r="I1135" i="28"/>
  <c r="S220" i="18" s="1"/>
  <c r="I168" i="28"/>
  <c r="S216" i="18" s="1"/>
  <c r="I164" i="28"/>
  <c r="S211" i="18" s="1"/>
  <c r="I160" i="28"/>
  <c r="S205" i="18" s="1"/>
  <c r="I156" i="28"/>
  <c r="S199" i="18" s="1"/>
  <c r="I1361" i="28"/>
  <c r="S195" i="18" s="1"/>
  <c r="I148" i="28"/>
  <c r="S191" i="18" s="1"/>
  <c r="I144" i="28"/>
  <c r="S186" i="18" s="1"/>
  <c r="I140" i="28"/>
  <c r="S182" i="18" s="1"/>
  <c r="I136" i="28"/>
  <c r="S178" i="18" s="1"/>
  <c r="I132" i="28"/>
  <c r="S169" i="18" s="1"/>
  <c r="I128" i="28"/>
  <c r="S165" i="18" s="1"/>
  <c r="I124" i="28"/>
  <c r="S161" i="18" s="1"/>
  <c r="I120" i="28"/>
  <c r="S156" i="18" s="1"/>
  <c r="I116" i="28"/>
  <c r="S152" i="18" s="1"/>
  <c r="I112" i="28"/>
  <c r="S147" i="18" s="1"/>
  <c r="I108" i="28"/>
  <c r="S141" i="18" s="1"/>
  <c r="I104" i="28"/>
  <c r="S136" i="18" s="1"/>
  <c r="I100" i="28"/>
  <c r="S129" i="18" s="1"/>
  <c r="I96" i="28"/>
  <c r="S123" i="18" s="1"/>
  <c r="I92" i="28"/>
  <c r="S119" i="18" s="1"/>
  <c r="I88" i="28"/>
  <c r="S114" i="18" s="1"/>
  <c r="I84" i="28"/>
  <c r="S110" i="18" s="1"/>
  <c r="I80" i="28"/>
  <c r="S106" i="18" s="1"/>
  <c r="I76" i="28"/>
  <c r="S98" i="18" s="1"/>
  <c r="I72" i="28"/>
  <c r="S88" i="18" s="1"/>
  <c r="I68" i="28"/>
  <c r="S83" i="18" s="1"/>
  <c r="I64" i="28"/>
  <c r="S79" i="18" s="1"/>
  <c r="I1284" i="28"/>
  <c r="S74" i="18" s="1"/>
  <c r="I1485" i="28"/>
  <c r="S69" i="18" s="1"/>
  <c r="I52" i="28"/>
  <c r="S56" i="18" s="1"/>
  <c r="I864" i="28"/>
  <c r="S51" i="18" s="1"/>
  <c r="I44" i="28"/>
  <c r="S46" i="18" s="1"/>
  <c r="I40" i="28"/>
  <c r="S42" i="18" s="1"/>
  <c r="I384" i="28"/>
  <c r="S38" i="18" s="1"/>
  <c r="I32" i="28"/>
  <c r="S32" i="18" s="1"/>
  <c r="I1350" i="28"/>
  <c r="S28" i="18" s="1"/>
  <c r="I24" i="28"/>
  <c r="S24" i="18" s="1"/>
  <c r="I20" i="28"/>
  <c r="S20" i="18" s="1"/>
  <c r="I16" i="28"/>
  <c r="S16" i="18" s="1"/>
  <c r="I12" i="28"/>
  <c r="S12" i="18" s="1"/>
  <c r="I8" i="28"/>
  <c r="S8" i="18" s="1"/>
  <c r="I4" i="28"/>
  <c r="S4" i="18" s="1"/>
  <c r="I1765" i="28"/>
  <c r="S1886" i="18" s="1"/>
  <c r="I1767" i="28"/>
  <c r="S1870" i="18" s="1"/>
  <c r="I1751" i="28"/>
  <c r="S1854" i="18" s="1"/>
  <c r="I1739" i="28"/>
  <c r="S1843" i="18" s="1"/>
  <c r="I1731" i="28"/>
  <c r="S1834" i="18" s="1"/>
  <c r="I1727" i="28"/>
  <c r="S1830" i="18" s="1"/>
  <c r="I1723" i="28"/>
  <c r="S1826" i="18" s="1"/>
  <c r="I1719" i="28"/>
  <c r="S1823" i="18" s="1"/>
  <c r="I1715" i="28"/>
  <c r="S1818" i="18" s="1"/>
  <c r="I1711" i="28"/>
  <c r="S1814" i="18" s="1"/>
  <c r="I1707" i="28"/>
  <c r="S1810" i="18" s="1"/>
  <c r="I1703" i="28"/>
  <c r="S1806" i="18" s="1"/>
  <c r="I1699" i="28"/>
  <c r="S1802" i="18" s="1"/>
  <c r="I1695" i="28"/>
  <c r="S1798" i="18" s="1"/>
  <c r="I1691" i="28"/>
  <c r="S1794" i="18" s="1"/>
  <c r="I1687" i="28"/>
  <c r="S1790" i="18" s="1"/>
  <c r="I1645" i="28"/>
  <c r="S1786" i="18" s="1"/>
  <c r="I1679" i="28"/>
  <c r="S1782" i="18" s="1"/>
  <c r="I738" i="28"/>
  <c r="S1778" i="18" s="1"/>
  <c r="I1671" i="28"/>
  <c r="S1774" i="18" s="1"/>
  <c r="I1667" i="28"/>
  <c r="S1770" i="18" s="1"/>
  <c r="I1663" i="28"/>
  <c r="S1766" i="18" s="1"/>
  <c r="I1659" i="28"/>
  <c r="S1762" i="18" s="1"/>
  <c r="I1655" i="28"/>
  <c r="S1758" i="18" s="1"/>
  <c r="I1185" i="28"/>
  <c r="S1754" i="18" s="1"/>
  <c r="I1647" i="28"/>
  <c r="S1750" i="18" s="1"/>
  <c r="I1643" i="28"/>
  <c r="S1746" i="18" s="1"/>
  <c r="I1639" i="28"/>
  <c r="S1742" i="18" s="1"/>
  <c r="I1635" i="28"/>
  <c r="S1738" i="18" s="1"/>
  <c r="I1631" i="28"/>
  <c r="S1734" i="18" s="1"/>
  <c r="I1627" i="28"/>
  <c r="S1730" i="18" s="1"/>
  <c r="I1623" i="28"/>
  <c r="S1726" i="18" s="1"/>
  <c r="I1445" i="28"/>
  <c r="S1722" i="18" s="1"/>
  <c r="I1615" i="28"/>
  <c r="S1718" i="18" s="1"/>
  <c r="I1611" i="28"/>
  <c r="S1714" i="18" s="1"/>
  <c r="I1607" i="28"/>
  <c r="S1710" i="18" s="1"/>
  <c r="I1603" i="28"/>
  <c r="S1706" i="18" s="1"/>
  <c r="I1599" i="28"/>
  <c r="S1702" i="18" s="1"/>
  <c r="I1595" i="28"/>
  <c r="S1698" i="18" s="1"/>
  <c r="I1591" i="28"/>
  <c r="S1694" i="18" s="1"/>
  <c r="I770" i="28"/>
  <c r="S1690" i="18" s="1"/>
  <c r="I1583" i="28"/>
  <c r="S1686" i="18" s="1"/>
  <c r="I753" i="28"/>
  <c r="S1682" i="18" s="1"/>
  <c r="I1575" i="28"/>
  <c r="S1678" i="18" s="1"/>
  <c r="I1571" i="28"/>
  <c r="S1674" i="18" s="1"/>
  <c r="I1670" i="28"/>
  <c r="S1670" i="18" s="1"/>
  <c r="I1563" i="28"/>
  <c r="S1666" i="18" s="1"/>
  <c r="I1559" i="28"/>
  <c r="S1662" i="18" s="1"/>
  <c r="I1555" i="28"/>
  <c r="S1658" i="18" s="1"/>
  <c r="I1551" i="28"/>
  <c r="S1654" i="18" s="1"/>
  <c r="I1547" i="28"/>
  <c r="S1650" i="18" s="1"/>
  <c r="I1543" i="28"/>
  <c r="S1646" i="18" s="1"/>
  <c r="I1539" i="28"/>
  <c r="S1642" i="18" s="1"/>
  <c r="I790" i="28"/>
  <c r="S1638" i="18" s="1"/>
  <c r="I1531" i="28"/>
  <c r="S1634" i="18" s="1"/>
  <c r="I1527" i="28"/>
  <c r="S1630" i="18" s="1"/>
  <c r="I1014" i="28"/>
  <c r="S1626" i="18" s="1"/>
  <c r="I1775" i="28"/>
  <c r="S1878" i="18" s="1"/>
  <c r="I1763" i="28"/>
  <c r="S1866" i="18" s="1"/>
  <c r="I1755" i="28"/>
  <c r="S1858" i="18" s="1"/>
  <c r="I1743" i="28"/>
  <c r="S1846" i="18" s="1"/>
  <c r="I1782" i="28"/>
  <c r="S1885" i="18" s="1"/>
  <c r="I1774" i="28"/>
  <c r="S1877" i="18" s="1"/>
  <c r="I1461" i="28"/>
  <c r="S1865" i="18" s="1"/>
  <c r="I1754" i="28"/>
  <c r="S1857" i="18" s="1"/>
  <c r="I556" i="28"/>
  <c r="S1849" i="18" s="1"/>
  <c r="I1633" i="28"/>
  <c r="S1841" i="18" s="1"/>
  <c r="I1730" i="28"/>
  <c r="S1833" i="18" s="1"/>
  <c r="I1722" i="28"/>
  <c r="S1825" i="18" s="1"/>
  <c r="I1764" i="28"/>
  <c r="S1817" i="18" s="1"/>
  <c r="I1700" i="28"/>
  <c r="S1809" i="18" s="1"/>
  <c r="I1698" i="28"/>
  <c r="S1801" i="18" s="1"/>
  <c r="I1690" i="28"/>
  <c r="S1793" i="18" s="1"/>
  <c r="I1163" i="28"/>
  <c r="S1785" i="18" s="1"/>
  <c r="I1773" i="28"/>
  <c r="S1773" i="18" s="1"/>
  <c r="I1662" i="28"/>
  <c r="S1765" i="18" s="1"/>
  <c r="I1654" i="28"/>
  <c r="S1757" i="18" s="1"/>
  <c r="I1646" i="28"/>
  <c r="S1749" i="18" s="1"/>
  <c r="I1634" i="28"/>
  <c r="S1737" i="18" s="1"/>
  <c r="I1626" i="28"/>
  <c r="S1729" i="18" s="1"/>
  <c r="I1618" i="28"/>
  <c r="S1721" i="18" s="1"/>
  <c r="I1610" i="28"/>
  <c r="S1713" i="18" s="1"/>
  <c r="I1545" i="28"/>
  <c r="S1709" i="18" s="1"/>
  <c r="I1598" i="28"/>
  <c r="S1701" i="18" s="1"/>
  <c r="I1590" i="28"/>
  <c r="S1693" i="18" s="1"/>
  <c r="I1428" i="28"/>
  <c r="S1681" i="18" s="1"/>
  <c r="I1574" i="28"/>
  <c r="S1677" i="18" s="1"/>
  <c r="I1566" i="28"/>
  <c r="S1669" i="18" s="1"/>
  <c r="I1558" i="28"/>
  <c r="S1661" i="18" s="1"/>
  <c r="I1546" i="28"/>
  <c r="S1649" i="18" s="1"/>
  <c r="I502" i="28"/>
  <c r="S1641" i="18" s="1"/>
  <c r="I1526" i="28"/>
  <c r="S1629" i="18" s="1"/>
  <c r="I1518" i="28"/>
  <c r="S1621" i="18" s="1"/>
  <c r="I1510" i="28"/>
  <c r="S1613" i="18" s="1"/>
  <c r="I1502" i="28"/>
  <c r="S1605" i="18" s="1"/>
  <c r="I1494" i="28"/>
  <c r="S1597" i="18" s="1"/>
  <c r="I1486" i="28"/>
  <c r="S1589" i="18" s="1"/>
  <c r="I1478" i="28"/>
  <c r="S1581" i="18" s="1"/>
  <c r="I1470" i="28"/>
  <c r="S1573" i="18" s="1"/>
  <c r="I1462" i="28"/>
  <c r="S1565" i="18" s="1"/>
  <c r="I1006" i="28"/>
  <c r="S1553" i="18" s="1"/>
  <c r="I1442" i="28"/>
  <c r="S1545" i="18" s="1"/>
  <c r="I895" i="28"/>
  <c r="S1533" i="18" s="1"/>
  <c r="I1418" i="28"/>
  <c r="S1521" i="18" s="1"/>
  <c r="I449" i="28"/>
  <c r="S1882" i="18" s="1"/>
  <c r="I1771" i="28"/>
  <c r="S1874" i="18" s="1"/>
  <c r="I1759" i="28"/>
  <c r="S1862" i="18" s="1"/>
  <c r="I1747" i="28"/>
  <c r="S1850" i="18" s="1"/>
  <c r="I1735" i="28"/>
  <c r="S1838" i="18" s="1"/>
  <c r="I1778" i="28"/>
  <c r="S1881" i="18" s="1"/>
  <c r="I1770" i="28"/>
  <c r="S1873" i="18" s="1"/>
  <c r="I1750" i="28"/>
  <c r="S1869" i="18" s="1"/>
  <c r="I1758" i="28"/>
  <c r="S1861" i="18" s="1"/>
  <c r="I1133" i="28"/>
  <c r="S1853" i="18" s="1"/>
  <c r="I1742" i="28"/>
  <c r="S1845" i="18" s="1"/>
  <c r="I1734" i="28"/>
  <c r="S1837" i="18" s="1"/>
  <c r="I1726" i="28"/>
  <c r="S1829" i="18" s="1"/>
  <c r="I1718" i="28"/>
  <c r="S1821" i="18" s="1"/>
  <c r="I1710" i="28"/>
  <c r="S1813" i="18" s="1"/>
  <c r="I1702" i="28"/>
  <c r="S1805" i="18" s="1"/>
  <c r="I595" i="28"/>
  <c r="S1797" i="18" s="1"/>
  <c r="I1686" i="28"/>
  <c r="S1789" i="18" s="1"/>
  <c r="I1397" i="28"/>
  <c r="S1781" i="18" s="1"/>
  <c r="I950" i="28"/>
  <c r="S1777" i="18" s="1"/>
  <c r="I810" i="28"/>
  <c r="S1769" i="18" s="1"/>
  <c r="I1658" i="28"/>
  <c r="S1761" i="18" s="1"/>
  <c r="I1650" i="28"/>
  <c r="S1753" i="18" s="1"/>
  <c r="I1642" i="28"/>
  <c r="S1745" i="18" s="1"/>
  <c r="I1638" i="28"/>
  <c r="S1741" i="18" s="1"/>
  <c r="I1630" i="28"/>
  <c r="S1733" i="18" s="1"/>
  <c r="I1622" i="28"/>
  <c r="S1725" i="18" s="1"/>
  <c r="I1614" i="28"/>
  <c r="S1717" i="18" s="1"/>
  <c r="I1602" i="28"/>
  <c r="S1705" i="18" s="1"/>
  <c r="I53" i="28"/>
  <c r="S1697" i="18" s="1"/>
  <c r="I1586" i="28"/>
  <c r="S1689" i="18" s="1"/>
  <c r="I1582" i="28"/>
  <c r="S1685" i="18" s="1"/>
  <c r="I1570" i="28"/>
  <c r="S1673" i="18" s="1"/>
  <c r="I1562" i="28"/>
  <c r="S1665" i="18" s="1"/>
  <c r="I1554" i="28"/>
  <c r="S1657" i="18" s="1"/>
  <c r="I1550" i="28"/>
  <c r="S1653" i="18" s="1"/>
  <c r="I1542" i="28"/>
  <c r="S1645" i="18" s="1"/>
  <c r="I1534" i="28"/>
  <c r="S1637" i="18" s="1"/>
  <c r="I1530" i="28"/>
  <c r="S1633" i="18" s="1"/>
  <c r="I1522" i="28"/>
  <c r="S1625" i="18" s="1"/>
  <c r="I1514" i="28"/>
  <c r="S1617" i="18" s="1"/>
  <c r="I1506" i="28"/>
  <c r="S1609" i="18" s="1"/>
  <c r="I1498" i="28"/>
  <c r="S1601" i="18" s="1"/>
  <c r="I1490" i="28"/>
  <c r="S1593" i="18" s="1"/>
  <c r="I1482" i="28"/>
  <c r="S1585" i="18" s="1"/>
  <c r="I1474" i="28"/>
  <c r="S1577" i="18" s="1"/>
  <c r="I1466" i="28"/>
  <c r="S1569" i="18" s="1"/>
  <c r="I1458" i="28"/>
  <c r="S1561" i="18" s="1"/>
  <c r="I1454" i="28"/>
  <c r="S1557" i="18" s="1"/>
  <c r="I1446" i="28"/>
  <c r="S1549" i="18" s="1"/>
  <c r="I1438" i="28"/>
  <c r="S1541" i="18" s="1"/>
  <c r="I1434" i="28"/>
  <c r="S1537" i="18" s="1"/>
  <c r="I1426" i="28"/>
  <c r="S1529" i="18" s="1"/>
  <c r="I1422" i="28"/>
  <c r="S1525" i="18" s="1"/>
  <c r="I1414" i="28"/>
  <c r="S1517" i="18" s="1"/>
  <c r="I1738" i="28"/>
  <c r="S1622" i="18" s="1"/>
  <c r="I1125" i="28"/>
  <c r="S1618" i="18" s="1"/>
  <c r="I1511" i="28"/>
  <c r="S1614" i="18" s="1"/>
  <c r="I1507" i="28"/>
  <c r="S1610" i="18" s="1"/>
  <c r="I1503" i="28"/>
  <c r="S1606" i="18" s="1"/>
  <c r="I1499" i="28"/>
  <c r="S1602" i="18" s="1"/>
  <c r="I662" i="28"/>
  <c r="S1598" i="18" s="1"/>
  <c r="I1491" i="28"/>
  <c r="S1594" i="18" s="1"/>
  <c r="I1487" i="28"/>
  <c r="S1590" i="18" s="1"/>
  <c r="I1483" i="28"/>
  <c r="S1586" i="18" s="1"/>
  <c r="I1479" i="28"/>
  <c r="S1582" i="18" s="1"/>
  <c r="I1475" i="28"/>
  <c r="S1578" i="18" s="1"/>
  <c r="I539" i="28"/>
  <c r="S1574" i="18" s="1"/>
  <c r="I1467" i="28"/>
  <c r="S1570" i="18" s="1"/>
  <c r="I1463" i="28"/>
  <c r="S1566" i="18" s="1"/>
  <c r="I1237" i="28"/>
  <c r="S1562" i="18" s="1"/>
  <c r="I1455" i="28"/>
  <c r="S1558" i="18" s="1"/>
  <c r="I1451" i="28"/>
  <c r="S1554" i="18" s="1"/>
  <c r="I1447" i="28"/>
  <c r="S1550" i="18" s="1"/>
  <c r="I1443" i="28"/>
  <c r="S1546" i="18" s="1"/>
  <c r="I1439" i="28"/>
  <c r="S1542" i="18" s="1"/>
  <c r="I1435" i="28"/>
  <c r="S1538" i="18" s="1"/>
  <c r="I904" i="28"/>
  <c r="S1534" i="18" s="1"/>
  <c r="I696" i="28"/>
  <c r="S1530" i="18" s="1"/>
  <c r="I1423" i="28"/>
  <c r="S1526" i="18" s="1"/>
  <c r="I1419" i="28"/>
  <c r="S1522" i="18" s="1"/>
  <c r="I995" i="28"/>
  <c r="S1518" i="18" s="1"/>
  <c r="I1411" i="28"/>
  <c r="S1514" i="18" s="1"/>
  <c r="I197" i="28"/>
  <c r="S1510" i="18" s="1"/>
  <c r="I1403" i="28"/>
  <c r="S1506" i="18" s="1"/>
  <c r="I1459" i="28"/>
  <c r="S1502" i="18" s="1"/>
  <c r="I1395" i="28"/>
  <c r="S1498" i="18" s="1"/>
  <c r="I1391" i="28"/>
  <c r="S1494" i="18" s="1"/>
  <c r="I1387" i="28"/>
  <c r="S1490" i="18" s="1"/>
  <c r="I1383" i="28"/>
  <c r="S1486" i="18" s="1"/>
  <c r="I1379" i="28"/>
  <c r="S1482" i="18" s="1"/>
  <c r="I295" i="28"/>
  <c r="S1478" i="18" s="1"/>
  <c r="I1371" i="28"/>
  <c r="S1474" i="18" s="1"/>
  <c r="I1367" i="28"/>
  <c r="S1470" i="18" s="1"/>
  <c r="I1363" i="28"/>
  <c r="S1466" i="18" s="1"/>
  <c r="I1359" i="28"/>
  <c r="S1462" i="18" s="1"/>
  <c r="I1355" i="28"/>
  <c r="S1458" i="18" s="1"/>
  <c r="I1351" i="28"/>
  <c r="S1454" i="18" s="1"/>
  <c r="I172" i="28"/>
  <c r="S1450" i="18" s="1"/>
  <c r="I1343" i="28"/>
  <c r="S1446" i="18" s="1"/>
  <c r="I1675" i="28"/>
  <c r="S1442" i="18" s="1"/>
  <c r="I1335" i="28"/>
  <c r="S1438" i="18" s="1"/>
  <c r="I1331" i="28"/>
  <c r="S1434" i="18" s="1"/>
  <c r="I324" i="28"/>
  <c r="S1430" i="18" s="1"/>
  <c r="I1594" i="28"/>
  <c r="S1426" i="18" s="1"/>
  <c r="I1319" i="28"/>
  <c r="S1422" i="18" s="1"/>
  <c r="I1315" i="28"/>
  <c r="S1418" i="18" s="1"/>
  <c r="I1311" i="28"/>
  <c r="S1414" i="18" s="1"/>
  <c r="I1307" i="28"/>
  <c r="S1410" i="18" s="1"/>
  <c r="I1303" i="28"/>
  <c r="S1406" i="18" s="1"/>
  <c r="I1299" i="28"/>
  <c r="S1402" i="18" s="1"/>
  <c r="I1295" i="28"/>
  <c r="S1398" i="18" s="1"/>
  <c r="I1291" i="28"/>
  <c r="S1394" i="18" s="1"/>
  <c r="I1287" i="28"/>
  <c r="S1390" i="18" s="1"/>
  <c r="I1283" i="28"/>
  <c r="S1386" i="18" s="1"/>
  <c r="I1279" i="28"/>
  <c r="S1382" i="18" s="1"/>
  <c r="I1275" i="28"/>
  <c r="S1378" i="18" s="1"/>
  <c r="I1271" i="28"/>
  <c r="S1374" i="18" s="1"/>
  <c r="I48" i="28"/>
  <c r="S1370" i="18" s="1"/>
  <c r="I1263" i="28"/>
  <c r="S1366" i="18" s="1"/>
  <c r="I1259" i="28"/>
  <c r="S1362" i="18" s="1"/>
  <c r="I1255" i="28"/>
  <c r="S1358" i="18" s="1"/>
  <c r="I1251" i="28"/>
  <c r="S1354" i="18" s="1"/>
  <c r="I1247" i="28"/>
  <c r="S1350" i="18" s="1"/>
  <c r="I1243" i="28"/>
  <c r="S1346" i="18" s="1"/>
  <c r="I1239" i="28"/>
  <c r="S1342" i="18" s="1"/>
  <c r="I1235" i="28"/>
  <c r="S1338" i="18" s="1"/>
  <c r="I1779" i="28"/>
  <c r="S1334" i="18" s="1"/>
  <c r="I1227" i="28"/>
  <c r="S1330" i="18" s="1"/>
  <c r="I1223" i="28"/>
  <c r="S1326" i="18" s="1"/>
  <c r="I1219" i="28"/>
  <c r="S1322" i="18" s="1"/>
  <c r="I1215" i="28"/>
  <c r="S1318" i="18" s="1"/>
  <c r="I1211" i="28"/>
  <c r="S1314" i="18" s="1"/>
  <c r="I1207" i="28"/>
  <c r="S1310" i="18" s="1"/>
  <c r="I1203" i="28"/>
  <c r="S1306" i="18" s="1"/>
  <c r="I1199" i="28"/>
  <c r="S1302" i="18" s="1"/>
  <c r="I1195" i="28"/>
  <c r="S1298" i="18" s="1"/>
  <c r="I1191" i="28"/>
  <c r="S1294" i="18" s="1"/>
  <c r="I1187" i="28"/>
  <c r="S1290" i="18" s="1"/>
  <c r="I94" i="28"/>
  <c r="S1286" i="18" s="1"/>
  <c r="I1410" i="28"/>
  <c r="S1513" i="18" s="1"/>
  <c r="I1402" i="28"/>
  <c r="S1505" i="18" s="1"/>
  <c r="I1394" i="28"/>
  <c r="S1497" i="18" s="1"/>
  <c r="I1386" i="28"/>
  <c r="S1489" i="18" s="1"/>
  <c r="I1378" i="28"/>
  <c r="S1481" i="18" s="1"/>
  <c r="I1374" i="28"/>
  <c r="S1477" i="18" s="1"/>
  <c r="I1366" i="28"/>
  <c r="S1469" i="18" s="1"/>
  <c r="I1358" i="28"/>
  <c r="S1461" i="18" s="1"/>
  <c r="I1354" i="28"/>
  <c r="S1457" i="18" s="1"/>
  <c r="I1674" i="28"/>
  <c r="S1453" i="18" s="1"/>
  <c r="I426" i="28"/>
  <c r="S1445" i="18" s="1"/>
  <c r="I868" i="28"/>
  <c r="S1441" i="18" s="1"/>
  <c r="I1334" i="28"/>
  <c r="S1437" i="18" s="1"/>
  <c r="I1330" i="28"/>
  <c r="S1433" i="18" s="1"/>
  <c r="I1326" i="28"/>
  <c r="S1429" i="18" s="1"/>
  <c r="I274" i="28"/>
  <c r="S1425" i="18" s="1"/>
  <c r="I1318" i="28"/>
  <c r="S1421" i="18" s="1"/>
  <c r="I842" i="28"/>
  <c r="S1417" i="18" s="1"/>
  <c r="I1310" i="28"/>
  <c r="S1413" i="18" s="1"/>
  <c r="I1306" i="28"/>
  <c r="S1409" i="18" s="1"/>
  <c r="I1302" i="28"/>
  <c r="S1405" i="18" s="1"/>
  <c r="I466" i="28"/>
  <c r="S1401" i="18" s="1"/>
  <c r="I1294" i="28"/>
  <c r="S1397" i="18" s="1"/>
  <c r="I1290" i="28"/>
  <c r="S1393" i="18" s="1"/>
  <c r="I1286" i="28"/>
  <c r="S1389" i="18" s="1"/>
  <c r="I1282" i="28"/>
  <c r="S1385" i="18" s="1"/>
  <c r="I158" i="28"/>
  <c r="S1381" i="18" s="1"/>
  <c r="I1274" i="28"/>
  <c r="S1377" i="18" s="1"/>
  <c r="I1270" i="28"/>
  <c r="S1373" i="18" s="1"/>
  <c r="I1266" i="28"/>
  <c r="S1369" i="18" s="1"/>
  <c r="I1262" i="28"/>
  <c r="S1365" i="18" s="1"/>
  <c r="I1258" i="28"/>
  <c r="S1361" i="18" s="1"/>
  <c r="I1254" i="28"/>
  <c r="S1357" i="18" s="1"/>
  <c r="I1250" i="28"/>
  <c r="S1353" i="18" s="1"/>
  <c r="I1246" i="28"/>
  <c r="S1349" i="18" s="1"/>
  <c r="I1242" i="28"/>
  <c r="S1345" i="18" s="1"/>
  <c r="I1238" i="28"/>
  <c r="S1341" i="18" s="1"/>
  <c r="I1234" i="28"/>
  <c r="S1337" i="18" s="1"/>
  <c r="I1230" i="28"/>
  <c r="S1333" i="18" s="1"/>
  <c r="I1226" i="28"/>
  <c r="S1329" i="18" s="1"/>
  <c r="I1222" i="28"/>
  <c r="S1325" i="18" s="1"/>
  <c r="I1218" i="28"/>
  <c r="S1321" i="18" s="1"/>
  <c r="I51" i="28"/>
  <c r="S1317" i="18" s="1"/>
  <c r="I1210" i="28"/>
  <c r="S1313" i="18" s="1"/>
  <c r="I1206" i="28"/>
  <c r="S1309" i="18" s="1"/>
  <c r="I1183" i="28"/>
  <c r="S1305" i="18" s="1"/>
  <c r="I821" i="28"/>
  <c r="S1301" i="18" s="1"/>
  <c r="I1194" i="28"/>
  <c r="S1297" i="18" s="1"/>
  <c r="I1190" i="28"/>
  <c r="S1293" i="18" s="1"/>
  <c r="I1186" i="28"/>
  <c r="S1289" i="18" s="1"/>
  <c r="I737" i="28"/>
  <c r="S1285" i="18" s="1"/>
  <c r="I1178" i="28"/>
  <c r="S1281" i="18" s="1"/>
  <c r="I1174" i="28"/>
  <c r="S1277" i="18" s="1"/>
  <c r="I1415" i="28"/>
  <c r="S1273" i="18" s="1"/>
  <c r="I1166" i="28"/>
  <c r="S1269" i="18" s="1"/>
  <c r="I1162" i="28"/>
  <c r="S1265" i="18" s="1"/>
  <c r="I1158" i="28"/>
  <c r="S1261" i="18" s="1"/>
  <c r="I1154" i="28"/>
  <c r="S1257" i="18" s="1"/>
  <c r="I1678" i="28"/>
  <c r="S1253" i="18" s="1"/>
  <c r="I1146" i="28"/>
  <c r="S1249" i="18" s="1"/>
  <c r="I1142" i="28"/>
  <c r="S1245" i="18" s="1"/>
  <c r="I1138" i="28"/>
  <c r="S1241" i="18" s="1"/>
  <c r="I1134" i="28"/>
  <c r="S1237" i="18" s="1"/>
  <c r="I1130" i="28"/>
  <c r="S1233" i="18" s="1"/>
  <c r="I1753" i="28"/>
  <c r="S1229" i="18" s="1"/>
  <c r="I1122" i="28"/>
  <c r="S1226" i="18" s="1"/>
  <c r="I1118" i="28"/>
  <c r="S1221" i="18" s="1"/>
  <c r="I1114" i="28"/>
  <c r="S1218" i="18" s="1"/>
  <c r="I1110" i="28"/>
  <c r="S1213" i="18" s="1"/>
  <c r="I508" i="28"/>
  <c r="S1209" i="18" s="1"/>
  <c r="I1102" i="28"/>
  <c r="S1205" i="18" s="1"/>
  <c r="I1098" i="28"/>
  <c r="S1201" i="18" s="1"/>
  <c r="I1094" i="28"/>
  <c r="S1197" i="18" s="1"/>
  <c r="I1090" i="28"/>
  <c r="S1193" i="18" s="1"/>
  <c r="I1086" i="28"/>
  <c r="S1189" i="18" s="1"/>
  <c r="I1406" i="28"/>
  <c r="S1509" i="18" s="1"/>
  <c r="I1398" i="28"/>
  <c r="S1501" i="18" s="1"/>
  <c r="I1390" i="28"/>
  <c r="S1493" i="18" s="1"/>
  <c r="I1382" i="28"/>
  <c r="S1485" i="18" s="1"/>
  <c r="I1370" i="28"/>
  <c r="S1473" i="18" s="1"/>
  <c r="I293" i="28"/>
  <c r="S1465" i="18" s="1"/>
  <c r="I1346" i="28"/>
  <c r="S1449" i="18" s="1"/>
  <c r="I2" i="28"/>
  <c r="S2" i="18" s="1"/>
  <c r="I152" i="28"/>
  <c r="S1884" i="18" s="1"/>
  <c r="I1777" i="28"/>
  <c r="S1880" i="18" s="1"/>
  <c r="I1164" i="28"/>
  <c r="S1876" i="18" s="1"/>
  <c r="I1769" i="28"/>
  <c r="S1872" i="18" s="1"/>
  <c r="I133" i="28"/>
  <c r="S1868" i="18" s="1"/>
  <c r="I1589" i="28"/>
  <c r="S1864" i="18" s="1"/>
  <c r="I1757" i="28"/>
  <c r="S1860" i="18" s="1"/>
  <c r="I1552" i="28"/>
  <c r="S1856" i="18" s="1"/>
  <c r="I1749" i="28"/>
  <c r="S1852" i="18" s="1"/>
  <c r="I1567" i="28"/>
  <c r="S1848" i="18" s="1"/>
  <c r="I1741" i="28"/>
  <c r="S1844" i="18" s="1"/>
  <c r="I1737" i="28"/>
  <c r="S1840" i="18" s="1"/>
  <c r="I1733" i="28"/>
  <c r="S1836" i="18" s="1"/>
  <c r="I1002" i="28"/>
  <c r="S1832" i="18" s="1"/>
  <c r="I1725" i="28"/>
  <c r="S1828" i="18" s="1"/>
  <c r="I1721" i="28"/>
  <c r="S1824" i="18" s="1"/>
  <c r="I357" i="28"/>
  <c r="S1820" i="18" s="1"/>
  <c r="I1713" i="28"/>
  <c r="S1816" i="18" s="1"/>
  <c r="I1709" i="28"/>
  <c r="S1812" i="18" s="1"/>
  <c r="I1705" i="28"/>
  <c r="S1808" i="18" s="1"/>
  <c r="I1701" i="28"/>
  <c r="S1804" i="18" s="1"/>
  <c r="I1697" i="28"/>
  <c r="S1800" i="18" s="1"/>
  <c r="I1693" i="28"/>
  <c r="S1796" i="18" s="1"/>
  <c r="I1430" i="28"/>
  <c r="S1792" i="18" s="1"/>
  <c r="I1685" i="28"/>
  <c r="S1788" i="18" s="1"/>
  <c r="I1681" i="28"/>
  <c r="S1784" i="18" s="1"/>
  <c r="I280" i="28"/>
  <c r="S1780" i="18" s="1"/>
  <c r="I1673" i="28"/>
  <c r="S1776" i="18" s="1"/>
  <c r="I1669" i="28"/>
  <c r="S1772" i="18" s="1"/>
  <c r="I1665" i="28"/>
  <c r="S1768" i="18" s="1"/>
  <c r="I1661" i="28"/>
  <c r="S1764" i="18" s="1"/>
  <c r="I1657" i="28"/>
  <c r="S1760" i="18" s="1"/>
  <c r="I1653" i="28"/>
  <c r="S1756" i="18" s="1"/>
  <c r="I1649" i="28"/>
  <c r="S1752" i="18" s="1"/>
  <c r="I1297" i="28"/>
  <c r="S1748" i="18" s="1"/>
  <c r="I603" i="28"/>
  <c r="S1744" i="18" s="1"/>
  <c r="I1637" i="28"/>
  <c r="S1740" i="18" s="1"/>
  <c r="I934" i="28"/>
  <c r="S1736" i="18" s="1"/>
  <c r="I1629" i="28"/>
  <c r="S1732" i="18" s="1"/>
  <c r="I1625" i="28"/>
  <c r="S1728" i="18" s="1"/>
  <c r="I1621" i="28"/>
  <c r="S1724" i="18" s="1"/>
  <c r="I779" i="28"/>
  <c r="S1720" i="18" s="1"/>
  <c r="I1613" i="28"/>
  <c r="S1716" i="18" s="1"/>
  <c r="I1609" i="28"/>
  <c r="S1712" i="18" s="1"/>
  <c r="I946" i="28"/>
  <c r="S1708" i="18" s="1"/>
  <c r="I1601" i="28"/>
  <c r="S1704" i="18" s="1"/>
  <c r="I1597" i="28"/>
  <c r="S1700" i="18" s="1"/>
  <c r="I1593" i="28"/>
  <c r="S1696" i="18" s="1"/>
  <c r="I1745" i="28"/>
  <c r="S1692" i="18" s="1"/>
  <c r="I1585" i="28"/>
  <c r="S1688" i="18" s="1"/>
  <c r="I1581" i="28"/>
  <c r="S1684" i="18" s="1"/>
  <c r="I1577" i="28"/>
  <c r="S1680" i="18" s="1"/>
  <c r="I1573" i="28"/>
  <c r="S1676" i="18" s="1"/>
  <c r="I1569" i="28"/>
  <c r="S1672" i="18" s="1"/>
  <c r="I1565" i="28"/>
  <c r="S1668" i="18" s="1"/>
  <c r="I1561" i="28"/>
  <c r="S1664" i="18" s="1"/>
  <c r="I1557" i="28"/>
  <c r="S1660" i="18" s="1"/>
  <c r="I1553" i="28"/>
  <c r="S1656" i="18" s="1"/>
  <c r="I223" i="28"/>
  <c r="S1652" i="18" s="1"/>
  <c r="I447" i="28"/>
  <c r="S1648" i="18" s="1"/>
  <c r="I1541" i="28"/>
  <c r="S1644" i="18" s="1"/>
  <c r="I1537" i="28"/>
  <c r="S1640" i="18" s="1"/>
  <c r="I1533" i="28"/>
  <c r="S1636" i="18" s="1"/>
  <c r="I1529" i="28"/>
  <c r="S1632" i="18" s="1"/>
  <c r="I1525" i="28"/>
  <c r="S1628" i="18" s="1"/>
  <c r="I1521" i="28"/>
  <c r="S1624" i="18" s="1"/>
  <c r="I1517" i="28"/>
  <c r="S1620" i="18" s="1"/>
  <c r="I1513" i="28"/>
  <c r="S1616" i="18" s="1"/>
  <c r="I1509" i="28"/>
  <c r="S1612" i="18" s="1"/>
  <c r="I1505" i="28"/>
  <c r="S1608" i="18" s="1"/>
  <c r="I1121" i="28"/>
  <c r="S1604" i="18" s="1"/>
  <c r="I1497" i="28"/>
  <c r="S1600" i="18" s="1"/>
  <c r="I636" i="28"/>
  <c r="S1596" i="18" s="1"/>
  <c r="I1389" i="28"/>
  <c r="S1592" i="18" s="1"/>
  <c r="I1060" i="28"/>
  <c r="S1588" i="18" s="1"/>
  <c r="I1481" i="28"/>
  <c r="S1584" i="18" s="1"/>
  <c r="I1477" i="28"/>
  <c r="S1580" i="18" s="1"/>
  <c r="I1179" i="28"/>
  <c r="S1282" i="18" s="1"/>
  <c r="I560" i="28"/>
  <c r="S1278" i="18" s="1"/>
  <c r="I1171" i="28"/>
  <c r="S1274" i="18" s="1"/>
  <c r="I1167" i="28"/>
  <c r="S1270" i="18" s="1"/>
  <c r="I1592" i="28"/>
  <c r="S1266" i="18" s="1"/>
  <c r="I1159" i="28"/>
  <c r="S1262" i="18" s="1"/>
  <c r="I1155" i="28"/>
  <c r="S1258" i="18" s="1"/>
  <c r="I1682" i="28"/>
  <c r="S1254" i="18" s="1"/>
  <c r="I1147" i="28"/>
  <c r="S1250" i="18" s="1"/>
  <c r="I1143" i="28"/>
  <c r="S1246" i="18" s="1"/>
  <c r="I1139" i="28"/>
  <c r="S1242" i="18" s="1"/>
  <c r="I716" i="28"/>
  <c r="S1238" i="18" s="1"/>
  <c r="I1131" i="28"/>
  <c r="S1234" i="18" s="1"/>
  <c r="I1127" i="28"/>
  <c r="S1230" i="18" s="1"/>
  <c r="I1123" i="28"/>
  <c r="S1225" i="18" s="1"/>
  <c r="I1119" i="28"/>
  <c r="S1222" i="18" s="1"/>
  <c r="I1115" i="28"/>
  <c r="S1216" i="18" s="1"/>
  <c r="I1111" i="28"/>
  <c r="S1214" i="18" s="1"/>
  <c r="I1082" i="28"/>
  <c r="S1185" i="18" s="1"/>
  <c r="I1078" i="28"/>
  <c r="S1181" i="18" s="1"/>
  <c r="I1074" i="28"/>
  <c r="S1177" i="18" s="1"/>
  <c r="I1070" i="28"/>
  <c r="S1172" i="18" s="1"/>
  <c r="I1029" i="28"/>
  <c r="S1169" i="18" s="1"/>
  <c r="I1062" i="28"/>
  <c r="S1165" i="18" s="1"/>
  <c r="I1058" i="28"/>
  <c r="S1161" i="18" s="1"/>
  <c r="I1054" i="28"/>
  <c r="S1157" i="18" s="1"/>
  <c r="I1050" i="28"/>
  <c r="S1153" i="18" s="1"/>
  <c r="I1046" i="28"/>
  <c r="S1149" i="18" s="1"/>
  <c r="I1042" i="28"/>
  <c r="S1145" i="18" s="1"/>
  <c r="I1038" i="28"/>
  <c r="S1141" i="18" s="1"/>
  <c r="I1034" i="28"/>
  <c r="S1137" i="18" s="1"/>
  <c r="I1030" i="28"/>
  <c r="S1133" i="18" s="1"/>
  <c r="I314" i="28"/>
  <c r="S1576" i="18" s="1"/>
  <c r="I1469" i="28"/>
  <c r="S1572" i="18" s="1"/>
  <c r="I1465" i="28"/>
  <c r="S1568" i="18" s="1"/>
  <c r="I1729" i="28"/>
  <c r="S1564" i="18" s="1"/>
  <c r="I1457" i="28"/>
  <c r="S1560" i="18" s="1"/>
  <c r="I1453" i="28"/>
  <c r="S1556" i="18" s="1"/>
  <c r="I1449" i="28"/>
  <c r="S1552" i="18" s="1"/>
  <c r="I592" i="28"/>
  <c r="S1548" i="18" s="1"/>
  <c r="I1441" i="28"/>
  <c r="S1544" i="18" s="1"/>
  <c r="I1437" i="28"/>
  <c r="S1540" i="18" s="1"/>
  <c r="I1433" i="28"/>
  <c r="S1536" i="18" s="1"/>
  <c r="I1429" i="28"/>
  <c r="S1532" i="18" s="1"/>
  <c r="I1425" i="28"/>
  <c r="I1421" i="28"/>
  <c r="S1524" i="18" s="1"/>
  <c r="I241" i="28"/>
  <c r="S1520" i="18" s="1"/>
  <c r="I1413" i="28"/>
  <c r="S1516" i="18" s="1"/>
  <c r="I1409" i="28"/>
  <c r="S1512" i="18" s="1"/>
  <c r="I1405" i="28"/>
  <c r="S1508" i="18" s="1"/>
  <c r="I1717" i="28"/>
  <c r="S1504" i="18" s="1"/>
  <c r="I1107" i="28"/>
  <c r="S1210" i="18" s="1"/>
  <c r="I1103" i="28"/>
  <c r="S1206" i="18" s="1"/>
  <c r="I1099" i="28"/>
  <c r="S1202" i="18" s="1"/>
  <c r="I1095" i="28"/>
  <c r="S1199" i="18" s="1"/>
  <c r="I1091" i="28"/>
  <c r="I1087" i="28"/>
  <c r="S1190" i="18" s="1"/>
  <c r="I1083" i="28"/>
  <c r="S1186" i="18" s="1"/>
  <c r="I1079" i="28"/>
  <c r="S1182" i="18" s="1"/>
  <c r="I407" i="28"/>
  <c r="S1178" i="18" s="1"/>
  <c r="I1071" i="28"/>
  <c r="S1174" i="18" s="1"/>
  <c r="I1067" i="28"/>
  <c r="S1170" i="18" s="1"/>
  <c r="I1063" i="28"/>
  <c r="S1166" i="18" s="1"/>
  <c r="I1059" i="28"/>
  <c r="S1162" i="18" s="1"/>
  <c r="I1055" i="28"/>
  <c r="S1158" i="18" s="1"/>
  <c r="I1051" i="28"/>
  <c r="S1154" i="18" s="1"/>
  <c r="I1047" i="28"/>
  <c r="S1150" i="18" s="1"/>
  <c r="I1043" i="28"/>
  <c r="S1146" i="18" s="1"/>
  <c r="I1039" i="28"/>
  <c r="S1142" i="18" s="1"/>
  <c r="I566" i="28"/>
  <c r="S1138" i="18" s="1"/>
  <c r="I1031" i="28"/>
  <c r="S1134" i="18" s="1"/>
  <c r="I1027" i="28"/>
  <c r="S1130" i="18" s="1"/>
  <c r="I1023" i="28"/>
  <c r="S1126" i="18" s="1"/>
  <c r="I1019" i="28"/>
  <c r="S1122" i="18" s="1"/>
  <c r="I1015" i="28"/>
  <c r="S1118" i="18" s="1"/>
  <c r="I1011" i="28"/>
  <c r="S1114" i="18" s="1"/>
  <c r="I1007" i="28"/>
  <c r="S1110" i="18" s="1"/>
  <c r="I1003" i="28"/>
  <c r="S1106" i="18" s="1"/>
  <c r="I999" i="28"/>
  <c r="S1101" i="18" s="1"/>
  <c r="I598" i="28"/>
  <c r="S1098" i="18" s="1"/>
  <c r="I991" i="28"/>
  <c r="S1095" i="18" s="1"/>
  <c r="I987" i="28"/>
  <c r="S1090" i="18" s="1"/>
  <c r="I983" i="28"/>
  <c r="S1086" i="18" s="1"/>
  <c r="I979" i="28"/>
  <c r="S1082" i="18" s="1"/>
  <c r="I975" i="28"/>
  <c r="S1078" i="18" s="1"/>
  <c r="I971" i="28"/>
  <c r="S1074" i="18" s="1"/>
  <c r="I967" i="28"/>
  <c r="S1070" i="18" s="1"/>
  <c r="I963" i="28"/>
  <c r="S1066" i="18" s="1"/>
  <c r="I959" i="28"/>
  <c r="S1062" i="18" s="1"/>
  <c r="I955" i="28"/>
  <c r="S1057" i="18" s="1"/>
  <c r="I951" i="28"/>
  <c r="S1053" i="18" s="1"/>
  <c r="I947" i="28"/>
  <c r="S1049" i="18" s="1"/>
  <c r="I943" i="28"/>
  <c r="S1045" i="18" s="1"/>
  <c r="I939" i="28"/>
  <c r="S1041" i="18" s="1"/>
  <c r="I935" i="28"/>
  <c r="S1037" i="18" s="1"/>
  <c r="I931" i="28"/>
  <c r="S1033" i="18" s="1"/>
  <c r="I927" i="28"/>
  <c r="S1029" i="18" s="1"/>
  <c r="I1644" i="28"/>
  <c r="S1025" i="18" s="1"/>
  <c r="I919" i="28"/>
  <c r="S1021" i="18" s="1"/>
  <c r="I915" i="28"/>
  <c r="S1017" i="18" s="1"/>
  <c r="I911" i="28"/>
  <c r="S1013" i="18" s="1"/>
  <c r="I907" i="28"/>
  <c r="S1009" i="18" s="1"/>
  <c r="I903" i="28"/>
  <c r="S1005" i="18" s="1"/>
  <c r="I899" i="28"/>
  <c r="S1001" i="18" s="1"/>
  <c r="I362" i="28"/>
  <c r="S997" i="18" s="1"/>
  <c r="I891" i="28"/>
  <c r="S993" i="18" s="1"/>
  <c r="I887" i="28"/>
  <c r="S989" i="18" s="1"/>
  <c r="I883" i="28"/>
  <c r="S985" i="18" s="1"/>
  <c r="I879" i="28"/>
  <c r="S981" i="18" s="1"/>
  <c r="I875" i="28"/>
  <c r="S977" i="18" s="1"/>
  <c r="I1202" i="28"/>
  <c r="S973" i="18" s="1"/>
  <c r="I867" i="28"/>
  <c r="S969" i="18" s="1"/>
  <c r="I363" i="28"/>
  <c r="S965" i="18" s="1"/>
  <c r="I82" i="28"/>
  <c r="S961" i="18" s="1"/>
  <c r="I1476" i="28"/>
  <c r="S957" i="18" s="1"/>
  <c r="I851" i="28"/>
  <c r="S953" i="18" s="1"/>
  <c r="I847" i="28"/>
  <c r="S949" i="18" s="1"/>
  <c r="I843" i="28"/>
  <c r="S945" i="18" s="1"/>
  <c r="I839" i="28"/>
  <c r="S941" i="18" s="1"/>
  <c r="I835" i="28"/>
  <c r="S937" i="18" s="1"/>
  <c r="I831" i="28"/>
  <c r="S933" i="18" s="1"/>
  <c r="I827" i="28"/>
  <c r="S929" i="18" s="1"/>
  <c r="I823" i="28"/>
  <c r="S925" i="18" s="1"/>
  <c r="I819" i="28"/>
  <c r="S921" i="18" s="1"/>
  <c r="I815" i="28"/>
  <c r="S917" i="18" s="1"/>
  <c r="I811" i="28"/>
  <c r="S913" i="18" s="1"/>
  <c r="I807" i="28"/>
  <c r="S909" i="18" s="1"/>
  <c r="I803" i="28"/>
  <c r="S905" i="18" s="1"/>
  <c r="I799" i="28"/>
  <c r="S901" i="18" s="1"/>
  <c r="I824" i="28"/>
  <c r="S897" i="18" s="1"/>
  <c r="I791" i="28"/>
  <c r="S893" i="18" s="1"/>
  <c r="I787" i="28"/>
  <c r="S889" i="18" s="1"/>
  <c r="I783" i="28"/>
  <c r="S885" i="18" s="1"/>
  <c r="I996" i="28"/>
  <c r="S881" i="18" s="1"/>
  <c r="I775" i="28"/>
  <c r="S877" i="18" s="1"/>
  <c r="I771" i="28"/>
  <c r="S873" i="18" s="1"/>
  <c r="I767" i="28"/>
  <c r="S869" i="18" s="1"/>
  <c r="I1272" i="28"/>
  <c r="S865" i="18" s="1"/>
  <c r="I759" i="28"/>
  <c r="S861" i="18" s="1"/>
  <c r="I755" i="28"/>
  <c r="S857" i="18" s="1"/>
  <c r="I751" i="28"/>
  <c r="S853" i="18" s="1"/>
  <c r="I747" i="28"/>
  <c r="S849" i="18" s="1"/>
  <c r="I743" i="28"/>
  <c r="S845" i="18" s="1"/>
  <c r="I739" i="28"/>
  <c r="S838" i="18" s="1"/>
  <c r="I735" i="28"/>
  <c r="S835" i="18" s="1"/>
  <c r="I731" i="28"/>
  <c r="S834" i="18" s="1"/>
  <c r="I727" i="28"/>
  <c r="S829" i="18" s="1"/>
  <c r="I723" i="28"/>
  <c r="S825" i="18" s="1"/>
  <c r="I719" i="28"/>
  <c r="S822" i="18" s="1"/>
  <c r="I715" i="28"/>
  <c r="S816" i="18" s="1"/>
  <c r="I711" i="28"/>
  <c r="S812" i="18" s="1"/>
  <c r="I707" i="28"/>
  <c r="S808" i="18" s="1"/>
  <c r="I703" i="28"/>
  <c r="S804" i="18" s="1"/>
  <c r="I699" i="28"/>
  <c r="S800" i="18" s="1"/>
  <c r="I695" i="28"/>
  <c r="S797" i="18" s="1"/>
  <c r="I691" i="28"/>
  <c r="S794" i="18" s="1"/>
  <c r="I687" i="28"/>
  <c r="S789" i="18" s="1"/>
  <c r="I683" i="28"/>
  <c r="S785" i="18" s="1"/>
  <c r="I679" i="28"/>
  <c r="S781" i="18" s="1"/>
  <c r="I60" i="28"/>
  <c r="S777" i="18" s="1"/>
  <c r="I671" i="28"/>
  <c r="S773" i="18" s="1"/>
  <c r="I667" i="28"/>
  <c r="S769" i="18" s="1"/>
  <c r="I663" i="28"/>
  <c r="S765" i="18" s="1"/>
  <c r="I659" i="28"/>
  <c r="S761" i="18" s="1"/>
  <c r="I655" i="28"/>
  <c r="S757" i="18" s="1"/>
  <c r="I651" i="28"/>
  <c r="S753" i="18" s="1"/>
  <c r="I647" i="28"/>
  <c r="S749" i="18" s="1"/>
  <c r="I643" i="28"/>
  <c r="S745" i="18" s="1"/>
  <c r="I639" i="28"/>
  <c r="S741" i="18" s="1"/>
  <c r="I635" i="28"/>
  <c r="S737" i="18" s="1"/>
  <c r="I631" i="28"/>
  <c r="S733" i="18" s="1"/>
  <c r="I627" i="28"/>
  <c r="S729" i="18" s="1"/>
  <c r="I623" i="28"/>
  <c r="S725" i="18" s="1"/>
  <c r="I619" i="28"/>
  <c r="S721" i="18" s="1"/>
  <c r="I615" i="28"/>
  <c r="S716" i="18" s="1"/>
  <c r="I1342" i="28"/>
  <c r="S713" i="18" s="1"/>
  <c r="I607" i="28"/>
  <c r="S709" i="18" s="1"/>
  <c r="I1337" i="28"/>
  <c r="S704" i="18" s="1"/>
  <c r="I599" i="28"/>
  <c r="S701" i="18" s="1"/>
  <c r="I15" i="28"/>
  <c r="S697" i="18" s="1"/>
  <c r="I591" i="28"/>
  <c r="S692" i="18" s="1"/>
  <c r="I587" i="28"/>
  <c r="S689" i="18" s="1"/>
  <c r="I583" i="28"/>
  <c r="S685" i="18" s="1"/>
  <c r="I579" i="28"/>
  <c r="S681" i="18" s="1"/>
  <c r="I575" i="28"/>
  <c r="S677" i="18" s="1"/>
  <c r="I571" i="28"/>
  <c r="S673" i="18" s="1"/>
  <c r="I567" i="28"/>
  <c r="S669" i="18" s="1"/>
  <c r="I563" i="28"/>
  <c r="S665" i="18" s="1"/>
  <c r="I559" i="28"/>
  <c r="S661" i="18" s="1"/>
  <c r="I555" i="28"/>
  <c r="S657" i="18" s="1"/>
  <c r="I551" i="28"/>
  <c r="S653" i="18" s="1"/>
  <c r="I547" i="28"/>
  <c r="S649" i="18" s="1"/>
  <c r="I543" i="28"/>
  <c r="S646" i="18" s="1"/>
  <c r="I1694" i="28"/>
  <c r="S641" i="18" s="1"/>
  <c r="I535" i="28"/>
  <c r="S637" i="18" s="1"/>
  <c r="I531" i="28"/>
  <c r="S633" i="18" s="1"/>
  <c r="I527" i="28"/>
  <c r="S629" i="18" s="1"/>
  <c r="I523" i="28"/>
  <c r="S625" i="18" s="1"/>
  <c r="I519" i="28"/>
  <c r="S621" i="18" s="1"/>
  <c r="I515" i="28"/>
  <c r="S617" i="18" s="1"/>
  <c r="I511" i="28"/>
  <c r="S613" i="18" s="1"/>
  <c r="I507" i="28"/>
  <c r="S609" i="18" s="1"/>
  <c r="I503" i="28"/>
  <c r="S605" i="18" s="1"/>
  <c r="I499" i="28"/>
  <c r="S601" i="18" s="1"/>
  <c r="I1493" i="28"/>
  <c r="S597" i="18" s="1"/>
  <c r="I491" i="28"/>
  <c r="S593" i="18" s="1"/>
  <c r="I487" i="28"/>
  <c r="S589" i="18" s="1"/>
  <c r="I1407" i="28"/>
  <c r="S585" i="18" s="1"/>
  <c r="I479" i="28"/>
  <c r="S581" i="18" s="1"/>
  <c r="I475" i="28"/>
  <c r="S577" i="18" s="1"/>
  <c r="I471" i="28"/>
  <c r="S573" i="18" s="1"/>
  <c r="I873" i="28"/>
  <c r="S569" i="18" s="1"/>
  <c r="I463" i="28"/>
  <c r="S565" i="18" s="1"/>
  <c r="I459" i="28"/>
  <c r="S561" i="18" s="1"/>
  <c r="I149" i="28"/>
  <c r="S557" i="18" s="1"/>
  <c r="I1026" i="28"/>
  <c r="S1129" i="18" s="1"/>
  <c r="I1022" i="28"/>
  <c r="S1125" i="18" s="1"/>
  <c r="I1018" i="28"/>
  <c r="S1121" i="18" s="1"/>
  <c r="I1746" i="28"/>
  <c r="S1117" i="18" s="1"/>
  <c r="I1010" i="28"/>
  <c r="S1113" i="18" s="1"/>
  <c r="I204" i="28"/>
  <c r="S1109" i="18" s="1"/>
  <c r="I733" i="28"/>
  <c r="S1105" i="18" s="1"/>
  <c r="I730" i="28"/>
  <c r="S1102" i="18" s="1"/>
  <c r="I994" i="28"/>
  <c r="S1097" i="18" s="1"/>
  <c r="I990" i="28"/>
  <c r="S1093" i="18" s="1"/>
  <c r="I986" i="28"/>
  <c r="S1089" i="18" s="1"/>
  <c r="I982" i="28"/>
  <c r="S1085" i="18" s="1"/>
  <c r="I978" i="28"/>
  <c r="S1081" i="18" s="1"/>
  <c r="I974" i="28"/>
  <c r="S1077" i="18" s="1"/>
  <c r="I1323" i="28"/>
  <c r="S1073" i="18" s="1"/>
  <c r="I966" i="28"/>
  <c r="S1069" i="18" s="1"/>
  <c r="I962" i="28"/>
  <c r="S1065" i="18" s="1"/>
  <c r="I958" i="28"/>
  <c r="S1060" i="18" s="1"/>
  <c r="I189" i="28"/>
  <c r="S1056" i="18" s="1"/>
  <c r="I530" i="28"/>
  <c r="S1052" i="18" s="1"/>
  <c r="I1338" i="28"/>
  <c r="S1048" i="18" s="1"/>
  <c r="I942" i="28"/>
  <c r="S1044" i="18" s="1"/>
  <c r="I938" i="28"/>
  <c r="S1040" i="18" s="1"/>
  <c r="I565" i="28"/>
  <c r="S1036" i="18" s="1"/>
  <c r="I930" i="28"/>
  <c r="S1032" i="18" s="1"/>
  <c r="I926" i="28"/>
  <c r="S1028" i="18" s="1"/>
  <c r="I681" i="28"/>
  <c r="S1024" i="18" s="1"/>
  <c r="I918" i="28"/>
  <c r="S1020" i="18" s="1"/>
  <c r="I914" i="28"/>
  <c r="S1016" i="18" s="1"/>
  <c r="I910" i="28"/>
  <c r="S1012" i="18" s="1"/>
  <c r="I906" i="28"/>
  <c r="S1008" i="18" s="1"/>
  <c r="I902" i="28"/>
  <c r="S1004" i="18" s="1"/>
  <c r="I898" i="28"/>
  <c r="S1000" i="18" s="1"/>
  <c r="I894" i="28"/>
  <c r="S996" i="18" s="1"/>
  <c r="I890" i="28"/>
  <c r="S992" i="18" s="1"/>
  <c r="I886" i="28"/>
  <c r="S988" i="18" s="1"/>
  <c r="I882" i="28"/>
  <c r="S984" i="18" s="1"/>
  <c r="I457" i="28"/>
  <c r="S980" i="18" s="1"/>
  <c r="I874" i="28"/>
  <c r="S976" i="18" s="1"/>
  <c r="I870" i="28"/>
  <c r="S972" i="18" s="1"/>
  <c r="I866" i="28"/>
  <c r="S968" i="18" s="1"/>
  <c r="I862" i="28"/>
  <c r="S964" i="18" s="1"/>
  <c r="I858" i="28"/>
  <c r="S960" i="18" s="1"/>
  <c r="I854" i="28"/>
  <c r="S956" i="18" s="1"/>
  <c r="I850" i="28"/>
  <c r="S952" i="18" s="1"/>
  <c r="I846" i="28"/>
  <c r="S948" i="18" s="1"/>
  <c r="I830" i="28"/>
  <c r="S944" i="18" s="1"/>
  <c r="I576" i="28"/>
  <c r="S940" i="18" s="1"/>
  <c r="I834" i="28"/>
  <c r="S936" i="18" s="1"/>
  <c r="I1314" i="28"/>
  <c r="S932" i="18" s="1"/>
  <c r="I826" i="28"/>
  <c r="S928" i="18" s="1"/>
  <c r="I822" i="28"/>
  <c r="S924" i="18" s="1"/>
  <c r="I818" i="28"/>
  <c r="S920" i="18" s="1"/>
  <c r="I825" i="28"/>
  <c r="S916" i="18" s="1"/>
  <c r="I115" i="28"/>
  <c r="S912" i="18" s="1"/>
  <c r="I806" i="28"/>
  <c r="S908" i="18" s="1"/>
  <c r="I802" i="28"/>
  <c r="S904" i="18" s="1"/>
  <c r="I798" i="28"/>
  <c r="S900" i="18" s="1"/>
  <c r="I794" i="28"/>
  <c r="S896" i="18" s="1"/>
  <c r="I601" i="28"/>
  <c r="S892" i="18" s="1"/>
  <c r="I786" i="28"/>
  <c r="S888" i="18" s="1"/>
  <c r="I782" i="28"/>
  <c r="S884" i="18" s="1"/>
  <c r="I778" i="28"/>
  <c r="S880" i="18" s="1"/>
  <c r="I774" i="28"/>
  <c r="S876" i="18" s="1"/>
  <c r="I1523" i="28"/>
  <c r="S872" i="18" s="1"/>
  <c r="I766" i="28"/>
  <c r="S868" i="18" s="1"/>
  <c r="I923" i="28"/>
  <c r="S864" i="18" s="1"/>
  <c r="I758" i="28"/>
  <c r="S860" i="18" s="1"/>
  <c r="I754" i="28"/>
  <c r="S856" i="18" s="1"/>
  <c r="I750" i="28"/>
  <c r="S852" i="18" s="1"/>
  <c r="I746" i="28"/>
  <c r="S848" i="18" s="1"/>
  <c r="I742" i="28"/>
  <c r="S843" i="18" s="1"/>
  <c r="I1045" i="28"/>
  <c r="S842" i="18" s="1"/>
  <c r="I814" i="28"/>
  <c r="S837" i="18" s="1"/>
  <c r="I6" i="28"/>
  <c r="S832" i="18" s="1"/>
  <c r="I726" i="28"/>
  <c r="S828" i="18" s="1"/>
  <c r="I630" i="28"/>
  <c r="S824" i="18" s="1"/>
  <c r="I718" i="28"/>
  <c r="S821" i="18" s="1"/>
  <c r="I1762" i="28"/>
  <c r="S817" i="18" s="1"/>
  <c r="I710" i="28"/>
  <c r="S815" i="18" s="1"/>
  <c r="I706" i="28"/>
  <c r="S806" i="18" s="1"/>
  <c r="I702" i="28"/>
  <c r="S803" i="18" s="1"/>
  <c r="I698" i="28"/>
  <c r="S807" i="18" s="1"/>
  <c r="I694" i="28"/>
  <c r="S796" i="18" s="1"/>
  <c r="I690" i="28"/>
  <c r="S792" i="18" s="1"/>
  <c r="I686" i="28"/>
  <c r="S788" i="18" s="1"/>
  <c r="I682" i="28"/>
  <c r="S784" i="18" s="1"/>
  <c r="I678" i="28"/>
  <c r="S780" i="18" s="1"/>
  <c r="I674" i="28"/>
  <c r="S776" i="18" s="1"/>
  <c r="I670" i="28"/>
  <c r="S772" i="18" s="1"/>
  <c r="I666" i="28"/>
  <c r="S768" i="18" s="1"/>
  <c r="I1666" i="28"/>
  <c r="S764" i="18" s="1"/>
  <c r="I658" i="28"/>
  <c r="S760" i="18" s="1"/>
  <c r="I654" i="28"/>
  <c r="S756" i="18" s="1"/>
  <c r="I650" i="28"/>
  <c r="S752" i="18" s="1"/>
  <c r="I646" i="28"/>
  <c r="S748" i="18" s="1"/>
  <c r="I642" i="28"/>
  <c r="S744" i="18" s="1"/>
  <c r="I638" i="28"/>
  <c r="S740" i="18" s="1"/>
  <c r="I634" i="28"/>
  <c r="S736" i="18" s="1"/>
  <c r="I1377" i="28"/>
  <c r="S732" i="18" s="1"/>
  <c r="I626" i="28"/>
  <c r="S728" i="18" s="1"/>
  <c r="I622" i="28"/>
  <c r="S724" i="18" s="1"/>
  <c r="I618" i="28"/>
  <c r="S719" i="18" s="1"/>
  <c r="I614" i="28"/>
  <c r="S717" i="18" s="1"/>
  <c r="I1339" i="28"/>
  <c r="S712" i="18" s="1"/>
  <c r="I606" i="28"/>
  <c r="S708" i="18" s="1"/>
  <c r="I602" i="28"/>
  <c r="S706" i="18" s="1"/>
  <c r="I1151" i="28"/>
  <c r="S700" i="18" s="1"/>
  <c r="I594" i="28"/>
  <c r="S696" i="18" s="1"/>
  <c r="I590" i="28"/>
  <c r="S691" i="18" s="1"/>
  <c r="I586" i="28"/>
  <c r="S688" i="18" s="1"/>
  <c r="I1205" i="28"/>
  <c r="S684" i="18" s="1"/>
  <c r="I578" i="28"/>
  <c r="S680" i="18" s="1"/>
  <c r="I574" i="28"/>
  <c r="S676" i="18" s="1"/>
  <c r="I570" i="28"/>
  <c r="S672" i="18" s="1"/>
  <c r="I953" i="28"/>
  <c r="S668" i="18" s="1"/>
  <c r="I562" i="28"/>
  <c r="S664" i="18" s="1"/>
  <c r="I558" i="28"/>
  <c r="S660" i="18" s="1"/>
  <c r="I554" i="28"/>
  <c r="S656" i="18" s="1"/>
  <c r="I550" i="28"/>
  <c r="S652" i="18" s="1"/>
  <c r="I546" i="28"/>
  <c r="S648" i="18" s="1"/>
  <c r="I542" i="28"/>
  <c r="S644" i="18" s="1"/>
  <c r="I538" i="28"/>
  <c r="S640" i="18" s="1"/>
  <c r="I534" i="28"/>
  <c r="S636" i="18" s="1"/>
  <c r="I246" i="28"/>
  <c r="S632" i="18" s="1"/>
  <c r="I526" i="28"/>
  <c r="S628" i="18" s="1"/>
  <c r="I522" i="28"/>
  <c r="S624" i="18" s="1"/>
  <c r="I86" i="28"/>
  <c r="S620" i="18" s="1"/>
  <c r="I514" i="28"/>
  <c r="S616" i="18" s="1"/>
  <c r="I510" i="28"/>
  <c r="S612" i="18" s="1"/>
  <c r="I506" i="28"/>
  <c r="S608" i="18" s="1"/>
  <c r="I763" i="28"/>
  <c r="S604" i="18" s="1"/>
  <c r="I1381" i="28"/>
  <c r="S600" i="18" s="1"/>
  <c r="I494" i="28"/>
  <c r="S596" i="18" s="1"/>
  <c r="I490" i="28"/>
  <c r="S592" i="18" s="1"/>
  <c r="I486" i="28"/>
  <c r="S588" i="18" s="1"/>
  <c r="I482" i="28"/>
  <c r="S584" i="18" s="1"/>
  <c r="I297" i="28"/>
  <c r="S580" i="18" s="1"/>
  <c r="I474" i="28"/>
  <c r="S576" i="18" s="1"/>
  <c r="I470" i="28"/>
  <c r="S572" i="18" s="1"/>
  <c r="I872" i="28"/>
  <c r="S568" i="18" s="1"/>
  <c r="I462" i="28"/>
  <c r="S564" i="18" s="1"/>
  <c r="I458" i="28"/>
  <c r="S560" i="18" s="1"/>
  <c r="I454" i="28"/>
  <c r="S556" i="18" s="1"/>
  <c r="I450" i="28"/>
  <c r="S552" i="18" s="1"/>
  <c r="I446" i="28"/>
  <c r="S548" i="18" s="1"/>
  <c r="I442" i="28"/>
  <c r="S544" i="18" s="1"/>
  <c r="I438" i="28"/>
  <c r="S540" i="18" s="1"/>
  <c r="I434" i="28"/>
  <c r="S536" i="18" s="1"/>
  <c r="I430" i="28"/>
  <c r="S532" i="18" s="1"/>
  <c r="I1298" i="28"/>
  <c r="S528" i="18" s="1"/>
  <c r="I422" i="28"/>
  <c r="S524" i="18" s="1"/>
  <c r="I418" i="28"/>
  <c r="S520" i="18" s="1"/>
  <c r="I414" i="28"/>
  <c r="S516" i="18" s="1"/>
  <c r="I410" i="28"/>
  <c r="S512" i="18" s="1"/>
  <c r="I406" i="28"/>
  <c r="S508" i="18" s="1"/>
  <c r="I1182" i="28"/>
  <c r="S503" i="18" s="1"/>
  <c r="I675" i="28"/>
  <c r="S499" i="18" s="1"/>
  <c r="I394" i="28"/>
  <c r="S495" i="18" s="1"/>
  <c r="I390" i="28"/>
  <c r="S491" i="18" s="1"/>
  <c r="I1214" i="28"/>
  <c r="S487" i="18" s="1"/>
  <c r="I1404" i="28"/>
  <c r="S484" i="18" s="1"/>
  <c r="I378" i="28"/>
  <c r="S479" i="18" s="1"/>
  <c r="I374" i="28"/>
  <c r="S475" i="18" s="1"/>
  <c r="I370" i="28"/>
  <c r="S470" i="18" s="1"/>
  <c r="I366" i="28"/>
  <c r="S466" i="18" s="1"/>
  <c r="I1617" i="28"/>
  <c r="S460" i="18" s="1"/>
  <c r="I358" i="28"/>
  <c r="S456" i="18" s="1"/>
  <c r="I354" i="28"/>
  <c r="S450" i="18" s="1"/>
  <c r="I350" i="28"/>
  <c r="S445" i="18" s="1"/>
  <c r="I1714" i="28"/>
  <c r="S1500" i="18" s="1"/>
  <c r="I1393" i="28"/>
  <c r="S1496" i="18" s="1"/>
  <c r="I633" i="28"/>
  <c r="S1492" i="18" s="1"/>
  <c r="I1385" i="28"/>
  <c r="S1488" i="18" s="1"/>
  <c r="I1587" i="28"/>
  <c r="S1484" i="18" s="1"/>
  <c r="I249" i="28"/>
  <c r="S1480" i="18" s="1"/>
  <c r="I1373" i="28"/>
  <c r="S1476" i="18" s="1"/>
  <c r="I1369" i="28"/>
  <c r="S1472" i="18" s="1"/>
  <c r="I1365" i="28"/>
  <c r="S1468" i="18" s="1"/>
  <c r="I1348" i="28"/>
  <c r="S1464" i="18" s="1"/>
  <c r="I1357" i="28"/>
  <c r="S1460" i="18" s="1"/>
  <c r="I1353" i="28"/>
  <c r="S1456" i="18" s="1"/>
  <c r="I1349" i="28"/>
  <c r="S1452" i="18" s="1"/>
  <c r="I1345" i="28"/>
  <c r="S1448" i="18" s="1"/>
  <c r="I1341" i="28"/>
  <c r="S1444" i="18" s="1"/>
  <c r="I345" i="28"/>
  <c r="S1440" i="18" s="1"/>
  <c r="I1333" i="28"/>
  <c r="S1436" i="18" s="1"/>
  <c r="I1329" i="28"/>
  <c r="S1432" i="18" s="1"/>
  <c r="I1325" i="28"/>
  <c r="S1428" i="18" s="1"/>
  <c r="I1321" i="28"/>
  <c r="S1424" i="18" s="1"/>
  <c r="I1317" i="28"/>
  <c r="S1420" i="18" s="1"/>
  <c r="I1313" i="28"/>
  <c r="S1416" i="18" s="1"/>
  <c r="I1309" i="28"/>
  <c r="S1412" i="18" s="1"/>
  <c r="I611" i="28"/>
  <c r="S1408" i="18" s="1"/>
  <c r="I1301" i="28"/>
  <c r="S1404" i="18" s="1"/>
  <c r="I1375" i="28"/>
  <c r="S1400" i="18" s="1"/>
  <c r="I1293" i="28"/>
  <c r="S1396" i="18" s="1"/>
  <c r="I1289" i="28"/>
  <c r="S1392" i="18" s="1"/>
  <c r="I1285" i="28"/>
  <c r="S1388" i="18" s="1"/>
  <c r="I1281" i="28"/>
  <c r="S1384" i="18" s="1"/>
  <c r="I208" i="28"/>
  <c r="S1380" i="18" s="1"/>
  <c r="I1273" i="28"/>
  <c r="S1376" i="18" s="1"/>
  <c r="I1269" i="28"/>
  <c r="S1372" i="18" s="1"/>
  <c r="I1265" i="28"/>
  <c r="S1368" i="18" s="1"/>
  <c r="I1261" i="28"/>
  <c r="S1364" i="18" s="1"/>
  <c r="I1344" i="28"/>
  <c r="S1360" i="18" s="1"/>
  <c r="I1253" i="28"/>
  <c r="S1356" i="18" s="1"/>
  <c r="I1249" i="28"/>
  <c r="S1352" i="18" s="1"/>
  <c r="I1245" i="28"/>
  <c r="S1348" i="18" s="1"/>
  <c r="I1241" i="28"/>
  <c r="S1344" i="18" s="1"/>
  <c r="I413" i="28"/>
  <c r="S1340" i="18" s="1"/>
  <c r="I1233" i="28"/>
  <c r="S1336" i="18" s="1"/>
  <c r="I1229" i="28"/>
  <c r="S1332" i="18" s="1"/>
  <c r="I1225" i="28"/>
  <c r="S1328" i="18" s="1"/>
  <c r="I1221" i="28"/>
  <c r="S1324" i="18" s="1"/>
  <c r="I1217" i="28"/>
  <c r="S1320" i="18" s="1"/>
  <c r="I1213" i="28"/>
  <c r="S1316" i="18" s="1"/>
  <c r="I1209" i="28"/>
  <c r="S1312" i="18" s="1"/>
  <c r="I1175" i="28"/>
  <c r="S1308" i="18" s="1"/>
  <c r="I1201" i="28"/>
  <c r="S1304" i="18" s="1"/>
  <c r="I1197" i="28"/>
  <c r="S1300" i="18" s="1"/>
  <c r="I1193" i="28"/>
  <c r="S1296" i="18" s="1"/>
  <c r="I734" i="28"/>
  <c r="S1292" i="18" s="1"/>
  <c r="I1278" i="28"/>
  <c r="S1288" i="18" s="1"/>
  <c r="I1181" i="28"/>
  <c r="S1284" i="18" s="1"/>
  <c r="I1177" i="28"/>
  <c r="S1280" i="18" s="1"/>
  <c r="I1173" i="28"/>
  <c r="S1276" i="18" s="1"/>
  <c r="I1169" i="28"/>
  <c r="S1272" i="18" s="1"/>
  <c r="I1165" i="28"/>
  <c r="S1268" i="18" s="1"/>
  <c r="I1161" i="28"/>
  <c r="S1264" i="18" s="1"/>
  <c r="I1157" i="28"/>
  <c r="S1260" i="18" s="1"/>
  <c r="I1153" i="28"/>
  <c r="S1256" i="18" s="1"/>
  <c r="I1149" i="28"/>
  <c r="S1252" i="18" s="1"/>
  <c r="I1145" i="28"/>
  <c r="S1248" i="18" s="1"/>
  <c r="I1141" i="28"/>
  <c r="S1244" i="18" s="1"/>
  <c r="I129" i="28"/>
  <c r="S1240" i="18" s="1"/>
  <c r="I180" i="28"/>
  <c r="S1236" i="18" s="1"/>
  <c r="I1129" i="28"/>
  <c r="S1232" i="18" s="1"/>
  <c r="I795" i="28"/>
  <c r="S1228" i="18" s="1"/>
  <c r="I736" i="28"/>
  <c r="S1224" i="18" s="1"/>
  <c r="I1117" i="28"/>
  <c r="S1220" i="18" s="1"/>
  <c r="I1113" i="28"/>
  <c r="S1217" i="18" s="1"/>
  <c r="I1109" i="28"/>
  <c r="S1212" i="18" s="1"/>
  <c r="I1105" i="28"/>
  <c r="S1208" i="18" s="1"/>
  <c r="I1101" i="28"/>
  <c r="S1204" i="18" s="1"/>
  <c r="I1097" i="28"/>
  <c r="S1200" i="18" s="1"/>
  <c r="I1093" i="28"/>
  <c r="S1196" i="18" s="1"/>
  <c r="I464" i="28"/>
  <c r="S1192" i="18" s="1"/>
  <c r="I1085" i="28"/>
  <c r="S1188" i="18" s="1"/>
  <c r="I1081" i="28"/>
  <c r="S1184" i="18" s="1"/>
  <c r="I1077" i="28"/>
  <c r="S1180" i="18" s="1"/>
  <c r="I1073" i="28"/>
  <c r="S1175" i="18" s="1"/>
  <c r="I1069" i="28"/>
  <c r="S1173" i="18" s="1"/>
  <c r="I1065" i="28"/>
  <c r="S1168" i="18" s="1"/>
  <c r="I1061" i="28"/>
  <c r="S1164" i="18" s="1"/>
  <c r="I1057" i="28"/>
  <c r="S1160" i="18" s="1"/>
  <c r="I1053" i="28"/>
  <c r="S1156" i="18" s="1"/>
  <c r="I1049" i="28"/>
  <c r="S1152" i="18" s="1"/>
  <c r="I56" i="28"/>
  <c r="S1148" i="18" s="1"/>
  <c r="I1041" i="28"/>
  <c r="S1144" i="18" s="1"/>
  <c r="I1037" i="28"/>
  <c r="S1140" i="18" s="1"/>
  <c r="I1033" i="28"/>
  <c r="S1136" i="18" s="1"/>
  <c r="I386" i="28"/>
  <c r="S1132" i="18" s="1"/>
  <c r="I1025" i="28"/>
  <c r="S1128" i="18" s="1"/>
  <c r="I1021" i="28"/>
  <c r="S1124" i="18" s="1"/>
  <c r="I1017" i="28"/>
  <c r="S1120" i="18" s="1"/>
  <c r="I1431" i="28"/>
  <c r="S1116" i="18" s="1"/>
  <c r="I1009" i="28"/>
  <c r="S1112" i="18" s="1"/>
  <c r="I1005" i="28"/>
  <c r="S1108" i="18" s="1"/>
  <c r="I1001" i="28"/>
  <c r="S1104" i="18" s="1"/>
  <c r="I997" i="28"/>
  <c r="S1100" i="18" s="1"/>
  <c r="I993" i="28"/>
  <c r="S1096" i="18" s="1"/>
  <c r="I989" i="28"/>
  <c r="S1092" i="18" s="1"/>
  <c r="I985" i="28"/>
  <c r="S1088" i="18" s="1"/>
  <c r="I981" i="28"/>
  <c r="S1084" i="18" s="1"/>
  <c r="I977" i="28"/>
  <c r="S1080" i="18" s="1"/>
  <c r="I973" i="28"/>
  <c r="S1076" i="18" s="1"/>
  <c r="I969" i="28"/>
  <c r="S1072" i="18" s="1"/>
  <c r="I965" i="28"/>
  <c r="S1068" i="18" s="1"/>
  <c r="I961" i="28"/>
  <c r="S1064" i="18" s="1"/>
  <c r="I957" i="28"/>
  <c r="S1059" i="18" s="1"/>
  <c r="I1204" i="28"/>
  <c r="S1055" i="18" s="1"/>
  <c r="I949" i="28"/>
  <c r="S1051" i="18" s="1"/>
  <c r="I945" i="28"/>
  <c r="S1047" i="18" s="1"/>
  <c r="I941" i="28"/>
  <c r="S1043" i="18" s="1"/>
  <c r="I937" i="28"/>
  <c r="S1039" i="18" s="1"/>
  <c r="I933" i="28"/>
  <c r="S1035" i="18" s="1"/>
  <c r="I929" i="28"/>
  <c r="S1031" i="18" s="1"/>
  <c r="I925" i="28"/>
  <c r="S1027" i="18" s="1"/>
  <c r="I1400" i="28"/>
  <c r="S1023" i="18" s="1"/>
  <c r="I377" i="28"/>
  <c r="S1019" i="18" s="1"/>
  <c r="I913" i="28"/>
  <c r="S1015" i="18" s="1"/>
  <c r="I909" i="28"/>
  <c r="S1011" i="18" s="1"/>
  <c r="I905" i="28"/>
  <c r="S1007" i="18" s="1"/>
  <c r="I901" i="28"/>
  <c r="S1003" i="18" s="1"/>
  <c r="I897" i="28"/>
  <c r="S999" i="18" s="1"/>
  <c r="I893" i="28"/>
  <c r="S995" i="18" s="1"/>
  <c r="I889" i="28"/>
  <c r="S991" i="18" s="1"/>
  <c r="I885" i="28"/>
  <c r="S987" i="18" s="1"/>
  <c r="I881" i="28"/>
  <c r="S983" i="18" s="1"/>
  <c r="I877" i="28"/>
  <c r="S979" i="18" s="1"/>
  <c r="I600" i="28"/>
  <c r="S975" i="18" s="1"/>
  <c r="I869" i="28"/>
  <c r="S971" i="18" s="1"/>
  <c r="I865" i="28"/>
  <c r="S967" i="18" s="1"/>
  <c r="I83" i="28"/>
  <c r="S963" i="18" s="1"/>
  <c r="I857" i="28"/>
  <c r="S959" i="18" s="1"/>
  <c r="I853" i="28"/>
  <c r="S955" i="18" s="1"/>
  <c r="I849" i="28"/>
  <c r="S951" i="18" s="1"/>
  <c r="I845" i="28"/>
  <c r="S947" i="18" s="1"/>
  <c r="I841" i="28"/>
  <c r="S943" i="18" s="1"/>
  <c r="I837" i="28"/>
  <c r="S939" i="18" s="1"/>
  <c r="I833" i="28"/>
  <c r="S935" i="18" s="1"/>
  <c r="I829" i="28"/>
  <c r="S931" i="18" s="1"/>
  <c r="I284" i="28"/>
  <c r="S927" i="18" s="1"/>
  <c r="I920" i="28"/>
  <c r="S923" i="18" s="1"/>
  <c r="I817" i="28"/>
  <c r="S919" i="18" s="1"/>
  <c r="I813" i="28"/>
  <c r="S915" i="18" s="1"/>
  <c r="I809" i="28"/>
  <c r="S911" i="18" s="1"/>
  <c r="I805" i="28"/>
  <c r="S907" i="18" s="1"/>
  <c r="I801" i="28"/>
  <c r="S903" i="18" s="1"/>
  <c r="I797" i="28"/>
  <c r="S899" i="18" s="1"/>
  <c r="I793" i="28"/>
  <c r="S895" i="18" s="1"/>
  <c r="I789" i="28"/>
  <c r="S891" i="18" s="1"/>
  <c r="I1495" i="28"/>
  <c r="S887" i="18" s="1"/>
  <c r="I781" i="28"/>
  <c r="S883" i="18" s="1"/>
  <c r="I998" i="28"/>
  <c r="S879" i="18" s="1"/>
  <c r="I47" i="28"/>
  <c r="S875" i="18" s="1"/>
  <c r="I769" i="28"/>
  <c r="S871" i="18" s="1"/>
  <c r="I765" i="28"/>
  <c r="S867" i="18" s="1"/>
  <c r="I761" i="28"/>
  <c r="S863" i="18" s="1"/>
  <c r="I757" i="28"/>
  <c r="S859" i="18" s="1"/>
  <c r="I346" i="28"/>
  <c r="S441" i="18" s="1"/>
  <c r="I342" i="28"/>
  <c r="S436" i="18" s="1"/>
  <c r="I338" i="28"/>
  <c r="S431" i="18" s="1"/>
  <c r="I334" i="28"/>
  <c r="S427" i="18" s="1"/>
  <c r="I330" i="28"/>
  <c r="S422" i="18" s="1"/>
  <c r="I326" i="28"/>
  <c r="S417" i="18" s="1"/>
  <c r="I322" i="28"/>
  <c r="S409" i="18" s="1"/>
  <c r="I318" i="28"/>
  <c r="S403" i="18" s="1"/>
  <c r="I1170" i="28"/>
  <c r="S399" i="18" s="1"/>
  <c r="I310" i="28"/>
  <c r="S395" i="18" s="1"/>
  <c r="I483" i="28"/>
  <c r="S391" i="18" s="1"/>
  <c r="I302" i="28"/>
  <c r="S386" i="18" s="1"/>
  <c r="I1231" i="28"/>
  <c r="S380" i="18" s="1"/>
  <c r="I294" i="28"/>
  <c r="S376" i="18" s="1"/>
  <c r="I1257" i="28"/>
  <c r="S371" i="18" s="1"/>
  <c r="I286" i="28"/>
  <c r="S366" i="18" s="1"/>
  <c r="I282" i="28"/>
  <c r="S361" i="18" s="1"/>
  <c r="I278" i="28"/>
  <c r="S357" i="18" s="1"/>
  <c r="I665" i="28"/>
  <c r="S352" i="18" s="1"/>
  <c r="I270" i="28"/>
  <c r="S346" i="18" s="1"/>
  <c r="I266" i="28"/>
  <c r="S342" i="18" s="1"/>
  <c r="I262" i="28"/>
  <c r="S336" i="18" s="1"/>
  <c r="I258" i="28"/>
  <c r="S328" i="18" s="1"/>
  <c r="I254" i="28"/>
  <c r="S322" i="18" s="1"/>
  <c r="I250" i="28"/>
  <c r="S318" i="18" s="1"/>
  <c r="I610" i="28"/>
  <c r="S312" i="18" s="1"/>
  <c r="I242" i="28"/>
  <c r="S308" i="18" s="1"/>
  <c r="I238" i="28"/>
  <c r="S304" i="18" s="1"/>
  <c r="I234" i="28"/>
  <c r="S300" i="18" s="1"/>
  <c r="I230" i="28"/>
  <c r="S297" i="18" s="1"/>
  <c r="I226" i="28"/>
  <c r="S291" i="18" s="1"/>
  <c r="I222" i="28"/>
  <c r="S287" i="18" s="1"/>
  <c r="I218" i="28"/>
  <c r="S283" i="18" s="1"/>
  <c r="I214" i="28"/>
  <c r="S277" i="18" s="1"/>
  <c r="I210" i="28"/>
  <c r="S273" i="18" s="1"/>
  <c r="I206" i="28"/>
  <c r="S266" i="18" s="1"/>
  <c r="I202" i="28"/>
  <c r="S262" i="18" s="1"/>
  <c r="I198" i="28"/>
  <c r="S255" i="18" s="1"/>
  <c r="I194" i="28"/>
  <c r="S249" i="18" s="1"/>
  <c r="I190" i="28"/>
  <c r="S243" i="18" s="1"/>
  <c r="I186" i="28"/>
  <c r="S239" i="18" s="1"/>
  <c r="I182" i="28"/>
  <c r="S232" i="18" s="1"/>
  <c r="I178" i="28"/>
  <c r="S228" i="18" s="1"/>
  <c r="I174" i="28"/>
  <c r="S223" i="18" s="1"/>
  <c r="I170" i="28"/>
  <c r="S218" i="18" s="1"/>
  <c r="I917" i="28"/>
  <c r="S213" i="18" s="1"/>
  <c r="I861" i="28"/>
  <c r="S208" i="18" s="1"/>
  <c r="I871" i="28"/>
  <c r="S201" i="18" s="1"/>
  <c r="I154" i="28"/>
  <c r="S197" i="18" s="1"/>
  <c r="I1305" i="28"/>
  <c r="S193" i="18" s="1"/>
  <c r="I146" i="28"/>
  <c r="S188" i="18" s="1"/>
  <c r="I142" i="28"/>
  <c r="S184" i="18" s="1"/>
  <c r="I138" i="28"/>
  <c r="S180" i="18" s="1"/>
  <c r="I134" i="28"/>
  <c r="S171" i="18" s="1"/>
  <c r="I365" i="28"/>
  <c r="S167" i="18" s="1"/>
  <c r="I126" i="28"/>
  <c r="S163" i="18" s="1"/>
  <c r="I122" i="28"/>
  <c r="S158" i="18" s="1"/>
  <c r="I118" i="28"/>
  <c r="S154" i="18" s="1"/>
  <c r="I114" i="28"/>
  <c r="S150" i="18" s="1"/>
  <c r="I110" i="28"/>
  <c r="S143" i="18" s="1"/>
  <c r="I106" i="28"/>
  <c r="S139" i="18" s="1"/>
  <c r="I102" i="28"/>
  <c r="S131" i="18" s="1"/>
  <c r="I98" i="28"/>
  <c r="S125" i="18" s="1"/>
  <c r="I773" i="28"/>
  <c r="S121" i="18" s="1"/>
  <c r="I90" i="28"/>
  <c r="S117" i="18" s="1"/>
  <c r="I1538" i="28"/>
  <c r="S111" i="18" s="1"/>
  <c r="I1150" i="28"/>
  <c r="S108" i="18" s="1"/>
  <c r="I78" i="28"/>
  <c r="S104" i="18" s="1"/>
  <c r="I74" i="28"/>
  <c r="S96" i="18" s="1"/>
  <c r="I70" i="28"/>
  <c r="S85" i="18" s="1"/>
  <c r="I66" i="28"/>
  <c r="S81" i="18" s="1"/>
  <c r="I1066" i="28"/>
  <c r="S76" i="18" s="1"/>
  <c r="I58" i="28"/>
  <c r="S71" i="18" s="1"/>
  <c r="I54" i="28"/>
  <c r="S60" i="18" s="1"/>
  <c r="I50" i="28"/>
  <c r="S54" i="18" s="1"/>
  <c r="I46" i="28"/>
  <c r="S48" i="18" s="1"/>
  <c r="I42" i="28"/>
  <c r="S44" i="18" s="1"/>
  <c r="I38" i="28"/>
  <c r="S40" i="18" s="1"/>
  <c r="I34" i="28"/>
  <c r="S36" i="18" s="1"/>
  <c r="I30" i="28"/>
  <c r="S30" i="18" s="1"/>
  <c r="I26" i="28"/>
  <c r="S26" i="18" s="1"/>
  <c r="I22" i="28"/>
  <c r="S22" i="18" s="1"/>
  <c r="I18" i="28"/>
  <c r="S18" i="18" s="1"/>
  <c r="I14" i="28"/>
  <c r="S14" i="18" s="1"/>
  <c r="I10" i="28"/>
  <c r="S10" i="18" s="1"/>
  <c r="I1322" i="28"/>
  <c r="S855" i="18" s="1"/>
  <c r="I749" i="28"/>
  <c r="S851" i="18" s="1"/>
  <c r="I745" i="28"/>
  <c r="S847" i="18" s="1"/>
  <c r="I741" i="28"/>
  <c r="S844" i="18" s="1"/>
  <c r="I1035" i="28"/>
  <c r="S841" i="18" s="1"/>
  <c r="I306" i="28"/>
  <c r="S833" i="18" s="1"/>
  <c r="I729" i="28"/>
  <c r="S831" i="18" s="1"/>
  <c r="I725" i="28"/>
  <c r="S827" i="18" s="1"/>
  <c r="I721" i="28"/>
  <c r="S823" i="18" s="1"/>
  <c r="I717" i="28"/>
  <c r="S820" i="18" s="1"/>
  <c r="I713" i="28"/>
  <c r="S814" i="18" s="1"/>
  <c r="I709" i="28"/>
  <c r="S811" i="18" s="1"/>
  <c r="I705" i="28"/>
  <c r="S805" i="18" s="1"/>
  <c r="I701" i="28"/>
  <c r="S802" i="18" s="1"/>
  <c r="I697" i="28"/>
  <c r="S799" i="18" s="1"/>
  <c r="I693" i="28"/>
  <c r="S795" i="18" s="1"/>
  <c r="I689" i="28"/>
  <c r="S791" i="18" s="1"/>
  <c r="I685" i="28"/>
  <c r="S787" i="18" s="1"/>
  <c r="I398" i="28"/>
  <c r="S783" i="18" s="1"/>
  <c r="I677" i="28"/>
  <c r="S779" i="18" s="1"/>
  <c r="I673" i="28"/>
  <c r="S775" i="18" s="1"/>
  <c r="I669" i="28"/>
  <c r="S770" i="18" s="1"/>
  <c r="I855" i="28"/>
  <c r="S767" i="18" s="1"/>
  <c r="I661" i="28"/>
  <c r="S763" i="18" s="1"/>
  <c r="I451" i="28"/>
  <c r="S553" i="18" s="1"/>
  <c r="I1578" i="28"/>
  <c r="S549" i="18" s="1"/>
  <c r="I443" i="28"/>
  <c r="S545" i="18" s="1"/>
  <c r="I439" i="28"/>
  <c r="S541" i="18" s="1"/>
  <c r="I435" i="28"/>
  <c r="S537" i="18" s="1"/>
  <c r="I431" i="28"/>
  <c r="S533" i="18" s="1"/>
  <c r="I1189" i="28"/>
  <c r="S529" i="18" s="1"/>
  <c r="I423" i="28"/>
  <c r="S525" i="18" s="1"/>
  <c r="I419" i="28"/>
  <c r="S521" i="18" s="1"/>
  <c r="I415" i="28"/>
  <c r="S517" i="18" s="1"/>
  <c r="I411" i="28"/>
  <c r="S513" i="18" s="1"/>
  <c r="I139" i="28"/>
  <c r="S509" i="18" s="1"/>
  <c r="I403" i="28"/>
  <c r="S504" i="18" s="1"/>
  <c r="I399" i="28"/>
  <c r="S500" i="18" s="1"/>
  <c r="I395" i="28"/>
  <c r="S496" i="18" s="1"/>
  <c r="I391" i="28"/>
  <c r="S492" i="18" s="1"/>
  <c r="I387" i="28"/>
  <c r="S488" i="18" s="1"/>
  <c r="I383" i="28"/>
  <c r="S483" i="18" s="1"/>
  <c r="I379" i="28"/>
  <c r="S480" i="18" s="1"/>
  <c r="I375" i="28"/>
  <c r="S476" i="18" s="1"/>
  <c r="I371" i="28"/>
  <c r="S471" i="18" s="1"/>
  <c r="I367" i="28"/>
  <c r="S467" i="18" s="1"/>
  <c r="I1619" i="28"/>
  <c r="S461" i="18" s="1"/>
  <c r="I359" i="28"/>
  <c r="S457" i="18" s="1"/>
  <c r="I355" i="28"/>
  <c r="S451" i="18" s="1"/>
  <c r="I351" i="28"/>
  <c r="S446" i="18" s="1"/>
  <c r="I347" i="28"/>
  <c r="S442" i="18" s="1"/>
  <c r="I343" i="28"/>
  <c r="S438" i="18" s="1"/>
  <c r="I339" i="28"/>
  <c r="S433" i="18" s="1"/>
  <c r="I335" i="28"/>
  <c r="S428" i="18" s="1"/>
  <c r="I331" i="28"/>
  <c r="S423" i="18" s="1"/>
  <c r="I327" i="28"/>
  <c r="S418" i="18" s="1"/>
  <c r="I323" i="28"/>
  <c r="S410" i="18" s="1"/>
  <c r="I319" i="28"/>
  <c r="S404" i="18" s="1"/>
  <c r="I315" i="28"/>
  <c r="S400" i="18" s="1"/>
  <c r="I311" i="28"/>
  <c r="S396" i="18" s="1"/>
  <c r="I307" i="28"/>
  <c r="S392" i="18" s="1"/>
  <c r="I303" i="28"/>
  <c r="S388" i="18" s="1"/>
  <c r="I299" i="28"/>
  <c r="S383" i="18" s="1"/>
  <c r="I436" i="28"/>
  <c r="S377" i="18" s="1"/>
  <c r="I291" i="28"/>
  <c r="S372" i="18" s="1"/>
  <c r="I287" i="28"/>
  <c r="S367" i="18" s="1"/>
  <c r="I283" i="28"/>
  <c r="S363" i="18" s="1"/>
  <c r="I279" i="28"/>
  <c r="S358" i="18" s="1"/>
  <c r="I275" i="28"/>
  <c r="S354" i="18" s="1"/>
  <c r="I271" i="28"/>
  <c r="S348" i="18" s="1"/>
  <c r="I267" i="28"/>
  <c r="S343" i="18" s="1"/>
  <c r="I263" i="28"/>
  <c r="S337" i="18" s="1"/>
  <c r="I259" i="28"/>
  <c r="S329" i="18" s="1"/>
  <c r="I255" i="28"/>
  <c r="S323" i="18" s="1"/>
  <c r="I251" i="28"/>
  <c r="S319" i="18" s="1"/>
  <c r="I247" i="28"/>
  <c r="S315" i="18" s="1"/>
  <c r="I243" i="28"/>
  <c r="S309" i="18" s="1"/>
  <c r="I109" i="28"/>
  <c r="S305" i="18" s="1"/>
  <c r="I235" i="28"/>
  <c r="S301" i="18" s="1"/>
  <c r="I231" i="28"/>
  <c r="S296" i="18" s="1"/>
  <c r="I227" i="28"/>
  <c r="S292" i="18" s="1"/>
  <c r="I61" i="28"/>
  <c r="S288" i="18" s="1"/>
  <c r="I219" i="28"/>
  <c r="S284" i="18" s="1"/>
  <c r="I215" i="28"/>
  <c r="S280" i="18" s="1"/>
  <c r="I211" i="28"/>
  <c r="S274" i="18" s="1"/>
  <c r="I207" i="28"/>
  <c r="S267" i="18" s="1"/>
  <c r="I203" i="28"/>
  <c r="S263" i="18" s="1"/>
  <c r="I199" i="28"/>
  <c r="S257" i="18" s="1"/>
  <c r="I195" i="28"/>
  <c r="S250" i="18" s="1"/>
  <c r="I191" i="28"/>
  <c r="S244" i="18" s="1"/>
  <c r="I187" i="28"/>
  <c r="S240" i="18" s="1"/>
  <c r="I183" i="28"/>
  <c r="S236" i="18" s="1"/>
  <c r="I179" i="28"/>
  <c r="S229" i="18" s="1"/>
  <c r="I175" i="28"/>
  <c r="S224" i="18" s="1"/>
  <c r="I171" i="28"/>
  <c r="S219" i="18" s="1"/>
  <c r="I1761" i="28"/>
  <c r="S215" i="18" s="1"/>
  <c r="I163" i="28"/>
  <c r="S209" i="18" s="1"/>
  <c r="I159" i="28"/>
  <c r="S204" i="18" s="1"/>
  <c r="I155" i="28"/>
  <c r="S198" i="18" s="1"/>
  <c r="I1399" i="28"/>
  <c r="S194" i="18" s="1"/>
  <c r="I147" i="28"/>
  <c r="S189" i="18" s="1"/>
  <c r="I143" i="28"/>
  <c r="S185" i="18" s="1"/>
  <c r="I498" i="28"/>
  <c r="S181" i="18" s="1"/>
  <c r="I135" i="28"/>
  <c r="S172" i="18" s="1"/>
  <c r="I131" i="28"/>
  <c r="S168" i="18" s="1"/>
  <c r="I127" i="28"/>
  <c r="S164" i="18" s="1"/>
  <c r="I123" i="28"/>
  <c r="S160" i="18" s="1"/>
  <c r="I844" i="28"/>
  <c r="S155" i="18" s="1"/>
  <c r="I1362" i="28"/>
  <c r="S151" i="18" s="1"/>
  <c r="I192" i="28"/>
  <c r="S6" i="18" s="1"/>
  <c r="I657" i="28"/>
  <c r="S759" i="18" s="1"/>
  <c r="I653" i="28"/>
  <c r="S755" i="18" s="1"/>
  <c r="I649" i="28"/>
  <c r="S751" i="18" s="1"/>
  <c r="I645" i="28"/>
  <c r="S747" i="18" s="1"/>
  <c r="I641" i="28"/>
  <c r="S743" i="18" s="1"/>
  <c r="I637" i="28"/>
  <c r="S739" i="18" s="1"/>
  <c r="I111" i="28"/>
  <c r="S735" i="18" s="1"/>
  <c r="I629" i="28"/>
  <c r="S730" i="18" s="1"/>
  <c r="I625" i="28"/>
  <c r="S727" i="18" s="1"/>
  <c r="I621" i="28"/>
  <c r="S723" i="18" s="1"/>
  <c r="I617" i="28"/>
  <c r="S720" i="18" s="1"/>
  <c r="I613" i="28"/>
  <c r="S715" i="18" s="1"/>
  <c r="I609" i="28"/>
  <c r="S711" i="18" s="1"/>
  <c r="I605" i="28"/>
  <c r="S707" i="18" s="1"/>
  <c r="I488" i="28"/>
  <c r="S703" i="18" s="1"/>
  <c r="I597" i="28"/>
  <c r="S699" i="18" s="1"/>
  <c r="I593" i="28"/>
  <c r="S695" i="18" s="1"/>
  <c r="I589" i="28"/>
  <c r="S693" i="18" s="1"/>
  <c r="I585" i="28"/>
  <c r="S687" i="18" s="1"/>
  <c r="I581" i="28"/>
  <c r="S683" i="18" s="1"/>
  <c r="I577" i="28"/>
  <c r="S679" i="18" s="1"/>
  <c r="I573" i="28"/>
  <c r="S675" i="18" s="1"/>
  <c r="I569" i="28"/>
  <c r="S671" i="18" s="1"/>
  <c r="I1677" i="28"/>
  <c r="S667" i="18" s="1"/>
  <c r="I561" i="28"/>
  <c r="S663" i="18" s="1"/>
  <c r="I557" i="28"/>
  <c r="S659" i="18" s="1"/>
  <c r="I553" i="28"/>
  <c r="S655" i="18" s="1"/>
  <c r="I549" i="28"/>
  <c r="S651" i="18" s="1"/>
  <c r="I545" i="28"/>
  <c r="S647" i="18" s="1"/>
  <c r="I541" i="28"/>
  <c r="S643" i="18" s="1"/>
  <c r="I537" i="28"/>
  <c r="S639" i="18" s="1"/>
  <c r="I533" i="28"/>
  <c r="S635" i="18" s="1"/>
  <c r="I529" i="28"/>
  <c r="S631" i="18" s="1"/>
  <c r="I525" i="28"/>
  <c r="S627" i="18" s="1"/>
  <c r="I521" i="28"/>
  <c r="S623" i="18" s="1"/>
  <c r="I517" i="28"/>
  <c r="S619" i="18" s="1"/>
  <c r="I1535" i="28"/>
  <c r="S615" i="18" s="1"/>
  <c r="I509" i="28"/>
  <c r="S611" i="18" s="1"/>
  <c r="I505" i="28"/>
  <c r="S607" i="18" s="1"/>
  <c r="I501" i="28"/>
  <c r="S603" i="18" s="1"/>
  <c r="I497" i="28"/>
  <c r="S599" i="18" s="1"/>
  <c r="I493" i="28"/>
  <c r="S595" i="18" s="1"/>
  <c r="I489" i="28"/>
  <c r="S591" i="18" s="1"/>
  <c r="I485" i="28"/>
  <c r="S587" i="18" s="1"/>
  <c r="I481" i="28"/>
  <c r="S583" i="18" s="1"/>
  <c r="I477" i="28"/>
  <c r="S579" i="18" s="1"/>
  <c r="I473" i="28"/>
  <c r="S575" i="18" s="1"/>
  <c r="I469" i="28"/>
  <c r="S571" i="18" s="1"/>
  <c r="I465" i="28"/>
  <c r="S567" i="18" s="1"/>
  <c r="I461" i="28"/>
  <c r="S563" i="18" s="1"/>
  <c r="I1489" i="28"/>
  <c r="S559" i="18" s="1"/>
  <c r="I453" i="28"/>
  <c r="S555" i="18" s="1"/>
  <c r="I513" i="28"/>
  <c r="S551" i="18" s="1"/>
  <c r="I445" i="28"/>
  <c r="S547" i="18" s="1"/>
  <c r="I441" i="28"/>
  <c r="S543" i="18" s="1"/>
  <c r="I437" i="28"/>
  <c r="S539" i="18" s="1"/>
  <c r="I433" i="28"/>
  <c r="S535" i="18" s="1"/>
  <c r="I429" i="28"/>
  <c r="S531" i="18" s="1"/>
  <c r="I425" i="28"/>
  <c r="S527" i="18" s="1"/>
  <c r="I421" i="28"/>
  <c r="S523" i="18" s="1"/>
  <c r="I417" i="28"/>
  <c r="S519" i="18" s="1"/>
  <c r="I518" i="28"/>
  <c r="S515" i="18" s="1"/>
  <c r="I409" i="28"/>
  <c r="S511" i="18" s="1"/>
  <c r="I405" i="28"/>
  <c r="S507" i="18" s="1"/>
  <c r="I401" i="28"/>
  <c r="S502" i="18" s="1"/>
  <c r="I1641" i="28"/>
  <c r="S498" i="18" s="1"/>
  <c r="I393" i="28"/>
  <c r="S494" i="18" s="1"/>
  <c r="I389" i="28"/>
  <c r="S490" i="18" s="1"/>
  <c r="I385" i="28"/>
  <c r="S486" i="18" s="1"/>
  <c r="I381" i="28"/>
  <c r="S482" i="18" s="1"/>
  <c r="I1267" i="28"/>
  <c r="S478" i="18" s="1"/>
  <c r="I373" i="28"/>
  <c r="S473" i="18" s="1"/>
  <c r="I369" i="28"/>
  <c r="S469" i="18" s="1"/>
  <c r="I397" i="28"/>
  <c r="S465" i="18" s="1"/>
  <c r="I361" i="28"/>
  <c r="S459" i="18" s="1"/>
  <c r="I1689" i="28"/>
  <c r="S454" i="18" s="1"/>
  <c r="I353" i="28"/>
  <c r="S449" i="18" s="1"/>
  <c r="I349" i="28"/>
  <c r="S444" i="18" s="1"/>
  <c r="I1332" i="28"/>
  <c r="S440" i="18" s="1"/>
  <c r="I552" i="28"/>
  <c r="S146" i="18" s="1"/>
  <c r="I107" i="28"/>
  <c r="S140" i="18" s="1"/>
  <c r="I103" i="28"/>
  <c r="S132" i="18" s="1"/>
  <c r="I99" i="28"/>
  <c r="S126" i="18" s="1"/>
  <c r="I95" i="28"/>
  <c r="S122" i="18" s="1"/>
  <c r="I91" i="28"/>
  <c r="S118" i="18" s="1"/>
  <c r="I87" i="28"/>
  <c r="S113" i="18" s="1"/>
  <c r="I1137" i="28"/>
  <c r="S109" i="18" s="1"/>
  <c r="I79" i="28"/>
  <c r="S105" i="18" s="1"/>
  <c r="I1327" i="28"/>
  <c r="S97" i="18" s="1"/>
  <c r="I71" i="28"/>
  <c r="S87" i="18" s="1"/>
  <c r="I67" i="28"/>
  <c r="S82" i="18" s="1"/>
  <c r="I63" i="28"/>
  <c r="S78" i="18" s="1"/>
  <c r="I59" i="28"/>
  <c r="S73" i="18" s="1"/>
  <c r="I55" i="28"/>
  <c r="S65" i="18" s="1"/>
  <c r="I1176" i="28"/>
  <c r="S55" i="18" s="1"/>
  <c r="I1515" i="28"/>
  <c r="S50" i="18" s="1"/>
  <c r="I43" i="28"/>
  <c r="S45" i="18" s="1"/>
  <c r="I39" i="28"/>
  <c r="S41" i="18" s="1"/>
  <c r="I35" i="28"/>
  <c r="S37" i="18" s="1"/>
  <c r="I31" i="28"/>
  <c r="S31" i="18" s="1"/>
  <c r="I785" i="28"/>
  <c r="S27" i="18" s="1"/>
  <c r="I23" i="28"/>
  <c r="S23" i="18" s="1"/>
  <c r="I19" i="28"/>
  <c r="S19" i="18" s="1"/>
  <c r="I130" i="28"/>
  <c r="S15" i="18" s="1"/>
  <c r="I11" i="28"/>
  <c r="S11" i="18" s="1"/>
  <c r="I7" i="28"/>
  <c r="S7" i="18" s="1"/>
  <c r="I3" i="28"/>
  <c r="S3" i="18" s="1"/>
  <c r="I341" i="28"/>
  <c r="S435" i="18" s="1"/>
  <c r="I337" i="28"/>
  <c r="S430" i="18" s="1"/>
  <c r="I333" i="28"/>
  <c r="S425" i="18" s="1"/>
  <c r="I329" i="28"/>
  <c r="S421" i="18" s="1"/>
  <c r="I325" i="28"/>
  <c r="S416" i="18" s="1"/>
  <c r="I321" i="28"/>
  <c r="S406" i="18" s="1"/>
  <c r="I317" i="28"/>
  <c r="S402" i="18" s="1"/>
  <c r="I313" i="28"/>
  <c r="S398" i="18" s="1"/>
  <c r="I309" i="28"/>
  <c r="S394" i="18" s="1"/>
  <c r="I305" i="28"/>
  <c r="S390" i="18" s="1"/>
  <c r="I301" i="28"/>
  <c r="S385" i="18" s="1"/>
  <c r="I1216" i="28"/>
  <c r="S379" i="18" s="1"/>
  <c r="I1544" i="28"/>
  <c r="S375" i="18" s="1"/>
  <c r="I289" i="28"/>
  <c r="S370" i="18" s="1"/>
  <c r="I285" i="28"/>
  <c r="S365" i="18" s="1"/>
  <c r="I281" i="28"/>
  <c r="S360" i="18" s="1"/>
  <c r="I277" i="28"/>
  <c r="S356" i="18" s="1"/>
  <c r="I273" i="28"/>
  <c r="S350" i="18" s="1"/>
  <c r="I269" i="28"/>
  <c r="S345" i="18" s="1"/>
  <c r="I265" i="28"/>
  <c r="S341" i="18" s="1"/>
  <c r="I261" i="28"/>
  <c r="S335" i="18" s="1"/>
  <c r="I257" i="28"/>
  <c r="S326" i="18" s="1"/>
  <c r="I253" i="28"/>
  <c r="S321" i="18" s="1"/>
  <c r="I1579" i="28"/>
  <c r="S317" i="18" s="1"/>
  <c r="I245" i="28"/>
  <c r="S311" i="18" s="1"/>
  <c r="I714" i="28"/>
  <c r="S307" i="18" s="1"/>
  <c r="I237" i="28"/>
  <c r="S303" i="18" s="1"/>
  <c r="I233" i="28"/>
  <c r="S299" i="18" s="1"/>
  <c r="I229" i="28"/>
  <c r="S294" i="18" s="1"/>
  <c r="I248" i="28"/>
  <c r="S290" i="18" s="1"/>
  <c r="I221" i="28"/>
  <c r="S286" i="18" s="1"/>
  <c r="I217" i="28"/>
  <c r="S282" i="18" s="1"/>
  <c r="I225" i="28"/>
  <c r="S276" i="18" s="1"/>
  <c r="I209" i="28"/>
  <c r="S269" i="18" s="1"/>
  <c r="I205" i="28"/>
  <c r="S265" i="18" s="1"/>
  <c r="I201" i="28"/>
  <c r="S261" i="18" s="1"/>
  <c r="I1683" i="28"/>
  <c r="S254" i="18" s="1"/>
  <c r="I193" i="28"/>
  <c r="S246" i="18" s="1"/>
  <c r="I1198" i="28"/>
  <c r="S242" i="18" s="1"/>
  <c r="I185" i="28"/>
  <c r="S237" i="18" s="1"/>
  <c r="I181" i="28"/>
  <c r="S231" i="18" s="1"/>
  <c r="I177" i="28"/>
  <c r="S227" i="18" s="1"/>
  <c r="I173" i="28"/>
  <c r="S222" i="18" s="1"/>
  <c r="I169" i="28"/>
  <c r="S217" i="18" s="1"/>
  <c r="I427" i="28"/>
  <c r="S212" i="18" s="1"/>
  <c r="I161" i="28"/>
  <c r="S207" i="18" s="1"/>
  <c r="I157" i="28"/>
  <c r="S200" i="18" s="1"/>
  <c r="I153" i="28"/>
  <c r="S196" i="18" s="1"/>
  <c r="I402" i="28"/>
  <c r="S192" i="18" s="1"/>
  <c r="I145" i="28"/>
  <c r="S187" i="18" s="1"/>
  <c r="I141" i="28"/>
  <c r="S183" i="18" s="1"/>
  <c r="I137" i="28"/>
  <c r="S179" i="18" s="1"/>
  <c r="I1783" i="28"/>
  <c r="S170" i="18" s="1"/>
  <c r="I62" i="28"/>
  <c r="S166" i="18" s="1"/>
  <c r="I125" i="28"/>
  <c r="S162" i="18" s="1"/>
  <c r="I121" i="28"/>
  <c r="S157" i="18" s="1"/>
  <c r="I117" i="28"/>
  <c r="S153" i="18" s="1"/>
  <c r="I113" i="28"/>
  <c r="S148" i="18" s="1"/>
  <c r="I1596" i="28"/>
  <c r="S142" i="18" s="1"/>
  <c r="I105" i="28"/>
  <c r="S138" i="18" s="1"/>
  <c r="I101" i="28"/>
  <c r="S130" i="18" s="1"/>
  <c r="I97" i="28"/>
  <c r="S124" i="18" s="1"/>
  <c r="I93" i="28"/>
  <c r="S120" i="18" s="1"/>
  <c r="I89" i="28"/>
  <c r="S116" i="18" s="1"/>
  <c r="I85" i="28"/>
  <c r="S112" i="18" s="1"/>
  <c r="I81" i="28"/>
  <c r="S107" i="18" s="1"/>
  <c r="I1549" i="28"/>
  <c r="S102" i="18" s="1"/>
  <c r="I73" i="28"/>
  <c r="S90" i="18" s="1"/>
  <c r="I69" i="28"/>
  <c r="S84" i="18" s="1"/>
  <c r="I65" i="28"/>
  <c r="S80" i="18" s="1"/>
  <c r="I1401" i="28"/>
  <c r="S75" i="18" s="1"/>
  <c r="I57" i="28"/>
  <c r="S70" i="18" s="1"/>
  <c r="I29" i="28"/>
  <c r="S57" i="18" s="1"/>
  <c r="I49" i="28"/>
  <c r="S53" i="18" s="1"/>
  <c r="I45" i="28"/>
  <c r="S47" i="18" s="1"/>
  <c r="I41" i="28"/>
  <c r="S43" i="18" s="1"/>
  <c r="I37" i="28"/>
  <c r="S39" i="18" s="1"/>
  <c r="I33" i="28"/>
  <c r="S34" i="18" s="1"/>
  <c r="I1606" i="28"/>
  <c r="S29" i="18" s="1"/>
  <c r="I25" i="28"/>
  <c r="S25" i="18" s="1"/>
  <c r="I21" i="28"/>
  <c r="S21" i="18" s="1"/>
  <c r="I17" i="28"/>
  <c r="S17" i="18" s="1"/>
  <c r="I13" i="28"/>
  <c r="S13" i="18" s="1"/>
  <c r="I9" i="28"/>
  <c r="S9" i="18" s="1"/>
  <c r="I5" i="28"/>
  <c r="S5" i="18" s="1"/>
  <c r="O2" i="18"/>
  <c r="E62" i="9" l="1"/>
  <c r="B62" i="9" l="1"/>
  <c r="E49" i="9"/>
  <c r="B49" i="9"/>
  <c r="E36" i="9"/>
  <c r="B36" i="9"/>
  <c r="E23" i="9"/>
  <c r="B23" i="9"/>
  <c r="E10" i="9"/>
  <c r="B10" i="9"/>
  <c r="I23" i="9" l="1"/>
  <c r="I62" i="9"/>
  <c r="I36" i="9"/>
  <c r="I10" i="9"/>
  <c r="P2" i="18" l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2" i="5"/>
  <c r="K2" i="5" s="1"/>
  <c r="I49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<sst xmlns="http://schemas.openxmlformats.org/spreadsheetml/2006/main" count="49775" uniqueCount="13936">
  <si>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</si>
  <si>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</si>
  <si>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</si>
  <si>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</si>
  <si>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</si>
  <si>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</si>
  <si>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</si>
  <si>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</si>
  <si>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</si>
  <si>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</si>
  <si>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</si>
  <si>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</si>
  <si>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</si>
  <si>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</si>
  <si>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</si>
  <si>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</si>
  <si>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</si>
  <si>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</si>
  <si>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</si>
  <si>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</si>
  <si>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</si>
  <si>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</si>
  <si>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</si>
  <si>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</si>
  <si>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</si>
  <si>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</si>
  <si>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</si>
  <si>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</si>
  <si>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</si>
  <si>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自助机入HIS在途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</si>
  <si>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</si>
  <si>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</si>
  <si>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</si>
  <si>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自助机前日在途计入</t>
    <phoneticPr fontId="3" type="noConversion"/>
  </si>
  <si>
    <t>0308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</si>
  <si>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</si>
  <si>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</si>
  <si>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</si>
  <si>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</si>
  <si>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</si>
  <si>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</si>
  <si>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</si>
  <si>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</si>
  <si>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</si>
  <si>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</si>
  <si>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</si>
  <si>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</si>
  <si>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</si>
  <si>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</si>
  <si>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</si>
  <si>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</si>
  <si>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自助机招商012</t>
  </si>
  <si>
    <t>状态</t>
  </si>
  <si>
    <t>0306</t>
  </si>
  <si>
    <t>1</t>
  </si>
  <si>
    <t>自助机广发020</t>
  </si>
  <si>
    <t>自助机广发003</t>
  </si>
  <si>
    <t>9</t>
  </si>
  <si>
    <t>7</t>
  </si>
  <si>
    <t>OR</t>
  </si>
  <si>
    <t>6</t>
  </si>
  <si>
    <t>A</t>
  </si>
  <si>
    <t>本日银行清算转出</t>
    <phoneticPr fontId="3" type="noConversion"/>
  </si>
  <si>
    <t>2017.6.3-7</t>
    <phoneticPr fontId="3" type="noConversion"/>
  </si>
  <si>
    <t>自助机招商026</t>
  </si>
  <si>
    <t>自助机招商009</t>
  </si>
  <si>
    <t>自助机招商011</t>
  </si>
  <si>
    <t>自助机招商021</t>
  </si>
  <si>
    <t>自助机招商006</t>
  </si>
  <si>
    <t>自助机招商022</t>
  </si>
  <si>
    <t>自助机招商020</t>
  </si>
  <si>
    <t>自助机招商034</t>
  </si>
  <si>
    <t>自助机招商005</t>
  </si>
  <si>
    <t>自助机招商001</t>
  </si>
  <si>
    <t>自助机招商031</t>
  </si>
  <si>
    <t>自助机招商024</t>
  </si>
  <si>
    <t>自助机招商018</t>
  </si>
  <si>
    <t>自助机招商025</t>
  </si>
  <si>
    <t>自助机招商008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</si>
  <si>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</si>
  <si>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</si>
  <si>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</si>
  <si>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</si>
  <si>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</si>
  <si>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</si>
  <si>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自助机招商030</t>
  </si>
  <si>
    <t>自助机招商029</t>
  </si>
  <si>
    <t>自助机招商037</t>
  </si>
  <si>
    <t>自助机招商023</t>
  </si>
  <si>
    <t>自助机招商033</t>
  </si>
  <si>
    <t>自助机招商017</t>
  </si>
  <si>
    <t>自助机招商013</t>
  </si>
  <si>
    <t>自助机招商003</t>
  </si>
  <si>
    <t>自助机招商035</t>
  </si>
  <si>
    <t>自助机招商040</t>
  </si>
  <si>
    <t>自助机当日应转未转</t>
    <phoneticPr fontId="3" type="noConversion"/>
  </si>
  <si>
    <t>自助机当日前未转处理</t>
    <phoneticPr fontId="3" type="noConversion"/>
  </si>
  <si>
    <t/>
  </si>
  <si>
    <t>0908813443</t>
  </si>
  <si>
    <t>0909041725</t>
  </si>
  <si>
    <t>0909660532</t>
  </si>
  <si>
    <t>0910096006</t>
  </si>
  <si>
    <t>0910281289</t>
  </si>
  <si>
    <t>0910445549</t>
  </si>
  <si>
    <t>1000016688</t>
  </si>
  <si>
    <t>邵华</t>
  </si>
  <si>
    <t>0910727023</t>
  </si>
  <si>
    <t>0910911369</t>
  </si>
  <si>
    <t>0910994988</t>
  </si>
  <si>
    <t>0911671681</t>
  </si>
  <si>
    <t>0911808721</t>
  </si>
  <si>
    <t>0911836843</t>
  </si>
  <si>
    <t>0911838319</t>
  </si>
  <si>
    <t>0912197917</t>
  </si>
  <si>
    <t>0912252596</t>
  </si>
  <si>
    <t>0912550071</t>
  </si>
  <si>
    <t>0913144788</t>
  </si>
  <si>
    <t>0913158531</t>
  </si>
  <si>
    <t>0913400901</t>
  </si>
  <si>
    <t>0913819650</t>
  </si>
  <si>
    <t>0913836587</t>
  </si>
  <si>
    <t>0913890504</t>
  </si>
  <si>
    <t>0914112860</t>
  </si>
  <si>
    <t>0914126701</t>
  </si>
  <si>
    <t>0914154243</t>
  </si>
  <si>
    <t>0914183764</t>
  </si>
  <si>
    <t>0914183905</t>
  </si>
  <si>
    <t>0914184238</t>
  </si>
  <si>
    <t>0914225355</t>
  </si>
  <si>
    <t>0914245367</t>
  </si>
  <si>
    <t>0914247578</t>
  </si>
  <si>
    <t>0914262113</t>
  </si>
  <si>
    <t>0914279246</t>
  </si>
  <si>
    <t>0914319847</t>
  </si>
  <si>
    <t>0914320153</t>
  </si>
  <si>
    <t>0914321296</t>
  </si>
  <si>
    <t>0914321431</t>
  </si>
  <si>
    <t>0914381873</t>
  </si>
  <si>
    <t>0914382103</t>
  </si>
  <si>
    <t>SR17060600000252</t>
  </si>
  <si>
    <t>SR17060600000294</t>
  </si>
  <si>
    <t>SR17060600000416</t>
  </si>
  <si>
    <t>SR17060700000469</t>
  </si>
  <si>
    <t>SR17060700000533</t>
  </si>
  <si>
    <t>SR17060700000559</t>
  </si>
  <si>
    <t>SR17060700000612</t>
  </si>
  <si>
    <t>SR17060700000653</t>
  </si>
  <si>
    <t>SR17060700000675</t>
  </si>
  <si>
    <t>SR17060800000802</t>
  </si>
  <si>
    <t>SR17060800000850</t>
  </si>
  <si>
    <t>SR17060800000857</t>
  </si>
  <si>
    <t>SR17060800000858</t>
  </si>
  <si>
    <t>SR17060800000914</t>
  </si>
  <si>
    <t>SR17060800000926</t>
  </si>
  <si>
    <t>SR17060800001003</t>
  </si>
  <si>
    <t>SR17060900001115</t>
  </si>
  <si>
    <t>SR17060900001121</t>
  </si>
  <si>
    <t>SR17060900001154</t>
  </si>
  <si>
    <t>SR17060900001245</t>
  </si>
  <si>
    <t>SR17060900001252</t>
  </si>
  <si>
    <t>SR17060900001268</t>
  </si>
  <si>
    <t>SR17061000001304</t>
  </si>
  <si>
    <t>SR17061000001318</t>
  </si>
  <si>
    <t>SR17061000001337</t>
  </si>
  <si>
    <t>SR17061000001354</t>
  </si>
  <si>
    <t>SR17061000001356</t>
  </si>
  <si>
    <t>SR17061000001357</t>
  </si>
  <si>
    <t>SR17061000001384</t>
  </si>
  <si>
    <t>SR17061000001392</t>
  </si>
  <si>
    <t>SR17061000001395</t>
  </si>
  <si>
    <t>SR17061000001399</t>
  </si>
  <si>
    <t>SR17061000001401</t>
  </si>
  <si>
    <t>SR17061000001430</t>
  </si>
  <si>
    <t>SR17061000001431</t>
  </si>
  <si>
    <t>SR17061000001434</t>
  </si>
  <si>
    <t>SR17061000001436</t>
  </si>
  <si>
    <t>SR17061000001466</t>
  </si>
  <si>
    <t>SR17061000001467</t>
  </si>
  <si>
    <t>是否有附件</t>
    <phoneticPr fontId="3" type="noConversion"/>
  </si>
  <si>
    <t>系统内外标志</t>
    <phoneticPr fontId="3" type="noConversion"/>
  </si>
  <si>
    <t>业务摘要</t>
    <phoneticPr fontId="3" type="noConversion"/>
  </si>
  <si>
    <t>人民币标识</t>
    <phoneticPr fontId="3" type="noConversion"/>
  </si>
  <si>
    <t>收到银行</t>
    <phoneticPr fontId="3" type="noConversion"/>
  </si>
  <si>
    <t>C_RTNFLG</t>
  </si>
  <si>
    <t>EPTDAT</t>
  </si>
  <si>
    <t>EPTTIM</t>
  </si>
  <si>
    <t>FEETYP</t>
  </si>
  <si>
    <t>NUSAGE</t>
  </si>
  <si>
    <t>OPRDAT</t>
  </si>
  <si>
    <t>RCVBRD</t>
    <phoneticPr fontId="3" type="noConversion"/>
  </si>
  <si>
    <t>REGFLG</t>
  </si>
  <si>
    <t>REQNBR</t>
    <phoneticPr fontId="3" type="noConversion"/>
  </si>
  <si>
    <t>业务参考号</t>
    <phoneticPr fontId="3" type="noConversion"/>
  </si>
  <si>
    <t>汇款业务状态</t>
    <phoneticPr fontId="3" type="noConversion"/>
  </si>
  <si>
    <t>N</t>
  </si>
  <si>
    <t>10</t>
  </si>
  <si>
    <t>北京市北京市</t>
  </si>
  <si>
    <t>000000</t>
  </si>
  <si>
    <t>S</t>
  </si>
  <si>
    <t>中国民生银行总行</t>
  </si>
  <si>
    <t>305100000013</t>
  </si>
  <si>
    <t>广东省深圳市</t>
  </si>
  <si>
    <t>308584000013</t>
  </si>
  <si>
    <t>中国光大银行</t>
  </si>
  <si>
    <t>20170606</t>
  </si>
  <si>
    <t>中国建设银行总行(不受理个人业务)</t>
  </si>
  <si>
    <t>105100000017</t>
  </si>
  <si>
    <t>中国工商银行总行清算中心</t>
  </si>
  <si>
    <t>102100099996</t>
  </si>
  <si>
    <t>中国邮政储蓄银行总行</t>
  </si>
  <si>
    <t>403100000004</t>
  </si>
  <si>
    <t>中国银行总行</t>
  </si>
  <si>
    <t>104100000004</t>
  </si>
  <si>
    <t>患者 王晓凤 自助机退款 364 元！</t>
  </si>
  <si>
    <t>退票</t>
  </si>
  <si>
    <t>B</t>
  </si>
  <si>
    <t>R</t>
  </si>
  <si>
    <t>nullnull</t>
  </si>
  <si>
    <t>中信银行总行管理部（不受理储蓄业务）</t>
  </si>
  <si>
    <t>平安银行</t>
  </si>
  <si>
    <t>307584007998</t>
  </si>
  <si>
    <t>中国农业银行资金清算中心</t>
  </si>
  <si>
    <t>103100000026</t>
  </si>
  <si>
    <t>患者 陈龙巧 自助机退款 2866 元！</t>
  </si>
  <si>
    <t>华夏银行股份有限公司总行</t>
  </si>
  <si>
    <t>云南省昆明市</t>
  </si>
  <si>
    <t>云南省农村信用社联合社</t>
  </si>
  <si>
    <t>上海市上海市</t>
  </si>
  <si>
    <t>患者 杨开兰 自助机退款 723 元！</t>
  </si>
  <si>
    <t>20170607</t>
  </si>
  <si>
    <t>交通银行</t>
  </si>
  <si>
    <t>301290000007</t>
  </si>
  <si>
    <t>患者 单继萍 自助机退款 194 元！</t>
  </si>
  <si>
    <t>患者 刀文艳 自助机退款 68 元！</t>
  </si>
  <si>
    <t>患者 李俊东 自助机退款 123 元！</t>
  </si>
  <si>
    <t>6228484148597206377</t>
  </si>
  <si>
    <t>患者 庄凤玲 自助机退款 1355 元！</t>
  </si>
  <si>
    <t>患者 杨小凤 自助机退款 818 元！</t>
  </si>
  <si>
    <t>患者 管家元 自助机退款 200 元！</t>
  </si>
  <si>
    <t>20170608</t>
  </si>
  <si>
    <t>贵州银行股份有限公司</t>
  </si>
  <si>
    <t>313701099012</t>
  </si>
  <si>
    <t>患者 李兴炳 自助机退款 500 元！</t>
  </si>
  <si>
    <t>患者 周建民 自助机退款 64 元！</t>
  </si>
  <si>
    <t>患者 李丽菊 自助机退款 113 元！</t>
  </si>
  <si>
    <t>患者 夏祥生 自助机退款 4722 元！</t>
  </si>
  <si>
    <t>患者 金红彬 自助机退款 54 元！</t>
  </si>
  <si>
    <t>患者 毛培仙 自助机退款 96 元！</t>
  </si>
  <si>
    <t>20170609</t>
  </si>
  <si>
    <t>福建省福州市</t>
  </si>
  <si>
    <t>兴业银行总行</t>
  </si>
  <si>
    <t>贵州省贵阳市</t>
  </si>
  <si>
    <t>贵州省农村信用社联合社</t>
  </si>
  <si>
    <t>患者 廖进艳 自助机退款 1300 元！</t>
  </si>
  <si>
    <t>患者 韩应仙 自助机退款 496 元！</t>
  </si>
  <si>
    <t>患者 陈浩 自助机退款 889 元！</t>
  </si>
  <si>
    <t>患者 李琼 自助机退款 1760 元！</t>
  </si>
  <si>
    <t>患者 朱富贵 自助机退款 800 元！</t>
  </si>
  <si>
    <t>患者 罗晶 自助机退款 833 元！</t>
  </si>
  <si>
    <t>20170610</t>
  </si>
  <si>
    <t>患者 高兴东 自助机退款 600 元！</t>
  </si>
  <si>
    <t>患者 杨雅玲 自助机退款 5000 元！</t>
  </si>
  <si>
    <t>患者 刘蕊 自助机退款 1000 元！</t>
  </si>
  <si>
    <t>患者 韦宁安 自助机退款 500 元！</t>
  </si>
  <si>
    <t>患者 韦宁安 自助机退款 700 元！</t>
  </si>
  <si>
    <t>患者 张庆蓉 自助机退款 4000 元！</t>
  </si>
  <si>
    <t>患者 姚灵芝 自助机退款 1694 元！</t>
  </si>
  <si>
    <t>患者 王继华 自助机退款 600 元！</t>
  </si>
  <si>
    <t>患者 何小会 自助机退款 2000 元！</t>
  </si>
  <si>
    <t>患者 巴正财 自助机退款 1556 元！</t>
  </si>
  <si>
    <t>患者 莫郑雄 自助机退款 1000 元！</t>
  </si>
  <si>
    <t>患者 何婷 自助机退款 1000 元！</t>
  </si>
  <si>
    <t>患者 王桂英 自助机退款 1000 元！</t>
  </si>
  <si>
    <t>患者 王桂英 自助机退款 200 元！</t>
  </si>
  <si>
    <t>交易金额</t>
  </si>
  <si>
    <t>自助机金额</t>
    <phoneticPr fontId="3" type="noConversion"/>
  </si>
  <si>
    <t>是否平</t>
    <phoneticPr fontId="3" type="noConversion"/>
  </si>
  <si>
    <t>状态</t>
    <phoneticPr fontId="3" type="noConversion"/>
  </si>
  <si>
    <t>本日HIS端招行转出</t>
  </si>
  <si>
    <t>招行在途未清算</t>
  </si>
  <si>
    <t>招行当日前清算处理</t>
  </si>
  <si>
    <t>招行测试调整</t>
  </si>
  <si>
    <t>招行退款调节表 2017-06-06</t>
    <phoneticPr fontId="3" type="noConversion"/>
  </si>
  <si>
    <t>招行退款调节表 2017-06-07</t>
    <phoneticPr fontId="3" type="noConversion"/>
  </si>
  <si>
    <t>招行退款调节表 2017-06-08</t>
    <phoneticPr fontId="3" type="noConversion"/>
  </si>
  <si>
    <t>招行退款调节表 2017-06-09</t>
    <phoneticPr fontId="3" type="noConversion"/>
  </si>
  <si>
    <t>招行退款调节表 2017-06-10</t>
    <phoneticPr fontId="3" type="noConversion"/>
  </si>
  <si>
    <t xml:space="preserve"> </t>
  </si>
  <si>
    <t>自助机广发002</t>
  </si>
  <si>
    <t>自助机招商014</t>
  </si>
  <si>
    <t>自助机招商004</t>
  </si>
  <si>
    <t>云南昆明市</t>
  </si>
  <si>
    <t>昆明市农村信用合作社联合社</t>
  </si>
  <si>
    <t>富滇银行股份有限公司运营管理部</t>
  </si>
  <si>
    <t>自助金额</t>
    <phoneticPr fontId="3" type="noConversion"/>
  </si>
  <si>
    <t>是否平</t>
    <phoneticPr fontId="3" type="noConversion"/>
  </si>
  <si>
    <t>HIS金额</t>
    <phoneticPr fontId="3" type="noConversion"/>
  </si>
  <si>
    <t>银行金额</t>
    <phoneticPr fontId="3" type="noConversion"/>
  </si>
  <si>
    <t>银行状态</t>
    <phoneticPr fontId="3" type="noConversion"/>
  </si>
  <si>
    <t>HIS状态</t>
    <phoneticPr fontId="3" type="noConversion"/>
  </si>
  <si>
    <t>李蓉</t>
  </si>
  <si>
    <t>1000028946</t>
  </si>
  <si>
    <t>高尚芬</t>
  </si>
  <si>
    <t>张倩</t>
  </si>
  <si>
    <t>0155016712</t>
  </si>
  <si>
    <t>龙志梅</t>
  </si>
  <si>
    <t>1000082108</t>
  </si>
  <si>
    <t>丁朴秀</t>
  </si>
  <si>
    <t>1000090846</t>
  </si>
  <si>
    <t>施存美</t>
  </si>
  <si>
    <t>自助机广发039</t>
  </si>
  <si>
    <t>1000016782</t>
  </si>
  <si>
    <t>1000097459</t>
  </si>
  <si>
    <t>胡德文</t>
  </si>
  <si>
    <t>1000106007</t>
  </si>
  <si>
    <t>张溢珊</t>
  </si>
  <si>
    <t>自助机广发018</t>
  </si>
  <si>
    <t>1000109266</t>
  </si>
  <si>
    <t>张格红</t>
  </si>
  <si>
    <t>6231900020014751410</t>
  </si>
  <si>
    <t>6212262502027089286</t>
  </si>
  <si>
    <t>6231900000054513490</t>
  </si>
  <si>
    <t>6228483308591602077</t>
  </si>
  <si>
    <t>6228480868024368078</t>
  </si>
  <si>
    <t>6212262502028281866</t>
  </si>
  <si>
    <t>6224698065629105</t>
  </si>
  <si>
    <t>6230582000062925303</t>
  </si>
  <si>
    <t>交易日</t>
  </si>
  <si>
    <t>起息日</t>
  </si>
  <si>
    <t>交易类型</t>
  </si>
  <si>
    <t>贷方金额</t>
  </si>
  <si>
    <t>摘要</t>
  </si>
  <si>
    <t>流水号</t>
  </si>
  <si>
    <t>流程实例号</t>
  </si>
  <si>
    <t>业务参考号</t>
  </si>
  <si>
    <t>业务摘要</t>
  </si>
  <si>
    <t>收/付方名称</t>
  </si>
  <si>
    <t>收/付方帐号</t>
  </si>
  <si>
    <t>收/付方开户行名</t>
  </si>
  <si>
    <t>收/付方开户行地址</t>
  </si>
  <si>
    <t>8</t>
  </si>
  <si>
    <t>招行退款调节表 2017-06-16</t>
    <phoneticPr fontId="3" type="noConversion"/>
  </si>
  <si>
    <t>招行退款调节表 2017-06-17</t>
    <phoneticPr fontId="3" type="noConversion"/>
  </si>
  <si>
    <t>招行退款调节表 2017-06-18</t>
    <phoneticPr fontId="3" type="noConversion"/>
  </si>
  <si>
    <t>招行测试调整</t>
    <phoneticPr fontId="3" type="noConversion"/>
  </si>
  <si>
    <t>银行未受理</t>
    <phoneticPr fontId="3" type="noConversion"/>
  </si>
  <si>
    <t>退款调节表 2017-06-19</t>
    <phoneticPr fontId="3" type="noConversion"/>
  </si>
  <si>
    <t>退款调节表 2017-06-20</t>
    <phoneticPr fontId="3" type="noConversion"/>
  </si>
  <si>
    <t>其他业务转出</t>
    <phoneticPr fontId="3" type="noConversion"/>
  </si>
  <si>
    <t>0938966198</t>
  </si>
  <si>
    <t>1000140523</t>
  </si>
  <si>
    <t>朱威沣</t>
  </si>
  <si>
    <t>0939009840</t>
  </si>
  <si>
    <t>1000133236</t>
  </si>
  <si>
    <t>保定龙</t>
  </si>
  <si>
    <t>0939010202</t>
  </si>
  <si>
    <t>1000133227</t>
  </si>
  <si>
    <t>桂敏</t>
  </si>
  <si>
    <t>0939016382</t>
  </si>
  <si>
    <t>0112307484</t>
  </si>
  <si>
    <t>王伶莉</t>
  </si>
  <si>
    <t>自助机广发006</t>
  </si>
  <si>
    <t>0939018206</t>
  </si>
  <si>
    <t>1000091122</t>
  </si>
  <si>
    <t>伍仕朝</t>
  </si>
  <si>
    <t>0939019418</t>
  </si>
  <si>
    <t>1000136439</t>
  </si>
  <si>
    <t>许艳会</t>
  </si>
  <si>
    <t>0939021409</t>
  </si>
  <si>
    <t>1000140763</t>
  </si>
  <si>
    <t>张仁丙</t>
  </si>
  <si>
    <t>0939021639</t>
  </si>
  <si>
    <t>1000140446</t>
  </si>
  <si>
    <t>秦正荣</t>
  </si>
  <si>
    <t>0939023402</t>
  </si>
  <si>
    <t>1000140595</t>
  </si>
  <si>
    <t>陈太彦</t>
  </si>
  <si>
    <t>0939030259</t>
  </si>
  <si>
    <t>5306-0601021649</t>
  </si>
  <si>
    <t>薛贵堃</t>
  </si>
  <si>
    <t>0939031292</t>
  </si>
  <si>
    <t>1000117739</t>
  </si>
  <si>
    <t>李根深</t>
  </si>
  <si>
    <t>0939044645</t>
  </si>
  <si>
    <t>1000138126</t>
  </si>
  <si>
    <t>非吉萍</t>
  </si>
  <si>
    <t>0939065528</t>
  </si>
  <si>
    <t>1000140831</t>
  </si>
  <si>
    <t>张楚煜</t>
  </si>
  <si>
    <t>0939069649</t>
  </si>
  <si>
    <t>0102165180</t>
  </si>
  <si>
    <t>罗进荣</t>
  </si>
  <si>
    <t>0939080663</t>
  </si>
  <si>
    <t>1000137676</t>
  </si>
  <si>
    <t>孙启福</t>
  </si>
  <si>
    <t>0939081436</t>
  </si>
  <si>
    <t>1000116591</t>
  </si>
  <si>
    <t>郭卫</t>
  </si>
  <si>
    <t>0939085781</t>
  </si>
  <si>
    <t>1000114465</t>
  </si>
  <si>
    <t>罗有花</t>
  </si>
  <si>
    <t>0939088006</t>
  </si>
  <si>
    <t>1000134302</t>
  </si>
  <si>
    <t>刘有存</t>
  </si>
  <si>
    <t>0939092965</t>
  </si>
  <si>
    <t>1000024233</t>
  </si>
  <si>
    <t>尚菊杏</t>
  </si>
  <si>
    <t>0939103656</t>
  </si>
  <si>
    <t>1000118074</t>
  </si>
  <si>
    <t>吴粉仙</t>
  </si>
  <si>
    <t>0939107933</t>
  </si>
  <si>
    <t>1000141197</t>
  </si>
  <si>
    <t>杨航</t>
  </si>
  <si>
    <t>0939116107</t>
  </si>
  <si>
    <t>1000134825</t>
  </si>
  <si>
    <t>自安华</t>
  </si>
  <si>
    <t>自助机招商038</t>
  </si>
  <si>
    <t>0939117874</t>
  </si>
  <si>
    <t>1000106768</t>
  </si>
  <si>
    <t>卢敏</t>
  </si>
  <si>
    <t>0939117848</t>
  </si>
  <si>
    <t>1000095302</t>
  </si>
  <si>
    <t>朱维丽</t>
  </si>
  <si>
    <t>0939118537</t>
  </si>
  <si>
    <t>1000140558</t>
  </si>
  <si>
    <t>邱丁香</t>
  </si>
  <si>
    <t>0939136563</t>
  </si>
  <si>
    <t>1000086482</t>
  </si>
  <si>
    <t>林心园</t>
  </si>
  <si>
    <t>0939148779</t>
  </si>
  <si>
    <t>1000026165</t>
  </si>
  <si>
    <t>林春珠</t>
  </si>
  <si>
    <t>1000138120</t>
  </si>
  <si>
    <t>李交</t>
  </si>
  <si>
    <t>0939182330</t>
  </si>
  <si>
    <t>1000097647</t>
  </si>
  <si>
    <t>姜丽波</t>
  </si>
  <si>
    <t>0939186903</t>
  </si>
  <si>
    <t>1000095226</t>
  </si>
  <si>
    <t>黄梅</t>
  </si>
  <si>
    <t>0939188860</t>
  </si>
  <si>
    <t>1000127481</t>
  </si>
  <si>
    <t>袁小六</t>
  </si>
  <si>
    <t>1000132687</t>
  </si>
  <si>
    <t>蒋先韦</t>
  </si>
  <si>
    <t>0939189665</t>
  </si>
  <si>
    <t>1000130092</t>
  </si>
  <si>
    <t>陈永亮</t>
  </si>
  <si>
    <t>0939202783</t>
  </si>
  <si>
    <t>1000141477</t>
  </si>
  <si>
    <t>熊燕花</t>
  </si>
  <si>
    <t>0939203896</t>
  </si>
  <si>
    <t>1000124703</t>
  </si>
  <si>
    <t>马练云</t>
  </si>
  <si>
    <t>1000130024</t>
  </si>
  <si>
    <t>李青</t>
  </si>
  <si>
    <t>0939210123</t>
  </si>
  <si>
    <t>0111263126</t>
  </si>
  <si>
    <t>魏微</t>
  </si>
  <si>
    <t>自助机广发008</t>
  </si>
  <si>
    <t>0939215666</t>
  </si>
  <si>
    <t>1000130952</t>
  </si>
  <si>
    <t>李复春</t>
  </si>
  <si>
    <t>0939229599</t>
  </si>
  <si>
    <t>1000075579</t>
  </si>
  <si>
    <t>张敏</t>
  </si>
  <si>
    <t>0939232118</t>
  </si>
  <si>
    <t>1000040684</t>
  </si>
  <si>
    <t>杨忠</t>
  </si>
  <si>
    <t>0939265093</t>
  </si>
  <si>
    <t>5013779474</t>
  </si>
  <si>
    <t>尚联锋</t>
  </si>
  <si>
    <t>0939270094</t>
  </si>
  <si>
    <t>1000141427</t>
  </si>
  <si>
    <t>崔园园</t>
  </si>
  <si>
    <t>0939278043</t>
  </si>
  <si>
    <t>1000140980</t>
  </si>
  <si>
    <t>舒留英</t>
  </si>
  <si>
    <t>0939280484</t>
  </si>
  <si>
    <t>1000022377</t>
  </si>
  <si>
    <t>周晓艳</t>
  </si>
  <si>
    <t>0939316188</t>
  </si>
  <si>
    <t>5303-0381094017</t>
  </si>
  <si>
    <t>解健宏</t>
  </si>
  <si>
    <t>0939316770</t>
  </si>
  <si>
    <t>1000141381</t>
  </si>
  <si>
    <t>解天豪</t>
  </si>
  <si>
    <t>1000090903</t>
  </si>
  <si>
    <t>李素英</t>
  </si>
  <si>
    <t>1000126515</t>
  </si>
  <si>
    <t>普尚华</t>
  </si>
  <si>
    <t>1000141816</t>
  </si>
  <si>
    <t>罗明勇</t>
  </si>
  <si>
    <t>0939385218</t>
  </si>
  <si>
    <t>1000136681</t>
  </si>
  <si>
    <t>韩静敏</t>
  </si>
  <si>
    <t>0939385382</t>
  </si>
  <si>
    <t>1000141830</t>
  </si>
  <si>
    <t>王留英</t>
  </si>
  <si>
    <t>0939421202</t>
  </si>
  <si>
    <t>1000141946</t>
  </si>
  <si>
    <t>李承蹊</t>
  </si>
  <si>
    <t>0939422777</t>
  </si>
  <si>
    <t>1000080116</t>
  </si>
  <si>
    <t>王丽芬</t>
  </si>
  <si>
    <t>1000128872</t>
  </si>
  <si>
    <t>周连琼</t>
  </si>
  <si>
    <t>0939437144</t>
  </si>
  <si>
    <t>自助机招商019</t>
  </si>
  <si>
    <t>1000137660</t>
  </si>
  <si>
    <t>黄琼海</t>
  </si>
  <si>
    <t>1000119795</t>
  </si>
  <si>
    <t>0939539128</t>
  </si>
  <si>
    <t>1000142079</t>
  </si>
  <si>
    <t>古小四</t>
  </si>
  <si>
    <t>1000123938</t>
  </si>
  <si>
    <t>田艳</t>
  </si>
  <si>
    <t>0939576588</t>
  </si>
  <si>
    <t>1000026725</t>
  </si>
  <si>
    <t>闵致能</t>
  </si>
  <si>
    <t>0939579940</t>
  </si>
  <si>
    <t>1000136800</t>
  </si>
  <si>
    <t>沈夕媛</t>
  </si>
  <si>
    <t>1000045047</t>
  </si>
  <si>
    <t>何玉珍</t>
  </si>
  <si>
    <t>0939597677</t>
  </si>
  <si>
    <t>1000142060</t>
  </si>
  <si>
    <t>刘珍</t>
  </si>
  <si>
    <t>0939605882</t>
  </si>
  <si>
    <t>5328-2801217682</t>
  </si>
  <si>
    <t>卢智全</t>
  </si>
  <si>
    <t>0112082431</t>
  </si>
  <si>
    <t>陈成距</t>
  </si>
  <si>
    <t>1000101656</t>
  </si>
  <si>
    <t>李德才</t>
  </si>
  <si>
    <t>5300-0000330731</t>
  </si>
  <si>
    <t>适月伟</t>
  </si>
  <si>
    <t>0939637993</t>
  </si>
  <si>
    <t>1000088043</t>
  </si>
  <si>
    <t>陈金丽</t>
  </si>
  <si>
    <t>0939638371</t>
  </si>
  <si>
    <t>0939638807</t>
  </si>
  <si>
    <t>0939639185</t>
  </si>
  <si>
    <t>0939639428</t>
  </si>
  <si>
    <t>0939639620</t>
  </si>
  <si>
    <t>0939639809</t>
  </si>
  <si>
    <t>0939661380</t>
  </si>
  <si>
    <t>1000139261</t>
  </si>
  <si>
    <t>许光旭</t>
  </si>
  <si>
    <t>1000140495</t>
  </si>
  <si>
    <t>彭木果</t>
  </si>
  <si>
    <t>0939700581</t>
  </si>
  <si>
    <t>1000140496</t>
  </si>
  <si>
    <t>杨川云</t>
  </si>
  <si>
    <t>0939716132</t>
  </si>
  <si>
    <t>1000096072</t>
  </si>
  <si>
    <t>蒋密</t>
  </si>
  <si>
    <t>1000015514</t>
  </si>
  <si>
    <t>苏巧</t>
  </si>
  <si>
    <t>0939741325</t>
  </si>
  <si>
    <t>5015696428</t>
  </si>
  <si>
    <t>徐寅瀚</t>
  </si>
  <si>
    <t>1000141939</t>
  </si>
  <si>
    <t>王小粘</t>
  </si>
  <si>
    <t>1000127887</t>
  </si>
  <si>
    <t>赵宏明</t>
  </si>
  <si>
    <t>1000140513</t>
  </si>
  <si>
    <t>廖煜婷</t>
  </si>
  <si>
    <t>1000110271</t>
  </si>
  <si>
    <t>李芳</t>
  </si>
  <si>
    <t>0940085479</t>
  </si>
  <si>
    <t>1000110294</t>
  </si>
  <si>
    <t>罗成志</t>
  </si>
  <si>
    <t>1000052804</t>
  </si>
  <si>
    <t>徐再定</t>
  </si>
  <si>
    <t>0940092681</t>
  </si>
  <si>
    <t>1000052823</t>
  </si>
  <si>
    <t>龚平玉</t>
  </si>
  <si>
    <t>1000039560</t>
  </si>
  <si>
    <t>曾晓绘</t>
  </si>
  <si>
    <t>1000024176</t>
  </si>
  <si>
    <t>杨春梅</t>
  </si>
  <si>
    <t>1000143749</t>
  </si>
  <si>
    <t>刘开吉</t>
  </si>
  <si>
    <t>0940243055</t>
  </si>
  <si>
    <t>0129019059</t>
  </si>
  <si>
    <t>吉蕊</t>
  </si>
  <si>
    <t>0940274952</t>
  </si>
  <si>
    <t>1000142973</t>
  </si>
  <si>
    <t>何海燕</t>
  </si>
  <si>
    <t>0940294014</t>
  </si>
  <si>
    <t>1000141258</t>
  </si>
  <si>
    <t>李浩宇</t>
  </si>
  <si>
    <t>0940298856</t>
  </si>
  <si>
    <t>1000141266</t>
  </si>
  <si>
    <t>程方舟</t>
  </si>
  <si>
    <t>1000040404</t>
  </si>
  <si>
    <t>桃子蕊</t>
  </si>
  <si>
    <t>1000040411</t>
  </si>
  <si>
    <t>桃宏坤</t>
  </si>
  <si>
    <t>0940319854</t>
  </si>
  <si>
    <t>1000131421</t>
  </si>
  <si>
    <t>范其元</t>
  </si>
  <si>
    <t>0940322993</t>
  </si>
  <si>
    <t>1000111861</t>
  </si>
  <si>
    <t>杨蕊云</t>
  </si>
  <si>
    <t>1000142882</t>
  </si>
  <si>
    <t>郭梦娇</t>
  </si>
  <si>
    <t>0940351841</t>
  </si>
  <si>
    <t>1000135167</t>
  </si>
  <si>
    <t>邓世举</t>
  </si>
  <si>
    <t>0940353590</t>
  </si>
  <si>
    <t>1000134680</t>
  </si>
  <si>
    <t>王春林</t>
  </si>
  <si>
    <t>0940370849</t>
  </si>
  <si>
    <t>1000104858</t>
  </si>
  <si>
    <t>黄爱英</t>
  </si>
  <si>
    <t>0940372267</t>
  </si>
  <si>
    <t>1000001124</t>
  </si>
  <si>
    <t>陈剑晖</t>
  </si>
  <si>
    <t>0940388244</t>
  </si>
  <si>
    <t>1000143201</t>
  </si>
  <si>
    <t>桂兴柱</t>
  </si>
  <si>
    <t>0940390825</t>
  </si>
  <si>
    <t>1000140856</t>
  </si>
  <si>
    <t>陆宽</t>
  </si>
  <si>
    <t>0940402705</t>
  </si>
  <si>
    <t>1000144179</t>
  </si>
  <si>
    <t>铁朝仙</t>
  </si>
  <si>
    <t>1000104275</t>
  </si>
  <si>
    <t>朱芫凛</t>
  </si>
  <si>
    <t>0940435392</t>
  </si>
  <si>
    <t>1000017284</t>
  </si>
  <si>
    <t>李生会</t>
  </si>
  <si>
    <t>0940434989</t>
  </si>
  <si>
    <t>1000085175</t>
  </si>
  <si>
    <t>李永帅</t>
  </si>
  <si>
    <t>0940438508</t>
  </si>
  <si>
    <t>1000142531</t>
  </si>
  <si>
    <t>张红梅</t>
  </si>
  <si>
    <t>0940442634</t>
  </si>
  <si>
    <t>1000121842</t>
  </si>
  <si>
    <t>何照杰</t>
  </si>
  <si>
    <t>0940443243</t>
  </si>
  <si>
    <t>1000144724</t>
  </si>
  <si>
    <t>杨光</t>
  </si>
  <si>
    <t>1000099066</t>
  </si>
  <si>
    <t>胡荣军</t>
  </si>
  <si>
    <t>0940528096</t>
  </si>
  <si>
    <t>1000142873</t>
  </si>
  <si>
    <t>王小琴</t>
  </si>
  <si>
    <t>0940533900</t>
  </si>
  <si>
    <t>1000118483</t>
  </si>
  <si>
    <t>茶智娟</t>
  </si>
  <si>
    <t>0940534235</t>
  </si>
  <si>
    <t>1000001988</t>
  </si>
  <si>
    <t>张庆蓉</t>
  </si>
  <si>
    <t>0940549000</t>
  </si>
  <si>
    <t>1000145189</t>
  </si>
  <si>
    <t>李刚</t>
  </si>
  <si>
    <t>1000143933</t>
  </si>
  <si>
    <t>陈艳芳</t>
  </si>
  <si>
    <t>1000108012</t>
  </si>
  <si>
    <t>汤朝国</t>
  </si>
  <si>
    <t>0940581854</t>
  </si>
  <si>
    <t>1000131675</t>
  </si>
  <si>
    <t>贺加林</t>
  </si>
  <si>
    <t>5010462469</t>
  </si>
  <si>
    <t>尚琼芳</t>
  </si>
  <si>
    <t>0940597532</t>
  </si>
  <si>
    <t>1000142266</t>
  </si>
  <si>
    <t>关小娥</t>
  </si>
  <si>
    <t>0940598445</t>
  </si>
  <si>
    <t>0940599795</t>
  </si>
  <si>
    <t>1000142320</t>
  </si>
  <si>
    <t>温定军</t>
  </si>
  <si>
    <t>0940611625</t>
  </si>
  <si>
    <t>1000125856</t>
  </si>
  <si>
    <t>张慈航</t>
  </si>
  <si>
    <t>1000123100</t>
  </si>
  <si>
    <t>鲁佐中</t>
  </si>
  <si>
    <t>0940637726</t>
  </si>
  <si>
    <t>1000132855</t>
  </si>
  <si>
    <t>张春丽</t>
  </si>
  <si>
    <t>1000141158</t>
  </si>
  <si>
    <t>李启凤</t>
  </si>
  <si>
    <t>1000093466</t>
  </si>
  <si>
    <t>刘恩飞</t>
  </si>
  <si>
    <t>0940665480</t>
  </si>
  <si>
    <t>5300-0000212397</t>
  </si>
  <si>
    <t>黄留仙</t>
  </si>
  <si>
    <t>0940693874</t>
  </si>
  <si>
    <t>1000143964</t>
  </si>
  <si>
    <t>刘所花</t>
  </si>
  <si>
    <t>1000099419</t>
  </si>
  <si>
    <t>罗丽芳</t>
  </si>
  <si>
    <t>0940774515</t>
  </si>
  <si>
    <t>1000119588</t>
  </si>
  <si>
    <t>李会桥</t>
  </si>
  <si>
    <t>1000114814</t>
  </si>
  <si>
    <t>肖蕾</t>
  </si>
  <si>
    <t>0940780857</t>
  </si>
  <si>
    <t>1000114712</t>
  </si>
  <si>
    <t>李丽</t>
  </si>
  <si>
    <t>0940805262</t>
  </si>
  <si>
    <t>1000145871</t>
  </si>
  <si>
    <t>黄园</t>
  </si>
  <si>
    <t>0940811537</t>
  </si>
  <si>
    <t>1000096975</t>
  </si>
  <si>
    <t>李秋华</t>
  </si>
  <si>
    <t>1000059975</t>
  </si>
  <si>
    <t>曾利祥</t>
  </si>
  <si>
    <t>0940825533</t>
  </si>
  <si>
    <t>0102079535</t>
  </si>
  <si>
    <t>庾丽荣</t>
  </si>
  <si>
    <t>0940826414</t>
  </si>
  <si>
    <t>1000144751</t>
  </si>
  <si>
    <t>王自良</t>
  </si>
  <si>
    <t>0940828134</t>
  </si>
  <si>
    <t>1000144727</t>
  </si>
  <si>
    <t>杨连芬</t>
  </si>
  <si>
    <t>1000135161</t>
  </si>
  <si>
    <t>周松林</t>
  </si>
  <si>
    <t>0940846151</t>
  </si>
  <si>
    <t>0102516090</t>
  </si>
  <si>
    <t>雷蕉</t>
  </si>
  <si>
    <t>0940851867</t>
  </si>
  <si>
    <t>1000137815</t>
  </si>
  <si>
    <t>段美义</t>
  </si>
  <si>
    <t>0940876103</t>
  </si>
  <si>
    <t>1000134485</t>
  </si>
  <si>
    <t>张艺芬</t>
  </si>
  <si>
    <t>0940879021</t>
  </si>
  <si>
    <t>1000145490</t>
  </si>
  <si>
    <t>沈庆波</t>
  </si>
  <si>
    <t>0940902713</t>
  </si>
  <si>
    <t>5304-5044579208</t>
  </si>
  <si>
    <t>马丽华</t>
  </si>
  <si>
    <t>0940904772</t>
  </si>
  <si>
    <t>1000116625</t>
  </si>
  <si>
    <t>董朝向</t>
  </si>
  <si>
    <t>1000144631</t>
  </si>
  <si>
    <t>王晶玲</t>
  </si>
  <si>
    <t>0940909821</t>
  </si>
  <si>
    <t>5014845505</t>
  </si>
  <si>
    <t>李翠萍</t>
  </si>
  <si>
    <t>0940912080</t>
  </si>
  <si>
    <t>1000101157</t>
  </si>
  <si>
    <t>1000142630</t>
  </si>
  <si>
    <t>谭进</t>
  </si>
  <si>
    <t>0940928956</t>
  </si>
  <si>
    <t>1000143783</t>
  </si>
  <si>
    <t>王世军</t>
  </si>
  <si>
    <t>0940933599</t>
  </si>
  <si>
    <t>1000143904</t>
  </si>
  <si>
    <t>范艳</t>
  </si>
  <si>
    <t>1000142406</t>
  </si>
  <si>
    <t>许丁立</t>
  </si>
  <si>
    <t>1000145269</t>
  </si>
  <si>
    <t>代鲜萍</t>
  </si>
  <si>
    <t>1000098392</t>
  </si>
  <si>
    <t>张雪姣</t>
  </si>
  <si>
    <t>0940975661</t>
  </si>
  <si>
    <t>1000145949</t>
  </si>
  <si>
    <t>张景灏</t>
  </si>
  <si>
    <t>0940978111</t>
  </si>
  <si>
    <t>1000127596</t>
  </si>
  <si>
    <t>杨内全</t>
  </si>
  <si>
    <t>0940997481</t>
  </si>
  <si>
    <t>1000041019</t>
  </si>
  <si>
    <t>毕小萍</t>
  </si>
  <si>
    <t>1000124011</t>
  </si>
  <si>
    <t>娄成康</t>
  </si>
  <si>
    <t>0941019253</t>
  </si>
  <si>
    <t>0101079937</t>
  </si>
  <si>
    <t>倪晓娟</t>
  </si>
  <si>
    <t>0941040973</t>
  </si>
  <si>
    <t>1000103439</t>
  </si>
  <si>
    <t>陆瑞展</t>
  </si>
  <si>
    <t>自助机招商036</t>
  </si>
  <si>
    <t>0941041839</t>
  </si>
  <si>
    <t>1000133105</t>
  </si>
  <si>
    <t>许文浩</t>
  </si>
  <si>
    <t>0941081951</t>
  </si>
  <si>
    <t>1000145041</t>
  </si>
  <si>
    <t>曹相莲</t>
  </si>
  <si>
    <t>0941141985</t>
  </si>
  <si>
    <t>1000145915</t>
  </si>
  <si>
    <t>黄天敬</t>
  </si>
  <si>
    <t>0941186011</t>
  </si>
  <si>
    <t>1000142741</t>
  </si>
  <si>
    <t>肖朝会</t>
  </si>
  <si>
    <t>0941207085</t>
  </si>
  <si>
    <t>5011721710</t>
  </si>
  <si>
    <t>李国强</t>
  </si>
  <si>
    <t>0941210405</t>
  </si>
  <si>
    <t>1000144046</t>
  </si>
  <si>
    <t>田梅</t>
  </si>
  <si>
    <t>1000080346</t>
  </si>
  <si>
    <t>王丹</t>
  </si>
  <si>
    <t>0941233671</t>
  </si>
  <si>
    <t>1000146406</t>
  </si>
  <si>
    <t>尹永梅</t>
  </si>
  <si>
    <t>0941261676</t>
  </si>
  <si>
    <t>1000131019</t>
  </si>
  <si>
    <t>刘瑜</t>
  </si>
  <si>
    <t>1000141934</t>
  </si>
  <si>
    <t>田锦四</t>
  </si>
  <si>
    <t>0941281981</t>
  </si>
  <si>
    <t>1000140807</t>
  </si>
  <si>
    <t>曹丽</t>
  </si>
  <si>
    <t>1000135859</t>
  </si>
  <si>
    <t>兰国亮</t>
  </si>
  <si>
    <t>0941350303</t>
  </si>
  <si>
    <t>1000138545</t>
  </si>
  <si>
    <t>刘一锋</t>
  </si>
  <si>
    <t>0941366353</t>
  </si>
  <si>
    <t>1000145021</t>
  </si>
  <si>
    <t>李进才</t>
  </si>
  <si>
    <t>0941388674</t>
  </si>
  <si>
    <t>1000145253</t>
  </si>
  <si>
    <t>侍晓睿</t>
  </si>
  <si>
    <t>0941410681</t>
  </si>
  <si>
    <t>0941429902</t>
  </si>
  <si>
    <t>5304-0402087091</t>
  </si>
  <si>
    <t>陈龙梅</t>
  </si>
  <si>
    <t>0102343440</t>
  </si>
  <si>
    <t>卢黎明</t>
  </si>
  <si>
    <t>1000142623</t>
  </si>
  <si>
    <t>阮金萍</t>
  </si>
  <si>
    <t>0941596846</t>
  </si>
  <si>
    <t>1000138601</t>
  </si>
  <si>
    <t>王加富</t>
  </si>
  <si>
    <t>0941598029</t>
  </si>
  <si>
    <t>1000111497</t>
  </si>
  <si>
    <t>潘瑞东</t>
  </si>
  <si>
    <t>1000074800</t>
  </si>
  <si>
    <t>李保珍</t>
  </si>
  <si>
    <t>0941653848</t>
  </si>
  <si>
    <t>1000074777</t>
  </si>
  <si>
    <t>顾保生</t>
  </si>
  <si>
    <t>1000072672</t>
  </si>
  <si>
    <t>熊丙高</t>
  </si>
  <si>
    <t>0941680378</t>
  </si>
  <si>
    <t>1000072622</t>
  </si>
  <si>
    <t>字如凤</t>
  </si>
  <si>
    <t>0102619509</t>
  </si>
  <si>
    <t>张旭</t>
  </si>
  <si>
    <t>0941692773</t>
  </si>
  <si>
    <t>1000120520</t>
  </si>
  <si>
    <t>陈俊睿</t>
  </si>
  <si>
    <t>1000142753</t>
  </si>
  <si>
    <t>柯昌凤</t>
  </si>
  <si>
    <t>1000086843</t>
  </si>
  <si>
    <t>李俏敏</t>
  </si>
  <si>
    <t>5011346327</t>
  </si>
  <si>
    <t>冯素英</t>
  </si>
  <si>
    <t>1000028421</t>
  </si>
  <si>
    <t>王生满</t>
  </si>
  <si>
    <t>0941759511</t>
  </si>
  <si>
    <t>1000141837</t>
  </si>
  <si>
    <t>李俊桥</t>
  </si>
  <si>
    <t>0941764701</t>
  </si>
  <si>
    <t>1000093847</t>
  </si>
  <si>
    <t>丁玉芬</t>
  </si>
  <si>
    <t>0941765817</t>
  </si>
  <si>
    <t>0941766747</t>
  </si>
  <si>
    <t>1000147205</t>
  </si>
  <si>
    <t>赵健富</t>
  </si>
  <si>
    <t>1000144277</t>
  </si>
  <si>
    <t>向明琼</t>
  </si>
  <si>
    <t>0941864469</t>
  </si>
  <si>
    <t>1000146708</t>
  </si>
  <si>
    <t>刘超</t>
  </si>
  <si>
    <t>0941871330</t>
  </si>
  <si>
    <t>0941878397</t>
  </si>
  <si>
    <t>1000145455</t>
  </si>
  <si>
    <t>0112339536</t>
  </si>
  <si>
    <t>杨超</t>
  </si>
  <si>
    <t>1000098795</t>
  </si>
  <si>
    <t>兰宝贵</t>
  </si>
  <si>
    <t>0941900087</t>
  </si>
  <si>
    <t>1000142481</t>
  </si>
  <si>
    <t>雷志芹</t>
  </si>
  <si>
    <t>0941935769</t>
  </si>
  <si>
    <t>1000132897</t>
  </si>
  <si>
    <t>李俊</t>
  </si>
  <si>
    <t>0941965567</t>
  </si>
  <si>
    <t>1000043426</t>
  </si>
  <si>
    <t>曹丹丹</t>
  </si>
  <si>
    <t>1000128844</t>
  </si>
  <si>
    <t>段素芳</t>
  </si>
  <si>
    <t>0941984036</t>
  </si>
  <si>
    <t>0941988175</t>
  </si>
  <si>
    <t>5327-2726003942</t>
  </si>
  <si>
    <t>徐健华</t>
  </si>
  <si>
    <t>0103033439</t>
  </si>
  <si>
    <t>宋健</t>
  </si>
  <si>
    <t>0941996616</t>
  </si>
  <si>
    <t>0102052020</t>
  </si>
  <si>
    <t>李德芝</t>
  </si>
  <si>
    <t>0942014031</t>
  </si>
  <si>
    <t>1000147237</t>
  </si>
  <si>
    <t>陈光琴</t>
  </si>
  <si>
    <t>自助机广发030</t>
  </si>
  <si>
    <t>0942014912</t>
  </si>
  <si>
    <t>1000123480</t>
  </si>
  <si>
    <t>潘文琼</t>
  </si>
  <si>
    <t>0942016395</t>
  </si>
  <si>
    <t>1000123443</t>
  </si>
  <si>
    <t>杨万巧</t>
  </si>
  <si>
    <t>0942024919</t>
  </si>
  <si>
    <t>1000147716</t>
  </si>
  <si>
    <t>马荣啟</t>
  </si>
  <si>
    <t>0942030849</t>
  </si>
  <si>
    <t>1000148676</t>
  </si>
  <si>
    <t>于丹彤</t>
  </si>
  <si>
    <t>1000051426</t>
  </si>
  <si>
    <t>李才双</t>
  </si>
  <si>
    <t>0942034009</t>
  </si>
  <si>
    <t>1000146671</t>
  </si>
  <si>
    <t>李秀兰</t>
  </si>
  <si>
    <t>0942036313</t>
  </si>
  <si>
    <t>1000028992</t>
  </si>
  <si>
    <t>李春梅</t>
  </si>
  <si>
    <t>1000148497</t>
  </si>
  <si>
    <t>吕恢全</t>
  </si>
  <si>
    <t>0942057358</t>
  </si>
  <si>
    <t>1000060222</t>
  </si>
  <si>
    <t>韩应仙</t>
  </si>
  <si>
    <t>1000148324</t>
  </si>
  <si>
    <t>蔡红</t>
  </si>
  <si>
    <t>0942071423</t>
  </si>
  <si>
    <t>5010345689</t>
  </si>
  <si>
    <t>晁静芬</t>
  </si>
  <si>
    <t>0942075605</t>
  </si>
  <si>
    <t>1000116949</t>
  </si>
  <si>
    <t>尹兴荣</t>
  </si>
  <si>
    <t>0942089006</t>
  </si>
  <si>
    <t>1000123174</t>
  </si>
  <si>
    <t>杨泽林</t>
  </si>
  <si>
    <t>1000148277</t>
  </si>
  <si>
    <t>王久金</t>
  </si>
  <si>
    <t>1000020859</t>
  </si>
  <si>
    <t>樊春梅</t>
  </si>
  <si>
    <t>0942212207</t>
  </si>
  <si>
    <t>1000140283</t>
  </si>
  <si>
    <t>孔令权</t>
  </si>
  <si>
    <t>0942253984</t>
  </si>
  <si>
    <t>1000101066</t>
  </si>
  <si>
    <t>李晓琴</t>
  </si>
  <si>
    <t>0103377502</t>
  </si>
  <si>
    <t>蔡润超</t>
  </si>
  <si>
    <t>1000134586</t>
  </si>
  <si>
    <t>李雪</t>
  </si>
  <si>
    <t>0942292795</t>
  </si>
  <si>
    <t>1000112724</t>
  </si>
  <si>
    <t>洪文才</t>
  </si>
  <si>
    <t>0942294949</t>
  </si>
  <si>
    <t>1000143155</t>
  </si>
  <si>
    <t>孙金兰</t>
  </si>
  <si>
    <t>0942295856</t>
  </si>
  <si>
    <t>1000125085</t>
  </si>
  <si>
    <t>龚守园</t>
  </si>
  <si>
    <t>1000015950</t>
  </si>
  <si>
    <t>杨琼</t>
  </si>
  <si>
    <t>0942323425</t>
  </si>
  <si>
    <t>1000146905</t>
  </si>
  <si>
    <t>段存仙</t>
  </si>
  <si>
    <t>0942330496</t>
  </si>
  <si>
    <t>5327-2724005658</t>
  </si>
  <si>
    <t>刘忠林</t>
  </si>
  <si>
    <t>0942339675</t>
  </si>
  <si>
    <t>1000146728</t>
  </si>
  <si>
    <t>王春</t>
  </si>
  <si>
    <t>1000143984</t>
  </si>
  <si>
    <t>洪丹凤</t>
  </si>
  <si>
    <t>0942375828</t>
  </si>
  <si>
    <t>1000136984</t>
  </si>
  <si>
    <t>李钊宇</t>
  </si>
  <si>
    <t>1000148766</t>
  </si>
  <si>
    <t>马继全</t>
  </si>
  <si>
    <t>1000107624</t>
  </si>
  <si>
    <t>曹亚</t>
  </si>
  <si>
    <t>0942395700</t>
  </si>
  <si>
    <t>1000115241</t>
  </si>
  <si>
    <t>危丽芬</t>
  </si>
  <si>
    <t>0942408885</t>
  </si>
  <si>
    <t>1000143040</t>
  </si>
  <si>
    <t>刘树仙</t>
  </si>
  <si>
    <t>0942422099</t>
  </si>
  <si>
    <t>1000009057</t>
  </si>
  <si>
    <t>张会仙</t>
  </si>
  <si>
    <t>1000106766</t>
  </si>
  <si>
    <t>邓声秀</t>
  </si>
  <si>
    <t>0942434397</t>
  </si>
  <si>
    <t>0112284907</t>
  </si>
  <si>
    <t>熊辉</t>
  </si>
  <si>
    <t>1000147909</t>
  </si>
  <si>
    <t>朱丽琼</t>
  </si>
  <si>
    <t>0942447171</t>
  </si>
  <si>
    <t>1000137693</t>
  </si>
  <si>
    <t>和祖龙</t>
  </si>
  <si>
    <t>0942459550</t>
  </si>
  <si>
    <t>0102520249</t>
  </si>
  <si>
    <t>潘晓香</t>
  </si>
  <si>
    <t>0942476936</t>
  </si>
  <si>
    <t>1000118388</t>
  </si>
  <si>
    <t>豆桂英</t>
  </si>
  <si>
    <t>0942478877</t>
  </si>
  <si>
    <t>1000118378</t>
  </si>
  <si>
    <t>龙成荣</t>
  </si>
  <si>
    <t>0942489730</t>
  </si>
  <si>
    <t>1000132924</t>
  </si>
  <si>
    <t>申振</t>
  </si>
  <si>
    <t>0942508583</t>
  </si>
  <si>
    <t>1000127686</t>
  </si>
  <si>
    <t>方菲</t>
  </si>
  <si>
    <t>0942522423</t>
  </si>
  <si>
    <t>1000015576</t>
  </si>
  <si>
    <t>马彩春</t>
  </si>
  <si>
    <t>0942523429</t>
  </si>
  <si>
    <t>1000084089</t>
  </si>
  <si>
    <t>武绍超</t>
  </si>
  <si>
    <t>0942526604</t>
  </si>
  <si>
    <t>1000146685</t>
  </si>
  <si>
    <t>孔德江</t>
  </si>
  <si>
    <t>0942551142</t>
  </si>
  <si>
    <t>1000083002</t>
  </si>
  <si>
    <t>雷焱</t>
  </si>
  <si>
    <t>1000148770</t>
  </si>
  <si>
    <t>丁跃波</t>
  </si>
  <si>
    <t>0942556867</t>
  </si>
  <si>
    <t>1000145730</t>
  </si>
  <si>
    <t>徐晨宇</t>
  </si>
  <si>
    <t>0942558557</t>
  </si>
  <si>
    <t>1000147626</t>
  </si>
  <si>
    <t>徐桂平</t>
  </si>
  <si>
    <t>0942568644</t>
  </si>
  <si>
    <t>1000146673</t>
  </si>
  <si>
    <t>李玥玘</t>
  </si>
  <si>
    <t>0942577450</t>
  </si>
  <si>
    <t>1000146864</t>
  </si>
  <si>
    <t>苗国芬</t>
  </si>
  <si>
    <t>1000145283</t>
  </si>
  <si>
    <t>陶发琴</t>
  </si>
  <si>
    <t>0942607616</t>
  </si>
  <si>
    <t>1000126496</t>
  </si>
  <si>
    <t>安文可</t>
  </si>
  <si>
    <t>0942609851</t>
  </si>
  <si>
    <t>1000147321</t>
  </si>
  <si>
    <t>袁培林</t>
  </si>
  <si>
    <t>0942617761</t>
  </si>
  <si>
    <t>1000139377</t>
  </si>
  <si>
    <t>杜树辉</t>
  </si>
  <si>
    <t>0942623732</t>
  </si>
  <si>
    <t>1000144699</t>
  </si>
  <si>
    <t>杨绍菊</t>
  </si>
  <si>
    <t>0942635295</t>
  </si>
  <si>
    <t>1000138080</t>
  </si>
  <si>
    <t>白跃仙</t>
  </si>
  <si>
    <t>0942636919</t>
  </si>
  <si>
    <t>1000144110</t>
  </si>
  <si>
    <t>王竹仙</t>
  </si>
  <si>
    <t>0942644412</t>
  </si>
  <si>
    <t>1000111449</t>
  </si>
  <si>
    <t>顾正昌</t>
  </si>
  <si>
    <t>自助机招商002</t>
  </si>
  <si>
    <t>0942652026</t>
  </si>
  <si>
    <t>1000147785</t>
  </si>
  <si>
    <t>石华爱</t>
  </si>
  <si>
    <t>0942662692</t>
  </si>
  <si>
    <t>1000146729</t>
  </si>
  <si>
    <t>裴应武</t>
  </si>
  <si>
    <t>1000147422</t>
  </si>
  <si>
    <t>沈文豪</t>
  </si>
  <si>
    <t>0942670117</t>
  </si>
  <si>
    <t>1000142655</t>
  </si>
  <si>
    <t>陈启先</t>
  </si>
  <si>
    <t>0942671839</t>
  </si>
  <si>
    <t>1000147167</t>
  </si>
  <si>
    <t>张译文</t>
  </si>
  <si>
    <t>0942676355</t>
  </si>
  <si>
    <t>1000099039</t>
  </si>
  <si>
    <t>沈丽梅</t>
  </si>
  <si>
    <t>0942694188</t>
  </si>
  <si>
    <t>1000148992</t>
  </si>
  <si>
    <t>杨新晴</t>
  </si>
  <si>
    <t>0942714880</t>
  </si>
  <si>
    <t>1000142878</t>
  </si>
  <si>
    <t>张树兰</t>
  </si>
  <si>
    <t>0942715128</t>
  </si>
  <si>
    <t>1000029687</t>
  </si>
  <si>
    <t>刘艳绒</t>
  </si>
  <si>
    <t>0942721594</t>
  </si>
  <si>
    <t>1000145398</t>
  </si>
  <si>
    <t>秦富贵</t>
  </si>
  <si>
    <t>1000015863</t>
  </si>
  <si>
    <t>方艺</t>
  </si>
  <si>
    <t>0942726399</t>
  </si>
  <si>
    <t>1000146072</t>
  </si>
  <si>
    <t>李华平</t>
  </si>
  <si>
    <t>1000148864</t>
  </si>
  <si>
    <t>李金玉</t>
  </si>
  <si>
    <t>1000144556</t>
  </si>
  <si>
    <t>赵才珍</t>
  </si>
  <si>
    <t>0942760016</t>
  </si>
  <si>
    <t>1000135249</t>
  </si>
  <si>
    <t>史兴顺</t>
  </si>
  <si>
    <t>0942760795</t>
  </si>
  <si>
    <t>0942767311</t>
  </si>
  <si>
    <t>0102529826</t>
  </si>
  <si>
    <t>饶辉</t>
  </si>
  <si>
    <t>自助机广发022</t>
  </si>
  <si>
    <t>0942777723</t>
  </si>
  <si>
    <t>1000148080</t>
  </si>
  <si>
    <t>张绕琼</t>
  </si>
  <si>
    <t>0942782017</t>
  </si>
  <si>
    <t>0942783576</t>
  </si>
  <si>
    <t>1000091996</t>
  </si>
  <si>
    <t>谢晨曦</t>
  </si>
  <si>
    <t>0942804723</t>
  </si>
  <si>
    <t>1000147506</t>
  </si>
  <si>
    <t>张石花</t>
  </si>
  <si>
    <t>0942897548</t>
  </si>
  <si>
    <t>1000149630</t>
  </si>
  <si>
    <t>蔡金玲</t>
  </si>
  <si>
    <t>1000149872</t>
  </si>
  <si>
    <t>陈彪</t>
  </si>
  <si>
    <t>0942900789</t>
  </si>
  <si>
    <t>0103175248</t>
  </si>
  <si>
    <t>王婷</t>
  </si>
  <si>
    <t>0942900899</t>
  </si>
  <si>
    <t>0942900923</t>
  </si>
  <si>
    <t>1000149863</t>
  </si>
  <si>
    <t>刘丹丹</t>
  </si>
  <si>
    <t>1000110653</t>
  </si>
  <si>
    <t>王方艳</t>
  </si>
  <si>
    <t>0942999324</t>
  </si>
  <si>
    <t>1000150169</t>
  </si>
  <si>
    <t>王露帆</t>
  </si>
  <si>
    <t>自助机广发024</t>
  </si>
  <si>
    <t>0943001480</t>
  </si>
  <si>
    <t>1000143940</t>
  </si>
  <si>
    <t>李永霞</t>
  </si>
  <si>
    <t>0943016450</t>
  </si>
  <si>
    <t>1000150053</t>
  </si>
  <si>
    <t>张景泉</t>
  </si>
  <si>
    <t>1000150728</t>
  </si>
  <si>
    <t>周振荣</t>
  </si>
  <si>
    <t>0943053667</t>
  </si>
  <si>
    <t>1000147234</t>
  </si>
  <si>
    <t>李嵩</t>
  </si>
  <si>
    <t>0943058375</t>
  </si>
  <si>
    <t>1000108541</t>
  </si>
  <si>
    <t>旦薇</t>
  </si>
  <si>
    <t>0943069147</t>
  </si>
  <si>
    <t>1000142546</t>
  </si>
  <si>
    <t>陆玉美</t>
  </si>
  <si>
    <t>0943069290</t>
  </si>
  <si>
    <t>1000122957</t>
  </si>
  <si>
    <t>赖进梅</t>
  </si>
  <si>
    <t>0943069539</t>
  </si>
  <si>
    <t>1000031213</t>
  </si>
  <si>
    <t>陈浩</t>
  </si>
  <si>
    <t>0943077150</t>
  </si>
  <si>
    <t>1000074149</t>
  </si>
  <si>
    <t>年桂英</t>
  </si>
  <si>
    <t>0943082943</t>
  </si>
  <si>
    <t>1000135097</t>
  </si>
  <si>
    <t>李建军</t>
  </si>
  <si>
    <t>1000127031</t>
  </si>
  <si>
    <t>赵桃</t>
  </si>
  <si>
    <t>0943151416</t>
  </si>
  <si>
    <t>1000087123</t>
  </si>
  <si>
    <t>何海英</t>
  </si>
  <si>
    <t>0943164224</t>
  </si>
  <si>
    <t>1000142389</t>
  </si>
  <si>
    <t>付文慧</t>
  </si>
  <si>
    <t>0943165006</t>
  </si>
  <si>
    <t>1000142827</t>
  </si>
  <si>
    <t>吴学文</t>
  </si>
  <si>
    <t>0125032761</t>
  </si>
  <si>
    <t>朱亚</t>
  </si>
  <si>
    <t>1000002602</t>
  </si>
  <si>
    <t>陈蕾</t>
  </si>
  <si>
    <t>0943213489</t>
  </si>
  <si>
    <t>5013454942</t>
  </si>
  <si>
    <t>陈园慧</t>
  </si>
  <si>
    <t>0943247184</t>
  </si>
  <si>
    <t>1000128788</t>
  </si>
  <si>
    <t>杨会芬</t>
  </si>
  <si>
    <t>0943251839</t>
  </si>
  <si>
    <t>1000150035</t>
  </si>
  <si>
    <t>李伟贤</t>
  </si>
  <si>
    <t>0943268870</t>
  </si>
  <si>
    <t>1000011473</t>
  </si>
  <si>
    <t>张品</t>
  </si>
  <si>
    <t>0943271026</t>
  </si>
  <si>
    <t>1000029842</t>
  </si>
  <si>
    <t>董丽</t>
  </si>
  <si>
    <t>1000141232</t>
  </si>
  <si>
    <t>王周琴</t>
  </si>
  <si>
    <t>自助机广发028</t>
  </si>
  <si>
    <t>0943283532</t>
  </si>
  <si>
    <t>1000107465</t>
  </si>
  <si>
    <t>王飞梅</t>
  </si>
  <si>
    <t>0943302879</t>
  </si>
  <si>
    <t>1000151587</t>
  </si>
  <si>
    <t>彭方梅</t>
  </si>
  <si>
    <t>1000151358</t>
  </si>
  <si>
    <t>金兴美</t>
  </si>
  <si>
    <t>0943317644</t>
  </si>
  <si>
    <t>0943325093</t>
  </si>
  <si>
    <t>0943361201</t>
  </si>
  <si>
    <t>1000140526</t>
  </si>
  <si>
    <t>张晓姣</t>
  </si>
  <si>
    <t>0943363230</t>
  </si>
  <si>
    <t>0943366809</t>
  </si>
  <si>
    <t>1000151031</t>
  </si>
  <si>
    <t>王思庆</t>
  </si>
  <si>
    <t>0943369253</t>
  </si>
  <si>
    <t>1000137313</t>
  </si>
  <si>
    <t>梁贞</t>
  </si>
  <si>
    <t>0943411910</t>
  </si>
  <si>
    <t>1000151281</t>
  </si>
  <si>
    <t>张文芹</t>
  </si>
  <si>
    <t>1000134609</t>
  </si>
  <si>
    <t>胡立敏</t>
  </si>
  <si>
    <t>0943427609</t>
  </si>
  <si>
    <t>1000150974</t>
  </si>
  <si>
    <t>杨露露</t>
  </si>
  <si>
    <t>1000141984</t>
  </si>
  <si>
    <t>李富菊</t>
  </si>
  <si>
    <t>0943435419</t>
  </si>
  <si>
    <t>1000141983</t>
  </si>
  <si>
    <t>刘晓云</t>
  </si>
  <si>
    <t>0943438464</t>
  </si>
  <si>
    <t>0943447249</t>
  </si>
  <si>
    <t>1000138853</t>
  </si>
  <si>
    <t>羊光跃</t>
  </si>
  <si>
    <t>0943472383</t>
  </si>
  <si>
    <t>0943473283</t>
  </si>
  <si>
    <t>5010300078</t>
  </si>
  <si>
    <t>张淼</t>
  </si>
  <si>
    <t>0943486345</t>
  </si>
  <si>
    <t>1000051278</t>
  </si>
  <si>
    <t>陈兴文</t>
  </si>
  <si>
    <t>1000051241</t>
  </si>
  <si>
    <t>李丽菊</t>
  </si>
  <si>
    <t>0111150580</t>
  </si>
  <si>
    <t>王猛</t>
  </si>
  <si>
    <t>0943555373</t>
  </si>
  <si>
    <t>1000000813</t>
  </si>
  <si>
    <t>相俩</t>
  </si>
  <si>
    <t>0943558163</t>
  </si>
  <si>
    <t>1000000808</t>
  </si>
  <si>
    <t>郭双师</t>
  </si>
  <si>
    <t>0943564301</t>
  </si>
  <si>
    <t>5300-0000016615</t>
  </si>
  <si>
    <t>刘永琼</t>
  </si>
  <si>
    <t>0943566737</t>
  </si>
  <si>
    <t>1000083003</t>
  </si>
  <si>
    <t>李红运</t>
  </si>
  <si>
    <t>1000039505</t>
  </si>
  <si>
    <t>李红明</t>
  </si>
  <si>
    <t>0943745711</t>
  </si>
  <si>
    <t>1000145596</t>
  </si>
  <si>
    <t>张永红</t>
  </si>
  <si>
    <t>0943785415</t>
  </si>
  <si>
    <t>1000029918</t>
  </si>
  <si>
    <t>羊红英</t>
  </si>
  <si>
    <t>0943786032</t>
  </si>
  <si>
    <t>0112296002</t>
  </si>
  <si>
    <t>丁妮</t>
  </si>
  <si>
    <t>5300-0000000822</t>
  </si>
  <si>
    <t>刘凤仙</t>
  </si>
  <si>
    <t>0943859669</t>
  </si>
  <si>
    <t>1000081200</t>
  </si>
  <si>
    <t>袁桂仙</t>
  </si>
  <si>
    <t>0943863203</t>
  </si>
  <si>
    <t>1000152503</t>
  </si>
  <si>
    <t>孙泰</t>
  </si>
  <si>
    <t>0943882311</t>
  </si>
  <si>
    <t>1000079635</t>
  </si>
  <si>
    <t>何宣芬</t>
  </si>
  <si>
    <t>0943898049</t>
  </si>
  <si>
    <t>1000143971</t>
  </si>
  <si>
    <t>张海晏</t>
  </si>
  <si>
    <t>0943906105</t>
  </si>
  <si>
    <t>0943921897</t>
  </si>
  <si>
    <t>0943948069</t>
  </si>
  <si>
    <t>1000147587</t>
  </si>
  <si>
    <t>蒋长明</t>
  </si>
  <si>
    <t>1000146348</t>
  </si>
  <si>
    <t>彭福祥</t>
  </si>
  <si>
    <t>0943962865</t>
  </si>
  <si>
    <t>1000139976</t>
  </si>
  <si>
    <t>童顺仙</t>
  </si>
  <si>
    <t>0943979968</t>
  </si>
  <si>
    <t>1000152723</t>
  </si>
  <si>
    <t>柳春香</t>
  </si>
  <si>
    <t>0944042324</t>
  </si>
  <si>
    <t>1000144744</t>
  </si>
  <si>
    <t>李燕</t>
  </si>
  <si>
    <t>0944046171</t>
  </si>
  <si>
    <t>1000145061</t>
  </si>
  <si>
    <t>和玉婷</t>
  </si>
  <si>
    <t>0944063761</t>
  </si>
  <si>
    <t>1000148636</t>
  </si>
  <si>
    <t>陆朝帆</t>
  </si>
  <si>
    <t>0944094545</t>
  </si>
  <si>
    <t>0103314079</t>
  </si>
  <si>
    <t>李思娴</t>
  </si>
  <si>
    <t>0944112750</t>
  </si>
  <si>
    <t>1000150796</t>
  </si>
  <si>
    <t>段冰丽</t>
  </si>
  <si>
    <t>5325-2502005045</t>
  </si>
  <si>
    <t>孔玉华</t>
  </si>
  <si>
    <t>0944172560</t>
  </si>
  <si>
    <t>1000119204</t>
  </si>
  <si>
    <t>赵丽勤</t>
  </si>
  <si>
    <t>0944193499</t>
  </si>
  <si>
    <t>1000064386</t>
  </si>
  <si>
    <t>陈会</t>
  </si>
  <si>
    <t>1000084034</t>
  </si>
  <si>
    <t>魏梓馨</t>
  </si>
  <si>
    <t>1000152260</t>
  </si>
  <si>
    <t>赵四娥</t>
  </si>
  <si>
    <t>1000117498</t>
  </si>
  <si>
    <t>陈天昊</t>
  </si>
  <si>
    <t>0944488490</t>
  </si>
  <si>
    <t>1000066012</t>
  </si>
  <si>
    <t>王金花</t>
  </si>
  <si>
    <t>0944490497</t>
  </si>
  <si>
    <t>1000045976</t>
  </si>
  <si>
    <t>朱海苹</t>
  </si>
  <si>
    <t>0944498342</t>
  </si>
  <si>
    <t>1000148917</t>
  </si>
  <si>
    <t>邓江莉</t>
  </si>
  <si>
    <t>5010442896</t>
  </si>
  <si>
    <t>李月馨</t>
  </si>
  <si>
    <t>0944518229</t>
  </si>
  <si>
    <t>1000151841</t>
  </si>
  <si>
    <t>王志芳</t>
  </si>
  <si>
    <t>0944524006</t>
  </si>
  <si>
    <t>5300-0000148783</t>
  </si>
  <si>
    <t>张巧</t>
  </si>
  <si>
    <t>0944546597</t>
  </si>
  <si>
    <t>1000154204</t>
  </si>
  <si>
    <t>赵鹏</t>
  </si>
  <si>
    <t>0944553433</t>
  </si>
  <si>
    <t>1000152972</t>
  </si>
  <si>
    <t>杨馥毓</t>
  </si>
  <si>
    <t>0944555067</t>
  </si>
  <si>
    <t>1000154303</t>
  </si>
  <si>
    <t>刘虹灵</t>
  </si>
  <si>
    <t>0944556577</t>
  </si>
  <si>
    <t>1000152191</t>
  </si>
  <si>
    <t>李保翠</t>
  </si>
  <si>
    <t>1000145700</t>
  </si>
  <si>
    <t>周玲</t>
  </si>
  <si>
    <t>0944619302</t>
  </si>
  <si>
    <t>1000149018</t>
  </si>
  <si>
    <t>代海成</t>
  </si>
  <si>
    <t>0944639227</t>
  </si>
  <si>
    <t>1000138807</t>
  </si>
  <si>
    <t>王庆秀</t>
  </si>
  <si>
    <t>0944641011</t>
  </si>
  <si>
    <t>0944648770</t>
  </si>
  <si>
    <t>5328-2801231566</t>
  </si>
  <si>
    <t>朱金蕊</t>
  </si>
  <si>
    <t>0944710297</t>
  </si>
  <si>
    <t>1000000571</t>
  </si>
  <si>
    <t>杨青云</t>
  </si>
  <si>
    <t>0103071698</t>
  </si>
  <si>
    <t>蔡拾焕</t>
  </si>
  <si>
    <t>自助机广发015</t>
  </si>
  <si>
    <t>0944757471</t>
  </si>
  <si>
    <t>5306-0624009090</t>
  </si>
  <si>
    <t>蔡昌梅</t>
  </si>
  <si>
    <t>0944759387</t>
  </si>
  <si>
    <t>0944801522</t>
  </si>
  <si>
    <t>1000153901</t>
  </si>
  <si>
    <t>李丁</t>
  </si>
  <si>
    <t>0944815625</t>
  </si>
  <si>
    <t>1000148734</t>
  </si>
  <si>
    <t>邵伟恒</t>
  </si>
  <si>
    <t>5014983530</t>
  </si>
  <si>
    <t>马成良</t>
  </si>
  <si>
    <t>0944844557</t>
  </si>
  <si>
    <t>1000142743</t>
  </si>
  <si>
    <t>阳先志</t>
  </si>
  <si>
    <t>0944847975</t>
  </si>
  <si>
    <t>1000153868</t>
  </si>
  <si>
    <t>李晶</t>
  </si>
  <si>
    <t>1000153859</t>
  </si>
  <si>
    <t>李建伟</t>
  </si>
  <si>
    <t>0944853462</t>
  </si>
  <si>
    <t>0944853815</t>
  </si>
  <si>
    <t>1000151807</t>
  </si>
  <si>
    <t>陈满刚</t>
  </si>
  <si>
    <t>0944861244</t>
  </si>
  <si>
    <t>1000137407</t>
  </si>
  <si>
    <t>吕银银</t>
  </si>
  <si>
    <t>0944863991</t>
  </si>
  <si>
    <t>1000049943</t>
  </si>
  <si>
    <t>何仙梅</t>
  </si>
  <si>
    <t>0944876521</t>
  </si>
  <si>
    <t>0111185321</t>
  </si>
  <si>
    <t>王淳</t>
  </si>
  <si>
    <t>0944879363</t>
  </si>
  <si>
    <t>1000149873</t>
  </si>
  <si>
    <t>王玉芹</t>
  </si>
  <si>
    <t>0944900427</t>
  </si>
  <si>
    <t>1000126168</t>
  </si>
  <si>
    <t>罗文兰</t>
  </si>
  <si>
    <t>0944903768</t>
  </si>
  <si>
    <t>0102581168</t>
  </si>
  <si>
    <t>李蕊</t>
  </si>
  <si>
    <t>0944908051</t>
  </si>
  <si>
    <t>1000129836</t>
  </si>
  <si>
    <t>白颜叶</t>
  </si>
  <si>
    <t>0944929045</t>
  </si>
  <si>
    <t>1000154593</t>
  </si>
  <si>
    <t>叶昌发</t>
  </si>
  <si>
    <t>0944932849</t>
  </si>
  <si>
    <t>1000154097</t>
  </si>
  <si>
    <t>肖菊</t>
  </si>
  <si>
    <t>1000155345</t>
  </si>
  <si>
    <t>葛加艳</t>
  </si>
  <si>
    <t>1000147096</t>
  </si>
  <si>
    <t>李柯宸</t>
  </si>
  <si>
    <t>0945026342</t>
  </si>
  <si>
    <t>1000154113</t>
  </si>
  <si>
    <t>陈柳汐</t>
  </si>
  <si>
    <t>0945042893</t>
  </si>
  <si>
    <t>1000019347</t>
  </si>
  <si>
    <t>张家恒</t>
  </si>
  <si>
    <t>0945074157</t>
  </si>
  <si>
    <t>0945081121</t>
  </si>
  <si>
    <t>1000148746</t>
  </si>
  <si>
    <t>肖春生</t>
  </si>
  <si>
    <t>1000054147</t>
  </si>
  <si>
    <t>张凤娟</t>
  </si>
  <si>
    <t>1000054187</t>
  </si>
  <si>
    <t>周续任</t>
  </si>
  <si>
    <t>1000155437</t>
  </si>
  <si>
    <t>李燕芸</t>
  </si>
  <si>
    <t>0945131464</t>
  </si>
  <si>
    <t>1000155351</t>
  </si>
  <si>
    <t>樊文丽</t>
  </si>
  <si>
    <t>1000131735</t>
  </si>
  <si>
    <t>刘瑞灵</t>
  </si>
  <si>
    <t>0945136218</t>
  </si>
  <si>
    <t>1000012687</t>
  </si>
  <si>
    <t>刘光应</t>
  </si>
  <si>
    <t>0945174309</t>
  </si>
  <si>
    <t>1000072746</t>
  </si>
  <si>
    <t>章茸净</t>
  </si>
  <si>
    <t>0945187690</t>
  </si>
  <si>
    <t>1000142950</t>
  </si>
  <si>
    <t>吴维飞</t>
  </si>
  <si>
    <t>0945192783</t>
  </si>
  <si>
    <t>1000146068</t>
  </si>
  <si>
    <t>曾加翠</t>
  </si>
  <si>
    <t>0945202599</t>
  </si>
  <si>
    <t>1000145394</t>
  </si>
  <si>
    <t>蔡崔丽</t>
  </si>
  <si>
    <t>0945203938</t>
  </si>
  <si>
    <t>1000151781</t>
  </si>
  <si>
    <t>丁秋红</t>
  </si>
  <si>
    <t>0945236942</t>
  </si>
  <si>
    <t>0155014411</t>
  </si>
  <si>
    <t>陈松绵</t>
  </si>
  <si>
    <t>0945251998</t>
  </si>
  <si>
    <t>1000136524</t>
  </si>
  <si>
    <t>刘剑虹</t>
  </si>
  <si>
    <t>1000095469</t>
  </si>
  <si>
    <t>杨树花</t>
  </si>
  <si>
    <t>0945280340</t>
  </si>
  <si>
    <t>0945316489</t>
  </si>
  <si>
    <t>0102489711</t>
  </si>
  <si>
    <t>师晓辉</t>
  </si>
  <si>
    <t>0945364112</t>
  </si>
  <si>
    <t>1000150786</t>
  </si>
  <si>
    <t>丁艳磊</t>
  </si>
  <si>
    <t>1000155326</t>
  </si>
  <si>
    <t>刘树梅</t>
  </si>
  <si>
    <t>0945369299</t>
  </si>
  <si>
    <t>1000153865</t>
  </si>
  <si>
    <t>肖艳红</t>
  </si>
  <si>
    <t>0945381936</t>
  </si>
  <si>
    <t>0101082058</t>
  </si>
  <si>
    <t>张瑞芬</t>
  </si>
  <si>
    <t>0945428224</t>
  </si>
  <si>
    <t>1000151168</t>
  </si>
  <si>
    <t>冯守月</t>
  </si>
  <si>
    <t>0945432692</t>
  </si>
  <si>
    <t>1000130895</t>
  </si>
  <si>
    <t>叶美</t>
  </si>
  <si>
    <t>0945448674</t>
  </si>
  <si>
    <t>0945451704</t>
  </si>
  <si>
    <t>1000132930</t>
  </si>
  <si>
    <t>代泽顺</t>
  </si>
  <si>
    <t>0945457017</t>
  </si>
  <si>
    <t>0945462243</t>
  </si>
  <si>
    <t>1000149767</t>
  </si>
  <si>
    <t>陈旭</t>
  </si>
  <si>
    <t>1000153948</t>
  </si>
  <si>
    <t>吴伟桂</t>
  </si>
  <si>
    <t>0945468083</t>
  </si>
  <si>
    <t>1000155296</t>
  </si>
  <si>
    <t>平娥</t>
  </si>
  <si>
    <t>5300-0000388474</t>
  </si>
  <si>
    <t>那圣丰竹</t>
  </si>
  <si>
    <t>0945492867</t>
  </si>
  <si>
    <t>1000151117</t>
  </si>
  <si>
    <t>王秋寒</t>
  </si>
  <si>
    <t>0945493634</t>
  </si>
  <si>
    <t>0945500272</t>
  </si>
  <si>
    <t>1000155815</t>
  </si>
  <si>
    <t>吴金巧</t>
  </si>
  <si>
    <t>0945502815</t>
  </si>
  <si>
    <t>0945504012</t>
  </si>
  <si>
    <t>1000148951</t>
  </si>
  <si>
    <t>向青青</t>
  </si>
  <si>
    <t>0945518607</t>
  </si>
  <si>
    <t>1000155638</t>
  </si>
  <si>
    <t>曾才举</t>
  </si>
  <si>
    <t>0945524919</t>
  </si>
  <si>
    <t>1000155751</t>
  </si>
  <si>
    <t>张恒源</t>
  </si>
  <si>
    <t>0945531719</t>
  </si>
  <si>
    <t>1000149166</t>
  </si>
  <si>
    <t>侯玉仙</t>
  </si>
  <si>
    <t>1000150790</t>
  </si>
  <si>
    <t>杨维丽</t>
  </si>
  <si>
    <t>0945536088</t>
  </si>
  <si>
    <t>0945547657</t>
  </si>
  <si>
    <t>0111034818</t>
  </si>
  <si>
    <t>李立红</t>
  </si>
  <si>
    <t>0945551408</t>
  </si>
  <si>
    <t>1000000779</t>
  </si>
  <si>
    <t>何平梅</t>
  </si>
  <si>
    <t>0945569134</t>
  </si>
  <si>
    <t>1000150189</t>
  </si>
  <si>
    <t>吴满燕</t>
  </si>
  <si>
    <t>1000150477</t>
  </si>
  <si>
    <t>张景瑜</t>
  </si>
  <si>
    <t>0945577705</t>
  </si>
  <si>
    <t>1000154253</t>
  </si>
  <si>
    <t>周悦</t>
  </si>
  <si>
    <t>1000155706</t>
  </si>
  <si>
    <t>刘波</t>
  </si>
  <si>
    <t>0945596780</t>
  </si>
  <si>
    <t>1000122518</t>
  </si>
  <si>
    <t>龙志良</t>
  </si>
  <si>
    <t>0945599688</t>
  </si>
  <si>
    <t>1000147041</t>
  </si>
  <si>
    <t>方红其</t>
  </si>
  <si>
    <t>0945601300</t>
  </si>
  <si>
    <t>1000154392</t>
  </si>
  <si>
    <t>司洪梅</t>
  </si>
  <si>
    <t>0945605851</t>
  </si>
  <si>
    <t>0945633912</t>
  </si>
  <si>
    <t>1000061792</t>
  </si>
  <si>
    <t>姚思龙</t>
  </si>
  <si>
    <t>0945662389</t>
  </si>
  <si>
    <t>1000144304</t>
  </si>
  <si>
    <t>刘蕾</t>
  </si>
  <si>
    <t>0945662511</t>
  </si>
  <si>
    <t>1000144347</t>
  </si>
  <si>
    <t>吕利云</t>
  </si>
  <si>
    <t>0945720108</t>
  </si>
  <si>
    <t>1000153811</t>
  </si>
  <si>
    <t>徐洪秋</t>
  </si>
  <si>
    <t>0945824727</t>
  </si>
  <si>
    <t>1000133201</t>
  </si>
  <si>
    <t>李小乖</t>
  </si>
  <si>
    <t>0945859129</t>
  </si>
  <si>
    <t>0103357891</t>
  </si>
  <si>
    <t>张雯</t>
  </si>
  <si>
    <t>0945876866</t>
  </si>
  <si>
    <t>1000153033</t>
  </si>
  <si>
    <t>杜斌</t>
  </si>
  <si>
    <t>0945889729</t>
  </si>
  <si>
    <t>1000010494</t>
  </si>
  <si>
    <t>马建中</t>
  </si>
  <si>
    <t>0945893232</t>
  </si>
  <si>
    <t>1000109211</t>
  </si>
  <si>
    <t>吴启平</t>
  </si>
  <si>
    <t>0945895652</t>
  </si>
  <si>
    <t>5013914942</t>
  </si>
  <si>
    <t>金李旺</t>
  </si>
  <si>
    <t>0945908375</t>
  </si>
  <si>
    <t>1000136975</t>
  </si>
  <si>
    <t>沈冬旭</t>
  </si>
  <si>
    <t>0945919788</t>
  </si>
  <si>
    <t>0945979028</t>
  </si>
  <si>
    <t>0945982420</t>
  </si>
  <si>
    <t>1000116574</t>
  </si>
  <si>
    <t>李锡</t>
  </si>
  <si>
    <t>0945990820</t>
  </si>
  <si>
    <t>0945991170</t>
  </si>
  <si>
    <t>0945997903</t>
  </si>
  <si>
    <t>1000127384</t>
  </si>
  <si>
    <t>徐庭润</t>
  </si>
  <si>
    <t>1000054290</t>
  </si>
  <si>
    <t>马永明</t>
  </si>
  <si>
    <t>1000102368</t>
  </si>
  <si>
    <t>赵艳</t>
  </si>
  <si>
    <t>0946061048</t>
  </si>
  <si>
    <t>1000140842</t>
  </si>
  <si>
    <t>郭力铭</t>
  </si>
  <si>
    <t>0946075501</t>
  </si>
  <si>
    <t>1000150257</t>
  </si>
  <si>
    <t>杨钦双</t>
  </si>
  <si>
    <t>0946086513</t>
  </si>
  <si>
    <t>1000157362</t>
  </si>
  <si>
    <t>王家宝</t>
  </si>
  <si>
    <t>0946086724</t>
  </si>
  <si>
    <t>1000145553</t>
  </si>
  <si>
    <t>杨柔</t>
  </si>
  <si>
    <t>0946104727</t>
  </si>
  <si>
    <t>1000039961</t>
  </si>
  <si>
    <t>杨光路</t>
  </si>
  <si>
    <t>0946106434</t>
  </si>
  <si>
    <t>1000040155</t>
  </si>
  <si>
    <t>万建伟</t>
  </si>
  <si>
    <t>0946122363</t>
  </si>
  <si>
    <t>0946128525</t>
  </si>
  <si>
    <t>1000156539</t>
  </si>
  <si>
    <t>王谷见</t>
  </si>
  <si>
    <t>自助机广发026</t>
  </si>
  <si>
    <t>1000150183</t>
  </si>
  <si>
    <t>李保学</t>
  </si>
  <si>
    <t>0946169380</t>
  </si>
  <si>
    <t>1000124751</t>
  </si>
  <si>
    <t>阮超</t>
  </si>
  <si>
    <t>0946191289</t>
  </si>
  <si>
    <t>1000143676</t>
  </si>
  <si>
    <t>马成芝</t>
  </si>
  <si>
    <t>0946203276</t>
  </si>
  <si>
    <t>1000149941</t>
  </si>
  <si>
    <t>李艳红</t>
  </si>
  <si>
    <t>1000146119</t>
  </si>
  <si>
    <t>马林星</t>
  </si>
  <si>
    <t>0946215664</t>
  </si>
  <si>
    <t>1000123826</t>
  </si>
  <si>
    <t>吴玉富</t>
  </si>
  <si>
    <t>0946216845</t>
  </si>
  <si>
    <t>1000116321</t>
  </si>
  <si>
    <t>刘恩宽</t>
  </si>
  <si>
    <t>0946219296</t>
  </si>
  <si>
    <t>1000091670</t>
  </si>
  <si>
    <t>朱星菊</t>
  </si>
  <si>
    <t>0946221581</t>
  </si>
  <si>
    <t>1000158042</t>
  </si>
  <si>
    <t>程娉</t>
  </si>
  <si>
    <t>0946233782</t>
  </si>
  <si>
    <t>5011464672</t>
  </si>
  <si>
    <t>张琪琳</t>
  </si>
  <si>
    <t>自助机广发027</t>
  </si>
  <si>
    <t>0946242018</t>
  </si>
  <si>
    <t>1000125759</t>
  </si>
  <si>
    <t>桂兴英</t>
  </si>
  <si>
    <t>1000012590</t>
  </si>
  <si>
    <t>尔古使青</t>
  </si>
  <si>
    <t>0946256253</t>
  </si>
  <si>
    <t>1000131556</t>
  </si>
  <si>
    <t>熊涛</t>
  </si>
  <si>
    <t>1000007699</t>
  </si>
  <si>
    <t>董娟梅</t>
  </si>
  <si>
    <t>0946264884</t>
  </si>
  <si>
    <t>1000157408</t>
  </si>
  <si>
    <t>江文凤</t>
  </si>
  <si>
    <t>0946271463</t>
  </si>
  <si>
    <t>0946286437</t>
  </si>
  <si>
    <t>1000075963</t>
  </si>
  <si>
    <t>吴生富</t>
  </si>
  <si>
    <t>0946307620</t>
  </si>
  <si>
    <t>1000138472</t>
  </si>
  <si>
    <t>何木善</t>
  </si>
  <si>
    <t>0946334264</t>
  </si>
  <si>
    <t>1000156856</t>
  </si>
  <si>
    <t>张桂</t>
  </si>
  <si>
    <t>5327-2701009807</t>
  </si>
  <si>
    <t>郭丽华</t>
  </si>
  <si>
    <t>0946373381</t>
  </si>
  <si>
    <t>1000141828</t>
  </si>
  <si>
    <t>欧福党</t>
  </si>
  <si>
    <t>1000080352</t>
  </si>
  <si>
    <t>唐东风</t>
  </si>
  <si>
    <t>0946465594</t>
  </si>
  <si>
    <t>1000142712</t>
  </si>
  <si>
    <t>杨荣俊</t>
  </si>
  <si>
    <t>0946474571</t>
  </si>
  <si>
    <t>5326-2625015480</t>
  </si>
  <si>
    <t>杨朝旭</t>
  </si>
  <si>
    <t>1000093833</t>
  </si>
  <si>
    <t>王小方</t>
  </si>
  <si>
    <t>0946481070</t>
  </si>
  <si>
    <t>0102313632</t>
  </si>
  <si>
    <t>杨明莲</t>
  </si>
  <si>
    <t>0946486270</t>
  </si>
  <si>
    <t>1000130986</t>
  </si>
  <si>
    <t>陈德润</t>
  </si>
  <si>
    <t>0946490025</t>
  </si>
  <si>
    <t>1000122792</t>
  </si>
  <si>
    <t>车淑雄</t>
  </si>
  <si>
    <t>0946490964</t>
  </si>
  <si>
    <t>1000149637</t>
  </si>
  <si>
    <t>朱二香</t>
  </si>
  <si>
    <t>0946537363</t>
  </si>
  <si>
    <t>1000156143</t>
  </si>
  <si>
    <t>万馨蔓</t>
  </si>
  <si>
    <t>1000105122</t>
  </si>
  <si>
    <t>李艳才</t>
  </si>
  <si>
    <t>0946557373</t>
  </si>
  <si>
    <t>1000015854</t>
  </si>
  <si>
    <t>李和映</t>
  </si>
  <si>
    <t>0946607973</t>
  </si>
  <si>
    <t>0101116165</t>
  </si>
  <si>
    <t>杨佳</t>
  </si>
  <si>
    <t>0946649918</t>
  </si>
  <si>
    <t>1000157149</t>
  </si>
  <si>
    <t>穆文俊</t>
  </si>
  <si>
    <t>0946665323</t>
  </si>
  <si>
    <t>5014337193</t>
  </si>
  <si>
    <t>徐松</t>
  </si>
  <si>
    <t>0946680190</t>
  </si>
  <si>
    <t>1000157793</t>
  </si>
  <si>
    <t>陈仕杰</t>
  </si>
  <si>
    <t>0946714973</t>
  </si>
  <si>
    <t>0112347168</t>
  </si>
  <si>
    <t>陈雨佳</t>
  </si>
  <si>
    <t>0946730499</t>
  </si>
  <si>
    <t>0946734249</t>
  </si>
  <si>
    <t>1000158603</t>
  </si>
  <si>
    <t>庞翠香</t>
  </si>
  <si>
    <t>0946765016</t>
  </si>
  <si>
    <t>1000070309</t>
  </si>
  <si>
    <t>赵金环</t>
  </si>
  <si>
    <t>0946781120</t>
  </si>
  <si>
    <t>1000157376</t>
  </si>
  <si>
    <t>何坤</t>
  </si>
  <si>
    <t>0946800442</t>
  </si>
  <si>
    <t>1000157601</t>
  </si>
  <si>
    <t>郭翠丽</t>
  </si>
  <si>
    <t>自助机广发009</t>
  </si>
  <si>
    <t>0946832226</t>
  </si>
  <si>
    <t>5306-0622018257</t>
  </si>
  <si>
    <t>计丕祥</t>
  </si>
  <si>
    <t>0946840576</t>
  </si>
  <si>
    <t>0946841421</t>
  </si>
  <si>
    <t>1000084926</t>
  </si>
  <si>
    <t>钟小红</t>
  </si>
  <si>
    <t>1000153771</t>
  </si>
  <si>
    <t>李萍</t>
  </si>
  <si>
    <t>0946852919</t>
  </si>
  <si>
    <t>1000158584</t>
  </si>
  <si>
    <t>禹利琼</t>
  </si>
  <si>
    <t>0946917064</t>
  </si>
  <si>
    <t>1000158703</t>
  </si>
  <si>
    <t>和雅彦</t>
  </si>
  <si>
    <t>0946918053</t>
  </si>
  <si>
    <t>1000156412</t>
  </si>
  <si>
    <t>陈燕</t>
  </si>
  <si>
    <t>0946919866</t>
  </si>
  <si>
    <t>1000139978</t>
  </si>
  <si>
    <t>肖慧敏</t>
  </si>
  <si>
    <t>0946965496</t>
  </si>
  <si>
    <t>0946968600</t>
  </si>
  <si>
    <t>1000153059</t>
  </si>
  <si>
    <t>夏智莲</t>
  </si>
  <si>
    <t>0947030462</t>
  </si>
  <si>
    <t>0129000619</t>
  </si>
  <si>
    <t>王有仙</t>
  </si>
  <si>
    <t>0947031512</t>
  </si>
  <si>
    <t>0947079045</t>
  </si>
  <si>
    <t>1000125457</t>
  </si>
  <si>
    <t>李张源</t>
  </si>
  <si>
    <t>0947147941</t>
  </si>
  <si>
    <t>1000055452</t>
  </si>
  <si>
    <t>石文顺</t>
  </si>
  <si>
    <t>0947163184</t>
  </si>
  <si>
    <t>1000099014</t>
  </si>
  <si>
    <t>李东俊</t>
  </si>
  <si>
    <t>1000151787</t>
  </si>
  <si>
    <t>李明芮</t>
  </si>
  <si>
    <t>0947183572</t>
  </si>
  <si>
    <t>1000145066</t>
  </si>
  <si>
    <t>陈以修</t>
  </si>
  <si>
    <t>0947193980</t>
  </si>
  <si>
    <t>1000057118</t>
  </si>
  <si>
    <t>施瑞兰</t>
  </si>
  <si>
    <t>0947201324</t>
  </si>
  <si>
    <t>5300-5000952896</t>
  </si>
  <si>
    <t>刘洁</t>
  </si>
  <si>
    <t>0947209266</t>
  </si>
  <si>
    <t>1000009602</t>
  </si>
  <si>
    <t>杨欢</t>
  </si>
  <si>
    <t>0947218160</t>
  </si>
  <si>
    <t>1000159004</t>
  </si>
  <si>
    <t>王琳青</t>
  </si>
  <si>
    <t>0947220313</t>
  </si>
  <si>
    <t>1000137594</t>
  </si>
  <si>
    <t>和菊花</t>
  </si>
  <si>
    <t>0947227830</t>
  </si>
  <si>
    <t>1000025153</t>
  </si>
  <si>
    <t>赵滔</t>
  </si>
  <si>
    <t>0947228624</t>
  </si>
  <si>
    <t>1000048897</t>
  </si>
  <si>
    <t>张院院</t>
  </si>
  <si>
    <t>0947239319</t>
  </si>
  <si>
    <t>1000158926</t>
  </si>
  <si>
    <t>白明灿</t>
  </si>
  <si>
    <t>0947244697</t>
  </si>
  <si>
    <t>1000156954</t>
  </si>
  <si>
    <t>李垠和</t>
  </si>
  <si>
    <t>0947254575</t>
  </si>
  <si>
    <t>1000079633</t>
  </si>
  <si>
    <t>饶盈</t>
  </si>
  <si>
    <t>0947258953</t>
  </si>
  <si>
    <t>1000151873</t>
  </si>
  <si>
    <t>冯兰茗</t>
  </si>
  <si>
    <t>0947260950</t>
  </si>
  <si>
    <t>0947261728</t>
  </si>
  <si>
    <t>0126000040</t>
  </si>
  <si>
    <t>王玲芬</t>
  </si>
  <si>
    <t>0947271026</t>
  </si>
  <si>
    <t>1000150222</t>
  </si>
  <si>
    <t>陈增义</t>
  </si>
  <si>
    <t>0947277885</t>
  </si>
  <si>
    <t>1000098789</t>
  </si>
  <si>
    <t>宁德纲</t>
  </si>
  <si>
    <t>0947280129</t>
  </si>
  <si>
    <t>1000156580</t>
  </si>
  <si>
    <t>禹朝悠</t>
  </si>
  <si>
    <t>1000143235</t>
  </si>
  <si>
    <t>刘杨梅</t>
  </si>
  <si>
    <t>0947293311</t>
  </si>
  <si>
    <t>1000066293</t>
  </si>
  <si>
    <t>敖龙伟</t>
  </si>
  <si>
    <t>0947297422</t>
  </si>
  <si>
    <t>0947305596</t>
  </si>
  <si>
    <t>1000158096</t>
  </si>
  <si>
    <t>徐长俊</t>
  </si>
  <si>
    <t>0947307817</t>
  </si>
  <si>
    <t>自助机广发001</t>
  </si>
  <si>
    <t>1000109475</t>
  </si>
  <si>
    <t>张云芝</t>
  </si>
  <si>
    <t>0947332932</t>
  </si>
  <si>
    <t>0947334021</t>
  </si>
  <si>
    <t>自助机广发010</t>
  </si>
  <si>
    <t>0947334502</t>
  </si>
  <si>
    <t>1000146740</t>
  </si>
  <si>
    <t>苏艳</t>
  </si>
  <si>
    <t>0947340036</t>
  </si>
  <si>
    <t>1000133957</t>
  </si>
  <si>
    <t>彭长明</t>
  </si>
  <si>
    <t>0947355283</t>
  </si>
  <si>
    <t>5300-5000209629</t>
  </si>
  <si>
    <t>胡  禹</t>
  </si>
  <si>
    <t>0947365648</t>
  </si>
  <si>
    <t>0947366329</t>
  </si>
  <si>
    <t>0947366636</t>
  </si>
  <si>
    <t>0947366769</t>
  </si>
  <si>
    <t>0947367167</t>
  </si>
  <si>
    <t>0947367901</t>
  </si>
  <si>
    <t>0111279788</t>
  </si>
  <si>
    <t>陈玲</t>
  </si>
  <si>
    <t>1000144238</t>
  </si>
  <si>
    <t>刘会英</t>
  </si>
  <si>
    <t>0947387078</t>
  </si>
  <si>
    <t>0947387773</t>
  </si>
  <si>
    <t>1000129085</t>
  </si>
  <si>
    <t>杨文斌</t>
  </si>
  <si>
    <t>0947392445</t>
  </si>
  <si>
    <t>1000121579</t>
  </si>
  <si>
    <t>李奕滢</t>
  </si>
  <si>
    <t>0947393142</t>
  </si>
  <si>
    <t>1000121543</t>
  </si>
  <si>
    <t>江海洋</t>
  </si>
  <si>
    <t>0947393755</t>
  </si>
  <si>
    <t>0947394388</t>
  </si>
  <si>
    <t>1000126095</t>
  </si>
  <si>
    <t>曾菊香</t>
  </si>
  <si>
    <t>0947399668</t>
  </si>
  <si>
    <t>1000123004</t>
  </si>
  <si>
    <t>高珊</t>
  </si>
  <si>
    <t>0947407672</t>
  </si>
  <si>
    <t>1000141130</t>
  </si>
  <si>
    <t>孙蕊</t>
  </si>
  <si>
    <t>0947418686</t>
  </si>
  <si>
    <t>0947426511</t>
  </si>
  <si>
    <t>1000123201</t>
  </si>
  <si>
    <t>施光发</t>
  </si>
  <si>
    <t>0947429690</t>
  </si>
  <si>
    <t>0154036043</t>
  </si>
  <si>
    <t>赵惠</t>
  </si>
  <si>
    <t>0947442362</t>
  </si>
  <si>
    <t>1000047567</t>
  </si>
  <si>
    <t>刘英美</t>
  </si>
  <si>
    <t>0947461900</t>
  </si>
  <si>
    <t>0947463841</t>
  </si>
  <si>
    <t>1000160310</t>
  </si>
  <si>
    <t>董再翠</t>
  </si>
  <si>
    <t>0947466679</t>
  </si>
  <si>
    <t>1000159686</t>
  </si>
  <si>
    <t>杨幸</t>
  </si>
  <si>
    <t>0947483751</t>
  </si>
  <si>
    <t>1000160284</t>
  </si>
  <si>
    <t>刘原礼</t>
  </si>
  <si>
    <t>0947505598</t>
  </si>
  <si>
    <t>1000160044</t>
  </si>
  <si>
    <t>孔李有</t>
  </si>
  <si>
    <t>0947510281</t>
  </si>
  <si>
    <t>0947514165</t>
  </si>
  <si>
    <t>1000047002</t>
  </si>
  <si>
    <t>思显宏</t>
  </si>
  <si>
    <t>0947522110</t>
  </si>
  <si>
    <t>0947620873</t>
  </si>
  <si>
    <t>1000160401</t>
  </si>
  <si>
    <t>卢晓梅</t>
  </si>
  <si>
    <t>0947662000</t>
  </si>
  <si>
    <t>5304-0401094967</t>
  </si>
  <si>
    <t>宋跃兴</t>
  </si>
  <si>
    <t>0947701105</t>
  </si>
  <si>
    <t>1000160524</t>
  </si>
  <si>
    <t>李云弘</t>
  </si>
  <si>
    <t>0947711630</t>
  </si>
  <si>
    <t>1000155935</t>
  </si>
  <si>
    <t>王小兵</t>
  </si>
  <si>
    <t>0947719999</t>
  </si>
  <si>
    <t>1000115744</t>
  </si>
  <si>
    <t>曹滇</t>
  </si>
  <si>
    <t>0947726386</t>
  </si>
  <si>
    <t>1000153076</t>
  </si>
  <si>
    <t>杨国友</t>
  </si>
  <si>
    <t>0947727482</t>
  </si>
  <si>
    <t>1000159747</t>
  </si>
  <si>
    <t>李树才</t>
  </si>
  <si>
    <t>0947743180</t>
  </si>
  <si>
    <t>1000160575</t>
  </si>
  <si>
    <t>龚冉</t>
  </si>
  <si>
    <t>0947765047</t>
  </si>
  <si>
    <t>1000153058</t>
  </si>
  <si>
    <t>黄文祥</t>
  </si>
  <si>
    <t>1000050164</t>
  </si>
  <si>
    <t>赵志强</t>
  </si>
  <si>
    <t>0947767291</t>
  </si>
  <si>
    <t>1000054698</t>
  </si>
  <si>
    <t>王福建</t>
  </si>
  <si>
    <t>0947786909</t>
  </si>
  <si>
    <t>0947794268</t>
  </si>
  <si>
    <t>1000023389</t>
  </si>
  <si>
    <t>刘小莉</t>
  </si>
  <si>
    <t>0947869416</t>
  </si>
  <si>
    <t>1000152258</t>
  </si>
  <si>
    <t>恒江</t>
  </si>
  <si>
    <t>0947874057</t>
  </si>
  <si>
    <t>1000139115</t>
  </si>
  <si>
    <t>张奎</t>
  </si>
  <si>
    <t>0947874566</t>
  </si>
  <si>
    <t>0947874983</t>
  </si>
  <si>
    <t>1000124324</t>
  </si>
  <si>
    <t>汤海兰</t>
  </si>
  <si>
    <t>0947882498</t>
  </si>
  <si>
    <t>1000150942</t>
  </si>
  <si>
    <t>谢光灿</t>
  </si>
  <si>
    <t>0947893661</t>
  </si>
  <si>
    <t>1000042928</t>
  </si>
  <si>
    <t>段世兰</t>
  </si>
  <si>
    <t>0947894083</t>
  </si>
  <si>
    <t>0947908190</t>
  </si>
  <si>
    <t>1000160913</t>
  </si>
  <si>
    <t>吴兴忠</t>
  </si>
  <si>
    <t>0947984128</t>
  </si>
  <si>
    <t>1000146597</t>
  </si>
  <si>
    <t>秦忠林</t>
  </si>
  <si>
    <t>0948021281</t>
  </si>
  <si>
    <t>5329-2927008249</t>
  </si>
  <si>
    <t>黑中俊</t>
  </si>
  <si>
    <t>0948078271</t>
  </si>
  <si>
    <t>0948134777</t>
  </si>
  <si>
    <t>1000161306</t>
  </si>
  <si>
    <t>肖贤</t>
  </si>
  <si>
    <t>1000045240</t>
  </si>
  <si>
    <t>白军富</t>
  </si>
  <si>
    <t>0948180418</t>
  </si>
  <si>
    <t>1000161344</t>
  </si>
  <si>
    <t>李兴国</t>
  </si>
  <si>
    <t>0948259538</t>
  </si>
  <si>
    <t>5328-5280060222</t>
  </si>
  <si>
    <t>吴凤仙</t>
  </si>
  <si>
    <t>0948260273</t>
  </si>
  <si>
    <t>0948261004</t>
  </si>
  <si>
    <t>0948262776</t>
  </si>
  <si>
    <t>1000160395</t>
  </si>
  <si>
    <t>韩选红</t>
  </si>
  <si>
    <t>自助机招商010</t>
  </si>
  <si>
    <t>0948347645</t>
  </si>
  <si>
    <t>0113005721</t>
  </si>
  <si>
    <t>陈婷</t>
  </si>
  <si>
    <t>0948349995</t>
  </si>
  <si>
    <t>1000161771</t>
  </si>
  <si>
    <t>李明英</t>
  </si>
  <si>
    <t>0948354916</t>
  </si>
  <si>
    <t>1000161706</t>
  </si>
  <si>
    <t>张正良</t>
  </si>
  <si>
    <t>0948360369</t>
  </si>
  <si>
    <t>1000162250</t>
  </si>
  <si>
    <t>唐占有</t>
  </si>
  <si>
    <t>0948367375</t>
  </si>
  <si>
    <t>1000142488</t>
  </si>
  <si>
    <t>周邦华</t>
  </si>
  <si>
    <t>0948369030</t>
  </si>
  <si>
    <t>1000142471</t>
  </si>
  <si>
    <t>罗丕花</t>
  </si>
  <si>
    <t>0948381629</t>
  </si>
  <si>
    <t>1000161978</t>
  </si>
  <si>
    <t>罗华芳</t>
  </si>
  <si>
    <t>0948383747</t>
  </si>
  <si>
    <t>1000141589</t>
  </si>
  <si>
    <t>秦玲</t>
  </si>
  <si>
    <t>0948383900</t>
  </si>
  <si>
    <t>1000161626</t>
  </si>
  <si>
    <t>马焕进</t>
  </si>
  <si>
    <t>1000162235</t>
  </si>
  <si>
    <t>孙丽华</t>
  </si>
  <si>
    <t>0948432748</t>
  </si>
  <si>
    <t>1000095298</t>
  </si>
  <si>
    <t>刘才英</t>
  </si>
  <si>
    <t>0948445166</t>
  </si>
  <si>
    <t>1000161013</t>
  </si>
  <si>
    <t>王靖</t>
  </si>
  <si>
    <t>1000030753</t>
  </si>
  <si>
    <t>杨彦飞</t>
  </si>
  <si>
    <t>0948505594</t>
  </si>
  <si>
    <t>1000162058</t>
  </si>
  <si>
    <t>唐波</t>
  </si>
  <si>
    <t>0948509007</t>
  </si>
  <si>
    <t>1000162074</t>
  </si>
  <si>
    <t>唐克柱</t>
  </si>
  <si>
    <t>0948558708</t>
  </si>
  <si>
    <t>1000136040</t>
  </si>
  <si>
    <t>和振新</t>
  </si>
  <si>
    <t>0948630293</t>
  </si>
  <si>
    <t>0948680492</t>
  </si>
  <si>
    <t>1000161607</t>
  </si>
  <si>
    <t>晁薇</t>
  </si>
  <si>
    <t>1000028143</t>
  </si>
  <si>
    <t>杨进财</t>
  </si>
  <si>
    <t>0948684190</t>
  </si>
  <si>
    <t>1000163704</t>
  </si>
  <si>
    <t>张钰敏</t>
  </si>
  <si>
    <t>0948687397</t>
  </si>
  <si>
    <t>1000145656</t>
  </si>
  <si>
    <t>安闷</t>
  </si>
  <si>
    <t>0948696741</t>
  </si>
  <si>
    <t>5303-0323016879</t>
  </si>
  <si>
    <t>赵文卉</t>
  </si>
  <si>
    <t>0948759638</t>
  </si>
  <si>
    <t>1000163101</t>
  </si>
  <si>
    <t>刘太福</t>
  </si>
  <si>
    <t>0948771638</t>
  </si>
  <si>
    <t>1000162130</t>
  </si>
  <si>
    <t>李开明</t>
  </si>
  <si>
    <t>0948792497</t>
  </si>
  <si>
    <t>1000034082</t>
  </si>
  <si>
    <t>唐兴玉</t>
  </si>
  <si>
    <t>1000163260</t>
  </si>
  <si>
    <t>张莉</t>
  </si>
  <si>
    <t>1000163218</t>
  </si>
  <si>
    <t>谢芬</t>
  </si>
  <si>
    <t>0948814408</t>
  </si>
  <si>
    <t>1000084576</t>
  </si>
  <si>
    <t>蒋丽莎</t>
  </si>
  <si>
    <t>0948817014</t>
  </si>
  <si>
    <t>0948821547</t>
  </si>
  <si>
    <t>1000123569</t>
  </si>
  <si>
    <t>蒙柔</t>
  </si>
  <si>
    <t>0948824011</t>
  </si>
  <si>
    <t>1000034506</t>
  </si>
  <si>
    <t>喻光元</t>
  </si>
  <si>
    <t>0948842702</t>
  </si>
  <si>
    <t>1000094472</t>
  </si>
  <si>
    <t>万金波</t>
  </si>
  <si>
    <t>0948846132</t>
  </si>
  <si>
    <t>1000159939</t>
  </si>
  <si>
    <t>苏卫兵</t>
  </si>
  <si>
    <t>0948846905</t>
  </si>
  <si>
    <t>1000111357</t>
  </si>
  <si>
    <t>胡瑞珏</t>
  </si>
  <si>
    <t>0948858717</t>
  </si>
  <si>
    <t>0948874260</t>
  </si>
  <si>
    <t>1000135524</t>
  </si>
  <si>
    <t>黄彩芝</t>
  </si>
  <si>
    <t>0948874851</t>
  </si>
  <si>
    <t>1000012824</t>
  </si>
  <si>
    <t>罗娜</t>
  </si>
  <si>
    <t>0948880871</t>
  </si>
  <si>
    <t>5325-2501046151</t>
  </si>
  <si>
    <t>杨正惠</t>
  </si>
  <si>
    <t>0948902753</t>
  </si>
  <si>
    <t>1000160498</t>
  </si>
  <si>
    <t>王兆竹</t>
  </si>
  <si>
    <t>0948909691</t>
  </si>
  <si>
    <t>1000161914</t>
  </si>
  <si>
    <t>吕亚彪</t>
  </si>
  <si>
    <t>0948910605</t>
  </si>
  <si>
    <t>1000161823</t>
  </si>
  <si>
    <t>罗伟琼</t>
  </si>
  <si>
    <t>0948911196</t>
  </si>
  <si>
    <t>1000142270</t>
  </si>
  <si>
    <t>黄芳榷</t>
  </si>
  <si>
    <t>0948911374</t>
  </si>
  <si>
    <t>1000161919</t>
  </si>
  <si>
    <t>王竹珍</t>
  </si>
  <si>
    <t>0948915403</t>
  </si>
  <si>
    <t>0948917921</t>
  </si>
  <si>
    <t>1000065944</t>
  </si>
  <si>
    <t>段继花</t>
  </si>
  <si>
    <t>0948964893</t>
  </si>
  <si>
    <t>1000060983</t>
  </si>
  <si>
    <t>黄庆磊</t>
  </si>
  <si>
    <t>0948971135</t>
  </si>
  <si>
    <t>1000097917</t>
  </si>
  <si>
    <t>刘琦</t>
  </si>
  <si>
    <t>1000098309</t>
  </si>
  <si>
    <t>秦阳</t>
  </si>
  <si>
    <t>0949031768</t>
  </si>
  <si>
    <t>5334-3400015594</t>
  </si>
  <si>
    <t>王学忠</t>
  </si>
  <si>
    <t>0949052778</t>
  </si>
  <si>
    <t>1000044587</t>
  </si>
  <si>
    <t>郎学银</t>
  </si>
  <si>
    <t>1000005133</t>
  </si>
  <si>
    <t>杨朝英</t>
  </si>
  <si>
    <t>0949058025</t>
  </si>
  <si>
    <t>1000140197</t>
  </si>
  <si>
    <t>李存荣</t>
  </si>
  <si>
    <t>0949076882</t>
  </si>
  <si>
    <t>1000139715</t>
  </si>
  <si>
    <t>李兴春</t>
  </si>
  <si>
    <t>0949079266</t>
  </si>
  <si>
    <t>1000140219</t>
  </si>
  <si>
    <t>陈达才</t>
  </si>
  <si>
    <t>0949113474</t>
  </si>
  <si>
    <t>1000094802</t>
  </si>
  <si>
    <t>徐蕊</t>
  </si>
  <si>
    <t>0949167920</t>
  </si>
  <si>
    <t>1000059438</t>
  </si>
  <si>
    <t>徐丽</t>
  </si>
  <si>
    <t>0949178225</t>
  </si>
  <si>
    <t>1000134819</t>
  </si>
  <si>
    <t>胡作秋</t>
  </si>
  <si>
    <t>0949187345</t>
  </si>
  <si>
    <t>0949198662</t>
  </si>
  <si>
    <t>1000159811</t>
  </si>
  <si>
    <t>李喊英</t>
  </si>
  <si>
    <t>0949205757</t>
  </si>
  <si>
    <t>0949224425</t>
  </si>
  <si>
    <t>1000137276</t>
  </si>
  <si>
    <t>杨杰</t>
  </si>
  <si>
    <t>0949236979</t>
  </si>
  <si>
    <t>0101019985</t>
  </si>
  <si>
    <t>周志娴</t>
  </si>
  <si>
    <t>自助机广发012</t>
  </si>
  <si>
    <t>0949240048</t>
  </si>
  <si>
    <t>0949248532</t>
  </si>
  <si>
    <t>1000164435</t>
  </si>
  <si>
    <t>王龙英</t>
  </si>
  <si>
    <t>0949251331</t>
  </si>
  <si>
    <t>1000121793</t>
  </si>
  <si>
    <t>李佳颖</t>
  </si>
  <si>
    <t>0949257743</t>
  </si>
  <si>
    <t>1000142046</t>
  </si>
  <si>
    <t>杨子俊</t>
  </si>
  <si>
    <t>0949261112</t>
  </si>
  <si>
    <t>1000091369</t>
  </si>
  <si>
    <t>杨早凤</t>
  </si>
  <si>
    <t>0949261519</t>
  </si>
  <si>
    <t>1000139699</t>
  </si>
  <si>
    <t>张建琼</t>
  </si>
  <si>
    <t>0949261678</t>
  </si>
  <si>
    <t>1000096280</t>
  </si>
  <si>
    <t>0949316685</t>
  </si>
  <si>
    <t>0949322869</t>
  </si>
  <si>
    <t>1000124464</t>
  </si>
  <si>
    <t>赵怡</t>
  </si>
  <si>
    <t>0949327569</t>
  </si>
  <si>
    <t>1000081188</t>
  </si>
  <si>
    <t>黎晓春</t>
  </si>
  <si>
    <t>0949346258</t>
  </si>
  <si>
    <t>1000157091</t>
  </si>
  <si>
    <t>杨来存</t>
  </si>
  <si>
    <t>0949430107</t>
  </si>
  <si>
    <t>1000145034</t>
  </si>
  <si>
    <t>郑晓英</t>
  </si>
  <si>
    <t>0949443438</t>
  </si>
  <si>
    <t>1000155056</t>
  </si>
  <si>
    <t>彭祥亮</t>
  </si>
  <si>
    <t>0949494530</t>
  </si>
  <si>
    <t>1000162220</t>
  </si>
  <si>
    <t>蒋华仙</t>
  </si>
  <si>
    <t>1000127318</t>
  </si>
  <si>
    <t>吴凤竹</t>
  </si>
  <si>
    <t>0949531720</t>
  </si>
  <si>
    <t>1000159806</t>
  </si>
  <si>
    <t>罗玉春</t>
  </si>
  <si>
    <t>0949546307</t>
  </si>
  <si>
    <t>1000082965</t>
  </si>
  <si>
    <t>李润珍</t>
  </si>
  <si>
    <t>1000142868</t>
  </si>
  <si>
    <t>罗淑春</t>
  </si>
  <si>
    <t>0949567438</t>
  </si>
  <si>
    <t>1000122243</t>
  </si>
  <si>
    <t>曹峰</t>
  </si>
  <si>
    <t>0949567829</t>
  </si>
  <si>
    <t>1000165095</t>
  </si>
  <si>
    <t>孙晓东</t>
  </si>
  <si>
    <t>0949607228</t>
  </si>
  <si>
    <t>1000072616</t>
  </si>
  <si>
    <t>番学玲</t>
  </si>
  <si>
    <t>0949608896</t>
  </si>
  <si>
    <t>1000162159</t>
  </si>
  <si>
    <t>刘应翠</t>
  </si>
  <si>
    <t>0949624631</t>
  </si>
  <si>
    <t>0949625800</t>
  </si>
  <si>
    <t>0949684151</t>
  </si>
  <si>
    <t>1000083358</t>
  </si>
  <si>
    <t>方华智</t>
  </si>
  <si>
    <t>0949725730</t>
  </si>
  <si>
    <t>1000164376</t>
  </si>
  <si>
    <t>赵中梅</t>
  </si>
  <si>
    <t>0949729777</t>
  </si>
  <si>
    <t>1000159289</t>
  </si>
  <si>
    <t>王明胜</t>
  </si>
  <si>
    <t>1000142584</t>
  </si>
  <si>
    <t>徐凤霞</t>
  </si>
  <si>
    <t>0949745471</t>
  </si>
  <si>
    <t>1000121706</t>
  </si>
  <si>
    <t>赵晓丽</t>
  </si>
  <si>
    <t>0949770182</t>
  </si>
  <si>
    <t>1000161740</t>
  </si>
  <si>
    <t>胡忠会</t>
  </si>
  <si>
    <t>0949780007</t>
  </si>
  <si>
    <t>5013408321</t>
  </si>
  <si>
    <t>杨维左</t>
  </si>
  <si>
    <t>0949782219</t>
  </si>
  <si>
    <t>1000161905</t>
  </si>
  <si>
    <t>陈章科</t>
  </si>
  <si>
    <t>0949785685</t>
  </si>
  <si>
    <t>1000162124</t>
  </si>
  <si>
    <t>李钦</t>
  </si>
  <si>
    <t>0949787021</t>
  </si>
  <si>
    <t>1000163045</t>
  </si>
  <si>
    <t>龚玉兴</t>
  </si>
  <si>
    <t>0949802096</t>
  </si>
  <si>
    <t>1000163594</t>
  </si>
  <si>
    <t>杨海琼</t>
  </si>
  <si>
    <t>0949804667</t>
  </si>
  <si>
    <t>1000158978</t>
  </si>
  <si>
    <t>李全春</t>
  </si>
  <si>
    <t>0949918510</t>
  </si>
  <si>
    <t>1000145470</t>
  </si>
  <si>
    <t>杨翠红</t>
  </si>
  <si>
    <t>PAYER_ACCOUNT</t>
  </si>
  <si>
    <t>SR17070100007663</t>
  </si>
  <si>
    <t>OR17070100133960</t>
  </si>
  <si>
    <t>6217003010101014769</t>
  </si>
  <si>
    <t>SR17070100007664</t>
  </si>
  <si>
    <t>OR17070100134044</t>
  </si>
  <si>
    <t>6217790001094216914</t>
  </si>
  <si>
    <t>SR17070100007665</t>
  </si>
  <si>
    <t>OR17070100134046</t>
  </si>
  <si>
    <t>SR17070100007667</t>
  </si>
  <si>
    <t>OR17070100134145</t>
  </si>
  <si>
    <t>6225768746303138</t>
  </si>
  <si>
    <t>SR17070100007668</t>
  </si>
  <si>
    <t>OR17070100134171</t>
  </si>
  <si>
    <t>6214838580614222</t>
  </si>
  <si>
    <t>SR17070100007669</t>
  </si>
  <si>
    <t>OR17070100134180</t>
  </si>
  <si>
    <t>6231900000015497734</t>
  </si>
  <si>
    <t>SR17070100007670</t>
  </si>
  <si>
    <t>OR17070100134208</t>
  </si>
  <si>
    <t>6231900000118578182</t>
  </si>
  <si>
    <t>SR17070100007671</t>
  </si>
  <si>
    <t>OR17070100134211</t>
  </si>
  <si>
    <t>6217852700010218582</t>
  </si>
  <si>
    <t>SR17070100007672</t>
  </si>
  <si>
    <t>OR17070100134228</t>
  </si>
  <si>
    <t>6228483860646520217</t>
  </si>
  <si>
    <t>SR17070100007676</t>
  </si>
  <si>
    <t>OR17070100134315</t>
  </si>
  <si>
    <t>6282880036956986</t>
  </si>
  <si>
    <t>SR17070100007677</t>
  </si>
  <si>
    <t>OR17070100134325</t>
  </si>
  <si>
    <t>3568390068460826</t>
  </si>
  <si>
    <t>SR17070100007685</t>
  </si>
  <si>
    <t>OR17070100134471</t>
  </si>
  <si>
    <t>6222620590006295244</t>
  </si>
  <si>
    <t>SR17070100007693</t>
  </si>
  <si>
    <t>OR17070100134581</t>
  </si>
  <si>
    <t>6228483340195159618</t>
  </si>
  <si>
    <t>SR17070100007697</t>
  </si>
  <si>
    <t>OR17070100134598</t>
  </si>
  <si>
    <t>6212262502012694371</t>
  </si>
  <si>
    <t>SR17070100007705</t>
  </si>
  <si>
    <t>OR17070100134683</t>
  </si>
  <si>
    <t>6212262410004304076</t>
  </si>
  <si>
    <t>SR17070100007709</t>
  </si>
  <si>
    <t>OR17070100134692</t>
  </si>
  <si>
    <t>6223692510490172</t>
  </si>
  <si>
    <t>SR17070100007713</t>
  </si>
  <si>
    <t>OR17070100134712</t>
  </si>
  <si>
    <t>6223691154594596</t>
  </si>
  <si>
    <t>SR17070100007715</t>
  </si>
  <si>
    <t>OR17070100134729</t>
  </si>
  <si>
    <t>6253624240165975</t>
  </si>
  <si>
    <t>SR17070100007716</t>
  </si>
  <si>
    <t>OR17070100134748</t>
  </si>
  <si>
    <t>6227595348852610</t>
  </si>
  <si>
    <t>SR17070100007726</t>
  </si>
  <si>
    <t>OR17070100134807</t>
  </si>
  <si>
    <t>6221887300032186577</t>
  </si>
  <si>
    <t>SR17070100007734</t>
  </si>
  <si>
    <t>OR17070100134847</t>
  </si>
  <si>
    <t>6217003860035383460</t>
  </si>
  <si>
    <t>SR17070100007741</t>
  </si>
  <si>
    <t>OR17070100134892</t>
  </si>
  <si>
    <t>6210178002006407135</t>
  </si>
  <si>
    <t>SR17070100007742</t>
  </si>
  <si>
    <t>OR17070100134901</t>
  </si>
  <si>
    <t>6225082200294167</t>
  </si>
  <si>
    <t>SR17070100007743</t>
  </si>
  <si>
    <t>OR17070100134902</t>
  </si>
  <si>
    <t>SR17070100007745</t>
  </si>
  <si>
    <t>OR17070100134907</t>
  </si>
  <si>
    <t>3568891184030799</t>
  </si>
  <si>
    <t>SR17070100007759</t>
  </si>
  <si>
    <t>OR17070100134979</t>
  </si>
  <si>
    <t>62230829006631463</t>
  </si>
  <si>
    <t>SR17070100007763</t>
  </si>
  <si>
    <t>OR17070100135015</t>
  </si>
  <si>
    <t>6228483968018743174</t>
  </si>
  <si>
    <t>0939175526</t>
  </si>
  <si>
    <t>SR17070100007770</t>
  </si>
  <si>
    <t>OR17070100135058</t>
  </si>
  <si>
    <t>6231900020004540732</t>
  </si>
  <si>
    <t>SR17070100007772</t>
  </si>
  <si>
    <t>OR17070100135071</t>
  </si>
  <si>
    <t>6217902700000365898</t>
  </si>
  <si>
    <t>SR17070100007773</t>
  </si>
  <si>
    <t>OR17070100135075</t>
  </si>
  <si>
    <t>6212262406006615410</t>
  </si>
  <si>
    <t>SR17070100007774</t>
  </si>
  <si>
    <t>OR17070100135077</t>
  </si>
  <si>
    <t>6212262502027118309</t>
  </si>
  <si>
    <t>SR17070100007776</t>
  </si>
  <si>
    <t>OR17070100135079</t>
  </si>
  <si>
    <t>6228930001055387108</t>
  </si>
  <si>
    <t>SR17070100007777</t>
  </si>
  <si>
    <t>OR17070100135081</t>
  </si>
  <si>
    <t>6228930001007325081</t>
  </si>
  <si>
    <t>SR17070100007778</t>
  </si>
  <si>
    <t>OR17070100135082</t>
  </si>
  <si>
    <t>SR17070100007780</t>
  </si>
  <si>
    <t>OR17070100135105</t>
  </si>
  <si>
    <t>6214838770685982</t>
  </si>
  <si>
    <t>SR17070100007782</t>
  </si>
  <si>
    <t>OR17070100135107</t>
  </si>
  <si>
    <t>6217003880004281933</t>
  </si>
  <si>
    <t>0939209555</t>
  </si>
  <si>
    <t>SR17070100007784</t>
  </si>
  <si>
    <t>OR17070100135126</t>
  </si>
  <si>
    <t>6217007160001563880</t>
  </si>
  <si>
    <t>SR17070100007785</t>
  </si>
  <si>
    <t>OR17070100135128</t>
  </si>
  <si>
    <t>6214858710264292</t>
  </si>
  <si>
    <t>SR17070100007786</t>
  </si>
  <si>
    <t>OR17070100135146</t>
  </si>
  <si>
    <t>6228483978586369971</t>
  </si>
  <si>
    <t>SR17070100007788</t>
  </si>
  <si>
    <t>OR17070100135193</t>
  </si>
  <si>
    <t>6223692215465198</t>
  </si>
  <si>
    <t>6236683860002329543</t>
  </si>
  <si>
    <t>SR17070100007790</t>
  </si>
  <si>
    <t>OR17070100135206</t>
  </si>
  <si>
    <t>6230582000039936045</t>
  </si>
  <si>
    <t>6231900000000550307</t>
  </si>
  <si>
    <t>SR17070100007810</t>
  </si>
  <si>
    <t>OR17070100135364</t>
  </si>
  <si>
    <t>SR17070100007814</t>
  </si>
  <si>
    <t>OR17070100135388</t>
  </si>
  <si>
    <t>6223692465108498</t>
  </si>
  <si>
    <t>SR17070100007819</t>
  </si>
  <si>
    <t>OR17070100135421</t>
  </si>
  <si>
    <t>6228480868615329877</t>
  </si>
  <si>
    <t>SR17070100007821</t>
  </si>
  <si>
    <t>OR17070100135431</t>
  </si>
  <si>
    <t>4392268335962826</t>
  </si>
  <si>
    <t>SR17070100007830</t>
  </si>
  <si>
    <t>OR17070100135542</t>
  </si>
  <si>
    <t>6228481938620048678</t>
  </si>
  <si>
    <t>SR17070100007831</t>
  </si>
  <si>
    <t>OR17070100135545</t>
  </si>
  <si>
    <t>SR17070100007850</t>
  </si>
  <si>
    <t>OR17070100135615</t>
  </si>
  <si>
    <t>6231900000040681351</t>
  </si>
  <si>
    <t>0939369357</t>
  </si>
  <si>
    <t>SR17070100007851</t>
  </si>
  <si>
    <t>OR17070100135619</t>
  </si>
  <si>
    <t>0939377735</t>
  </si>
  <si>
    <t>SR17070100007852</t>
  </si>
  <si>
    <t>OR17070100135625</t>
  </si>
  <si>
    <t>6223692348629678</t>
  </si>
  <si>
    <t>SR17070100007853</t>
  </si>
  <si>
    <t>OR17070100135626</t>
  </si>
  <si>
    <t>6217995800007588621</t>
  </si>
  <si>
    <t>SR17070100007854</t>
  </si>
  <si>
    <t>OR17070100135630</t>
  </si>
  <si>
    <t>SR17070100007855</t>
  </si>
  <si>
    <t>OR17070100135631</t>
  </si>
  <si>
    <t>0939397776</t>
  </si>
  <si>
    <t>SR17070100007857</t>
  </si>
  <si>
    <t>OR17070100135639</t>
  </si>
  <si>
    <t>6228480868585061377</t>
  </si>
  <si>
    <t>SR17070100007858</t>
  </si>
  <si>
    <t>OR17070100135657</t>
  </si>
  <si>
    <t>6225888770119752</t>
  </si>
  <si>
    <t>SR17070100007859</t>
  </si>
  <si>
    <t>OR17070100135660</t>
  </si>
  <si>
    <t>4270300056199630</t>
  </si>
  <si>
    <t>SR17070100007860</t>
  </si>
  <si>
    <t>OR17070100135675</t>
  </si>
  <si>
    <t>6228483860967000815</t>
  </si>
  <si>
    <t>SR17070100007861</t>
  </si>
  <si>
    <t>OR17070100135676</t>
  </si>
  <si>
    <t>SR17070100007862</t>
  </si>
  <si>
    <t>OR17070100135677</t>
  </si>
  <si>
    <t>SR17070200007864</t>
  </si>
  <si>
    <t>OR17070200135717</t>
  </si>
  <si>
    <t>6228484148474335075</t>
  </si>
  <si>
    <t>SR17070200007865</t>
  </si>
  <si>
    <t>OR17070200135718</t>
  </si>
  <si>
    <t>SR17070200007866</t>
  </si>
  <si>
    <t>OR17070200135749</t>
  </si>
  <si>
    <t>SR17070200007867</t>
  </si>
  <si>
    <t>OR17070200135819</t>
  </si>
  <si>
    <t>6228481190786943314</t>
  </si>
  <si>
    <t>SR17070200007868</t>
  </si>
  <si>
    <t>OR17070200135821</t>
  </si>
  <si>
    <t>SR17070200007871</t>
  </si>
  <si>
    <t>OR17070200135864</t>
  </si>
  <si>
    <t>6228483300527149711</t>
  </si>
  <si>
    <t>SR17070200007872</t>
  </si>
  <si>
    <t>OR17070200135866</t>
  </si>
  <si>
    <t>SR17070200007873</t>
  </si>
  <si>
    <t>OR17070200135867</t>
  </si>
  <si>
    <t>0939572158</t>
  </si>
  <si>
    <t>SR17070200007874</t>
  </si>
  <si>
    <t>OR17070200135872</t>
  </si>
  <si>
    <t>6231900000028869275</t>
  </si>
  <si>
    <t>SR17070200007875</t>
  </si>
  <si>
    <t>OR17070200135882</t>
  </si>
  <si>
    <t>6231900000001299920</t>
  </si>
  <si>
    <t>SR17070200007876</t>
  </si>
  <si>
    <t>OR17070200135889</t>
  </si>
  <si>
    <t>4392258386516274</t>
  </si>
  <si>
    <t>SR17070200007879</t>
  </si>
  <si>
    <t>OR17070200135934</t>
  </si>
  <si>
    <t>6222022110000900063</t>
  </si>
  <si>
    <t>SR17070200007880</t>
  </si>
  <si>
    <t>OR17070200135947</t>
  </si>
  <si>
    <t>6231900000086550668</t>
  </si>
  <si>
    <t>SR17070200007881</t>
  </si>
  <si>
    <t>OR17070200135967</t>
  </si>
  <si>
    <t>6228483330586043117</t>
  </si>
  <si>
    <t>0939607364</t>
  </si>
  <si>
    <t>SR17070200007882</t>
  </si>
  <si>
    <t>OR17070200135968</t>
  </si>
  <si>
    <t>622908473255384615</t>
  </si>
  <si>
    <t>0939611368</t>
  </si>
  <si>
    <t>SR17070200007885</t>
  </si>
  <si>
    <t>OR17070200135977</t>
  </si>
  <si>
    <t>6228411933033274768</t>
  </si>
  <si>
    <t>000870628940</t>
  </si>
  <si>
    <t>SR17070200007886</t>
  </si>
  <si>
    <t>OR17070200136003</t>
  </si>
  <si>
    <t>6224698083588101</t>
  </si>
  <si>
    <t>SR17070200007887</t>
  </si>
  <si>
    <t>OR17070200136017</t>
  </si>
  <si>
    <t>5229640595987154</t>
  </si>
  <si>
    <t>SR17070200007888</t>
  </si>
  <si>
    <t>OR17070200136018</t>
  </si>
  <si>
    <t>SR17070200007889</t>
  </si>
  <si>
    <t>OR17070200136019</t>
  </si>
  <si>
    <t>SR17070200007890</t>
  </si>
  <si>
    <t>OR17070200136021</t>
  </si>
  <si>
    <t>SR17070200007891</t>
  </si>
  <si>
    <t>OR17070200136022</t>
  </si>
  <si>
    <t>SR17070200007892</t>
  </si>
  <si>
    <t>OR17070200136023</t>
  </si>
  <si>
    <t>SR17070200007894</t>
  </si>
  <si>
    <t>OR17070200136025</t>
  </si>
  <si>
    <t>SR17070200007896</t>
  </si>
  <si>
    <t>OR17070200136047</t>
  </si>
  <si>
    <t>6226661300711482</t>
  </si>
  <si>
    <t>000910440342</t>
  </si>
  <si>
    <t>SR17070200007900</t>
  </si>
  <si>
    <t>OR17070200136122</t>
  </si>
  <si>
    <t>6282880012916756</t>
  </si>
  <si>
    <t>SR17070200007901</t>
  </si>
  <si>
    <t>OR17070200136124</t>
  </si>
  <si>
    <t>SR17070200007905</t>
  </si>
  <si>
    <t>OR17070200136149</t>
  </si>
  <si>
    <t>6228483610393687119</t>
  </si>
  <si>
    <t>SR17070200007906</t>
  </si>
  <si>
    <t>OR17070200136191</t>
  </si>
  <si>
    <t>SR17070200007907</t>
  </si>
  <si>
    <t>OR17070200136203</t>
  </si>
  <si>
    <t>6214858711858241</t>
  </si>
  <si>
    <t>SR17070200007911</t>
  </si>
  <si>
    <t>OR17070200136254</t>
  </si>
  <si>
    <t>6217232410000691621</t>
  </si>
  <si>
    <t>SR17070200007919</t>
  </si>
  <si>
    <t>OR17070200136405</t>
  </si>
  <si>
    <t>6217003980000571681</t>
  </si>
  <si>
    <t>SR17070200007920</t>
  </si>
  <si>
    <t>OR17070200136406</t>
  </si>
  <si>
    <t>000930249875</t>
  </si>
  <si>
    <t>SR17070200007922</t>
  </si>
  <si>
    <t>OR17070200136468</t>
  </si>
  <si>
    <t>6225760030848712</t>
  </si>
  <si>
    <t>SR17070300007927</t>
  </si>
  <si>
    <t>OR17070300137130</t>
  </si>
  <si>
    <t>6231900000088897554</t>
  </si>
  <si>
    <t>SR17070300007928</t>
  </si>
  <si>
    <t>OR17070300137144</t>
  </si>
  <si>
    <t>0940091685</t>
  </si>
  <si>
    <t>SR17070300007929</t>
  </si>
  <si>
    <t>OR17070300137201</t>
  </si>
  <si>
    <t>6228483350803015011</t>
  </si>
  <si>
    <t>SR17070300007930</t>
  </si>
  <si>
    <t>OR17070300137213</t>
  </si>
  <si>
    <t>SR17070300007938</t>
  </si>
  <si>
    <t>OR17070300137576</t>
  </si>
  <si>
    <t>6228483348589343276</t>
  </si>
  <si>
    <t>SR17070300007939</t>
  </si>
  <si>
    <t>OR17070300137583</t>
  </si>
  <si>
    <t>SR17070300007941</t>
  </si>
  <si>
    <t>OR17070300137608</t>
  </si>
  <si>
    <t>0940161184</t>
  </si>
  <si>
    <t>SR17070300007949</t>
  </si>
  <si>
    <t>OR17070300137903</t>
  </si>
  <si>
    <t>6231900000075291191</t>
  </si>
  <si>
    <t>000931702500</t>
  </si>
  <si>
    <t>SR17070300007957</t>
  </si>
  <si>
    <t>OR17070300138259</t>
  </si>
  <si>
    <t>6228360068507780</t>
  </si>
  <si>
    <t>6228480868663932473</t>
  </si>
  <si>
    <t>SR17070300007959</t>
  </si>
  <si>
    <t>OR17070300138314</t>
  </si>
  <si>
    <t>6228483616263346769</t>
  </si>
  <si>
    <t>SR17070300007964</t>
  </si>
  <si>
    <t>OR17070300138430</t>
  </si>
  <si>
    <t>6227003860820072657</t>
  </si>
  <si>
    <t>SR17070300007966</t>
  </si>
  <si>
    <t>OR17070300138498</t>
  </si>
  <si>
    <t>6231900000118750609</t>
  </si>
  <si>
    <t>SR17070300007968</t>
  </si>
  <si>
    <t>OR17070300138509</t>
  </si>
  <si>
    <t>0940311169</t>
  </si>
  <si>
    <t>SR17070300007969</t>
  </si>
  <si>
    <t>OR17070300138546</t>
  </si>
  <si>
    <t>6228480866157003165</t>
  </si>
  <si>
    <t>0940312717</t>
  </si>
  <si>
    <t>SR17070300007970</t>
  </si>
  <si>
    <t>OR17070300138556</t>
  </si>
  <si>
    <t>SR17070300007973</t>
  </si>
  <si>
    <t>OR17070300138587</t>
  </si>
  <si>
    <t>6228483868591658775</t>
  </si>
  <si>
    <t>0940325777</t>
  </si>
  <si>
    <t>SR17070300007977</t>
  </si>
  <si>
    <t>OR17070300138612</t>
  </si>
  <si>
    <t>6231900000065703189</t>
  </si>
  <si>
    <t>SR17070300007975</t>
  </si>
  <si>
    <t>OR17070300138596</t>
  </si>
  <si>
    <t>6223691638647796</t>
  </si>
  <si>
    <t>SR17070300007983</t>
  </si>
  <si>
    <t>OR17070300138692</t>
  </si>
  <si>
    <t>6231900000013193756</t>
  </si>
  <si>
    <t>SR17070300007984</t>
  </si>
  <si>
    <t>OR17070300138701</t>
  </si>
  <si>
    <t>SR17070300007985</t>
  </si>
  <si>
    <t>OR17070300138711</t>
  </si>
  <si>
    <t>6217997300039178937</t>
  </si>
  <si>
    <t>SR17070300007993</t>
  </si>
  <si>
    <t>OR17070300138766</t>
  </si>
  <si>
    <t>6223690982584324</t>
  </si>
  <si>
    <t>SR17070300007995</t>
  </si>
  <si>
    <t>OR17070300138772</t>
  </si>
  <si>
    <t>6214838713753913</t>
  </si>
  <si>
    <t>SR17070300008000</t>
  </si>
  <si>
    <t>OR17070300138830</t>
  </si>
  <si>
    <t>6210178002012540978</t>
  </si>
  <si>
    <t>SR17070300008001</t>
  </si>
  <si>
    <t>OR17070300138835</t>
  </si>
  <si>
    <t>6226388006965358</t>
  </si>
  <si>
    <t>SR17070300008005</t>
  </si>
  <si>
    <t>OR17070300138869</t>
  </si>
  <si>
    <t>6231900020009887542</t>
  </si>
  <si>
    <t>0940417746</t>
  </si>
  <si>
    <t>SR17070300008010</t>
  </si>
  <si>
    <t>OR17070300138919</t>
  </si>
  <si>
    <t>62230827005033707</t>
  </si>
  <si>
    <t>SR17070300008017</t>
  </si>
  <si>
    <t>OR17070300138963</t>
  </si>
  <si>
    <t>6217003320047470169</t>
  </si>
  <si>
    <t>SR17070300008016</t>
  </si>
  <si>
    <t>OR17070300138962</t>
  </si>
  <si>
    <t>SR17070300008018</t>
  </si>
  <si>
    <t>OR17070300138976</t>
  </si>
  <si>
    <t>6212262502026622145</t>
  </si>
  <si>
    <t>SR17070300008020</t>
  </si>
  <si>
    <t>OR17070300138987</t>
  </si>
  <si>
    <t>6221840106083178769</t>
  </si>
  <si>
    <t>SR17070300008021</t>
  </si>
  <si>
    <t>OR17070300138989</t>
  </si>
  <si>
    <t>6230940010000140086</t>
  </si>
  <si>
    <t>6228483860882695616</t>
  </si>
  <si>
    <t>SR17070300008047</t>
  </si>
  <si>
    <t>OR17070300139201</t>
  </si>
  <si>
    <t>6212262513000841916</t>
  </si>
  <si>
    <t>SR17070300008048</t>
  </si>
  <si>
    <t>OR17070300139209</t>
  </si>
  <si>
    <t>6236683990000017871</t>
  </si>
  <si>
    <t>SR17070300008049</t>
  </si>
  <si>
    <t>OR17070300139218</t>
  </si>
  <si>
    <t>6231900000118741947</t>
  </si>
  <si>
    <t>SR17070300008053</t>
  </si>
  <si>
    <t>OR17070300139235</t>
  </si>
  <si>
    <t>6228483348605155175</t>
  </si>
  <si>
    <t>SR17070300008054</t>
  </si>
  <si>
    <t>OR17070300139237</t>
  </si>
  <si>
    <t>6225768769122225</t>
  </si>
  <si>
    <t>6210178002000626318</t>
  </si>
  <si>
    <t>SR17070300008068</t>
  </si>
  <si>
    <t>OR17070300139282</t>
  </si>
  <si>
    <t>6217731900293099</t>
  </si>
  <si>
    <t>SR17070300008071</t>
  </si>
  <si>
    <t>OR17070300139301</t>
  </si>
  <si>
    <t>6231900000115176519</t>
  </si>
  <si>
    <t>SR17070300008074</t>
  </si>
  <si>
    <t>OR17070300139305</t>
  </si>
  <si>
    <t>6228483318430294275</t>
  </si>
  <si>
    <t>SR17070300008075</t>
  </si>
  <si>
    <t>OR17070300139308</t>
  </si>
  <si>
    <t>SR17070300008080</t>
  </si>
  <si>
    <t>OR17070300139358</t>
  </si>
  <si>
    <t>6226009955388000</t>
  </si>
  <si>
    <t>SR17070300008084</t>
  </si>
  <si>
    <t>OR17070300139382</t>
  </si>
  <si>
    <t>6228450866018378265</t>
  </si>
  <si>
    <t>SR17070300008087</t>
  </si>
  <si>
    <t>OR17070300139391</t>
  </si>
  <si>
    <t>SR17070300008088</t>
  </si>
  <si>
    <t>OR17070300139397</t>
  </si>
  <si>
    <t>SR17070300008089</t>
  </si>
  <si>
    <t>OR17070300139405</t>
  </si>
  <si>
    <t>6214858715009908</t>
  </si>
  <si>
    <t>SR17070300008093</t>
  </si>
  <si>
    <t>OR17070300139438</t>
  </si>
  <si>
    <t>6231900000054236803</t>
  </si>
  <si>
    <t>0940618825</t>
  </si>
  <si>
    <t>SR17070300008096</t>
  </si>
  <si>
    <t>OR17070300139449</t>
  </si>
  <si>
    <t>6231900000113763052</t>
  </si>
  <si>
    <t>SR17070300008101</t>
  </si>
  <si>
    <t>OR17070300139512</t>
  </si>
  <si>
    <t>6226300720471498</t>
  </si>
  <si>
    <t>000917898105</t>
  </si>
  <si>
    <t>SR17070300008106</t>
  </si>
  <si>
    <t>OR17070300139552</t>
  </si>
  <si>
    <t>4392260806043715</t>
  </si>
  <si>
    <t>SR17070300008107</t>
  </si>
  <si>
    <t>OR17070300139558</t>
  </si>
  <si>
    <t>0940660882</t>
  </si>
  <si>
    <t>SR17070300008109</t>
  </si>
  <si>
    <t>OR17070300139568</t>
  </si>
  <si>
    <t>6217997300040378617</t>
  </si>
  <si>
    <t>SR17070300008110</t>
  </si>
  <si>
    <t>OR17070300139584</t>
  </si>
  <si>
    <t>6236683890000337859</t>
  </si>
  <si>
    <t>SR17070300008113</t>
  </si>
  <si>
    <t>OR17070300139657</t>
  </si>
  <si>
    <t>6231900000036856884</t>
  </si>
  <si>
    <t>SR17070300008124</t>
  </si>
  <si>
    <t>OR17070300139820</t>
  </si>
  <si>
    <t>6212262502013133296</t>
  </si>
  <si>
    <t>SR17070300008127</t>
  </si>
  <si>
    <t>OR17070300139872</t>
  </si>
  <si>
    <t>6223691715655126</t>
  </si>
  <si>
    <t>0940779150</t>
  </si>
  <si>
    <t>SR17070300008129</t>
  </si>
  <si>
    <t>OR17070300139897</t>
  </si>
  <si>
    <t>6228483976229035868</t>
  </si>
  <si>
    <t>SR17070300008130</t>
  </si>
  <si>
    <t>OR17070300139907</t>
  </si>
  <si>
    <t>SR17070300008138</t>
  </si>
  <si>
    <t>OR17070300140003</t>
  </si>
  <si>
    <t>4392260025091271</t>
  </si>
  <si>
    <t>SR17070300008140</t>
  </si>
  <si>
    <t>OR17070300140031</t>
  </si>
  <si>
    <t>6227595338867016</t>
  </si>
  <si>
    <t>0940819757</t>
  </si>
  <si>
    <t>SR17070300008141</t>
  </si>
  <si>
    <t>OR17070300140054</t>
  </si>
  <si>
    <t>6223691550544674</t>
  </si>
  <si>
    <t>SR17070300008144</t>
  </si>
  <si>
    <t>OR17070300140072</t>
  </si>
  <si>
    <t>6222082502007306129</t>
  </si>
  <si>
    <t>SR17070300008146</t>
  </si>
  <si>
    <t>OR17070300140078</t>
  </si>
  <si>
    <t>6212821932500128372</t>
  </si>
  <si>
    <t>SR17070300008148</t>
  </si>
  <si>
    <t>OR17070300140087</t>
  </si>
  <si>
    <t>SR17070300008151</t>
  </si>
  <si>
    <t>OR17070300140121</t>
  </si>
  <si>
    <t>6231900000056364447</t>
  </si>
  <si>
    <t>SR17070300008153</t>
  </si>
  <si>
    <t>OR17070300140138</t>
  </si>
  <si>
    <t>6221551893171779</t>
  </si>
  <si>
    <t>SR17070300008157</t>
  </si>
  <si>
    <t>OR17070300140153</t>
  </si>
  <si>
    <t>6223691977383250</t>
  </si>
  <si>
    <t>SR17070300008163</t>
  </si>
  <si>
    <t>OR17070300140215</t>
  </si>
  <si>
    <t>6228483618611767670</t>
  </si>
  <si>
    <t>SR17070300008164</t>
  </si>
  <si>
    <t>OR17070300140224</t>
  </si>
  <si>
    <t>6212262505001901376</t>
  </si>
  <si>
    <t>SR17070300008175</t>
  </si>
  <si>
    <t>OR17070300140297</t>
  </si>
  <si>
    <t>6221550322775432</t>
  </si>
  <si>
    <t>SR17070300008177</t>
  </si>
  <si>
    <t>OR17070300140299</t>
  </si>
  <si>
    <t>6225768729595387</t>
  </si>
  <si>
    <t>0940906189</t>
  </si>
  <si>
    <t>SR17070300008178</t>
  </si>
  <si>
    <t>OR17070300140301</t>
  </si>
  <si>
    <t>0940908799</t>
  </si>
  <si>
    <t>SR17070300008180</t>
  </si>
  <si>
    <t>OR17070300140310</t>
  </si>
  <si>
    <t>6217003910006692199</t>
  </si>
  <si>
    <t>SR17070300008183</t>
  </si>
  <si>
    <t>OR17070300140315</t>
  </si>
  <si>
    <t>6221550995046483</t>
  </si>
  <si>
    <t>SR17070300008184</t>
  </si>
  <si>
    <t>OR17070300140317</t>
  </si>
  <si>
    <t>0940915035</t>
  </si>
  <si>
    <t>SR17070300008187</t>
  </si>
  <si>
    <t>OR17070300140335</t>
  </si>
  <si>
    <t>9558802410102165767</t>
  </si>
  <si>
    <t>SR17070300008190</t>
  </si>
  <si>
    <t>OR17070300140382</t>
  </si>
  <si>
    <t>6212262502007042248</t>
  </si>
  <si>
    <t>SR17070300008192</t>
  </si>
  <si>
    <t>OR17070300140390</t>
  </si>
  <si>
    <t>6231900022510894082</t>
  </si>
  <si>
    <t>6228480868609357777</t>
  </si>
  <si>
    <t>SR17070300008198</t>
  </si>
  <si>
    <t>OR17070300140417</t>
  </si>
  <si>
    <t>6217003910003022184</t>
  </si>
  <si>
    <t>SR17070300008200</t>
  </si>
  <si>
    <t>OR17070300140421</t>
  </si>
  <si>
    <t>SR17070300008208</t>
  </si>
  <si>
    <t>OR17070300140462</t>
  </si>
  <si>
    <t>6230520860005122473</t>
  </si>
  <si>
    <t>SR17070300008209</t>
  </si>
  <si>
    <t>OR17070300140463</t>
  </si>
  <si>
    <t>6228480866114740164</t>
  </si>
  <si>
    <t>SR17070300008214</t>
  </si>
  <si>
    <t>OR17070300140482</t>
  </si>
  <si>
    <t>SR17070300008218</t>
  </si>
  <si>
    <t>OR17070300140493</t>
  </si>
  <si>
    <t>6222600590010406807</t>
  </si>
  <si>
    <t>SR17070300008220</t>
  </si>
  <si>
    <t>OR17070300140500</t>
  </si>
  <si>
    <t>6210981600000434505</t>
  </si>
  <si>
    <t>SR17070300008234</t>
  </si>
  <si>
    <t>OR17070300140546</t>
  </si>
  <si>
    <t>6217902700002162012</t>
  </si>
  <si>
    <t>0941000128</t>
  </si>
  <si>
    <t>SR17070300008236</t>
  </si>
  <si>
    <t>OR17070300140558</t>
  </si>
  <si>
    <t>SR17070300008241</t>
  </si>
  <si>
    <t>OR17070300140590</t>
  </si>
  <si>
    <t>6212262502007209557</t>
  </si>
  <si>
    <t>SR17070300008251</t>
  </si>
  <si>
    <t>OR17070300140631</t>
  </si>
  <si>
    <t>6223690899017129</t>
  </si>
  <si>
    <t>SR17070300008252</t>
  </si>
  <si>
    <t>OR17070300140634</t>
  </si>
  <si>
    <t>6217852700012053136</t>
  </si>
  <si>
    <t>SR17070300008259</t>
  </si>
  <si>
    <t>OR17070300140682</t>
  </si>
  <si>
    <t>6217003980000015127</t>
  </si>
  <si>
    <t>SR17070300008272</t>
  </si>
  <si>
    <t>OR17070300140729</t>
  </si>
  <si>
    <t>6227003860030189937</t>
  </si>
  <si>
    <t>SR17070300008282</t>
  </si>
  <si>
    <t>OR17070300140773</t>
  </si>
  <si>
    <t>SR17070300008286</t>
  </si>
  <si>
    <t>OR17070300140787</t>
  </si>
  <si>
    <t>6214838712434879</t>
  </si>
  <si>
    <t>SR17070300008289</t>
  </si>
  <si>
    <t>OR17070300140794</t>
  </si>
  <si>
    <t>6225768617519739</t>
  </si>
  <si>
    <t>SR17070300008294</t>
  </si>
  <si>
    <t>OR17070300140806</t>
  </si>
  <si>
    <t>6222022409000417973</t>
  </si>
  <si>
    <t>SR17070300008297</t>
  </si>
  <si>
    <t>OR17070300140811</t>
  </si>
  <si>
    <t>6236683850000053286</t>
  </si>
  <si>
    <t>SR17070300008305</t>
  </si>
  <si>
    <t>OR17070300140834</t>
  </si>
  <si>
    <t>6217232409000604568</t>
  </si>
  <si>
    <t>0941264793</t>
  </si>
  <si>
    <t>SR17070300008306</t>
  </si>
  <si>
    <t>OR17070300140836</t>
  </si>
  <si>
    <t>6228483348583480876</t>
  </si>
  <si>
    <t>SR17070300008310</t>
  </si>
  <si>
    <t>OR17070300140856</t>
  </si>
  <si>
    <t>6228930001119810558</t>
  </si>
  <si>
    <t>0941309629</t>
  </si>
  <si>
    <t>SR17070300008318</t>
  </si>
  <si>
    <t>OR17070300140875</t>
  </si>
  <si>
    <t>6228483968095378076</t>
  </si>
  <si>
    <t>SR17070300008330</t>
  </si>
  <si>
    <t>OR17070300140901</t>
  </si>
  <si>
    <t>6223692550871075</t>
  </si>
  <si>
    <t>SR17070300008331</t>
  </si>
  <si>
    <t>OR17070300140908</t>
  </si>
  <si>
    <t>6228483338598593672</t>
  </si>
  <si>
    <t>SR17070300008332</t>
  </si>
  <si>
    <t>OR17070300140910</t>
  </si>
  <si>
    <t>6221551886712472</t>
  </si>
  <si>
    <t>SR17070300008333</t>
  </si>
  <si>
    <t>OR17070300140911</t>
  </si>
  <si>
    <t>SR17070300008334</t>
  </si>
  <si>
    <t>OR17070300140917</t>
  </si>
  <si>
    <t>6212262517001577692</t>
  </si>
  <si>
    <t>0941460103</t>
  </si>
  <si>
    <t>SR17070300008335</t>
  </si>
  <si>
    <t>OR17070300140927</t>
  </si>
  <si>
    <t>6224698043309101</t>
  </si>
  <si>
    <t>000823507805</t>
  </si>
  <si>
    <t>SR17070300008336</t>
  </si>
  <si>
    <t>OR17070300140935</t>
  </si>
  <si>
    <t>6222520590838559</t>
  </si>
  <si>
    <t>SR17070400008340</t>
  </si>
  <si>
    <t>OR17070400141064</t>
  </si>
  <si>
    <t>6228482898521294871</t>
  </si>
  <si>
    <t>SR17070400008341</t>
  </si>
  <si>
    <t>OR17070400141140</t>
  </si>
  <si>
    <t>6228483968089692870</t>
  </si>
  <si>
    <t>SR17070400008342</t>
  </si>
  <si>
    <t>OR17070400141157</t>
  </si>
  <si>
    <t>6212262502022620754</t>
  </si>
  <si>
    <t>SR17070400008343</t>
  </si>
  <si>
    <t>OR17070400141342</t>
  </si>
  <si>
    <t>6221507300017076801</t>
  </si>
  <si>
    <t>SR17070400008345</t>
  </si>
  <si>
    <t>OR17070400141390</t>
  </si>
  <si>
    <t>0941661347</t>
  </si>
  <si>
    <t>SR17070400008348</t>
  </si>
  <si>
    <t>OR17070400141434</t>
  </si>
  <si>
    <t>6223691966690046</t>
  </si>
  <si>
    <t>SR17070400008352</t>
  </si>
  <si>
    <t>OR17070400141629</t>
  </si>
  <si>
    <t>6228483308592605079</t>
  </si>
  <si>
    <t>000935092621</t>
  </si>
  <si>
    <t>SR17070400008354</t>
  </si>
  <si>
    <t>OR17070400141742</t>
  </si>
  <si>
    <t>6225750028515795</t>
  </si>
  <si>
    <t>SR17070400008358</t>
  </si>
  <si>
    <t>OR17070400141880</t>
  </si>
  <si>
    <t>6223690990039873</t>
  </si>
  <si>
    <t>0941709335</t>
  </si>
  <si>
    <t>SR17070400008363</t>
  </si>
  <si>
    <t>OR17070400142102</t>
  </si>
  <si>
    <t>6217582000009259417</t>
  </si>
  <si>
    <t>0941715121</t>
  </si>
  <si>
    <t>SR17070400008368</t>
  </si>
  <si>
    <t>OR17070400142172</t>
  </si>
  <si>
    <t>6225758306087510</t>
  </si>
  <si>
    <t>SR17070400008372</t>
  </si>
  <si>
    <t>OR17070400142267</t>
  </si>
  <si>
    <t>6217003860022130213</t>
  </si>
  <si>
    <t>0941732585</t>
  </si>
  <si>
    <t>SR17070400008377</t>
  </si>
  <si>
    <t>OR17070400142328</t>
  </si>
  <si>
    <t>6282680059946868</t>
  </si>
  <si>
    <t>SR17070400008386</t>
  </si>
  <si>
    <t>OR17070400142507</t>
  </si>
  <si>
    <t>6228481198730626273</t>
  </si>
  <si>
    <t>SR17070400008387</t>
  </si>
  <si>
    <t>OR17070400142548</t>
  </si>
  <si>
    <t>6222520592939173</t>
  </si>
  <si>
    <t>SR17070400008388</t>
  </si>
  <si>
    <t>OR17070400142560</t>
  </si>
  <si>
    <t>SR17070400008389</t>
  </si>
  <si>
    <t>OR17070400142569</t>
  </si>
  <si>
    <t>0941770587</t>
  </si>
  <si>
    <t>SR17070400008393</t>
  </si>
  <si>
    <t>OR17070400142590</t>
  </si>
  <si>
    <t>6228480861187822619</t>
  </si>
  <si>
    <t>SR17070400008402</t>
  </si>
  <si>
    <t>OR17070400142771</t>
  </si>
  <si>
    <t>6228480866222970562</t>
  </si>
  <si>
    <t>SR17070400008414</t>
  </si>
  <si>
    <t>OR17070400142872</t>
  </si>
  <si>
    <t>6258020102021007</t>
  </si>
  <si>
    <t>SR17070400008416</t>
  </si>
  <si>
    <t>OR17070400142880</t>
  </si>
  <si>
    <t>SR17070400008421</t>
  </si>
  <si>
    <t>OR17070400142899</t>
  </si>
  <si>
    <t>6231900000059938874</t>
  </si>
  <si>
    <t>0941883870</t>
  </si>
  <si>
    <t>SR17070400008423</t>
  </si>
  <si>
    <t>OR17070400142908</t>
  </si>
  <si>
    <t>6217852700005236540</t>
  </si>
  <si>
    <t>000760049021</t>
  </si>
  <si>
    <t>SR17070400008427</t>
  </si>
  <si>
    <t>OR17070400142941</t>
  </si>
  <si>
    <t>6222532412385487</t>
  </si>
  <si>
    <t>SR17070400008432</t>
  </si>
  <si>
    <t>OR17070400142958</t>
  </si>
  <si>
    <t>6217997300037230490</t>
  </si>
  <si>
    <t>SR17070400008447</t>
  </si>
  <si>
    <t>OR17070400143048</t>
  </si>
  <si>
    <t>6228930001030328185</t>
  </si>
  <si>
    <t>SR17070400008454</t>
  </si>
  <si>
    <t>OR17070400143119</t>
  </si>
  <si>
    <t>6221682915136043</t>
  </si>
  <si>
    <t>0941976018</t>
  </si>
  <si>
    <t>SR17070400008463</t>
  </si>
  <si>
    <t>OR17070400143151</t>
  </si>
  <si>
    <t>6225768323365781</t>
  </si>
  <si>
    <t>SR17070400008464</t>
  </si>
  <si>
    <t>OR17070400143176</t>
  </si>
  <si>
    <t>SR17070400008468</t>
  </si>
  <si>
    <t>OR17070400143188</t>
  </si>
  <si>
    <t>6223690981215748</t>
  </si>
  <si>
    <t>SR17070400008471</t>
  </si>
  <si>
    <t>OR17070400143202</t>
  </si>
  <si>
    <t>6222620590000446470</t>
  </si>
  <si>
    <t>SR17070400008472</t>
  </si>
  <si>
    <t>OR17070400143206</t>
  </si>
  <si>
    <t>SR17070400008473</t>
  </si>
  <si>
    <t>OR17070400143208</t>
  </si>
  <si>
    <t>SR17070400008474</t>
  </si>
  <si>
    <t>OR17070400143209</t>
  </si>
  <si>
    <t>6253624240214617</t>
  </si>
  <si>
    <t>SR17070400008482</t>
  </si>
  <si>
    <t>OR17070400143258</t>
  </si>
  <si>
    <t>4392258328661675</t>
  </si>
  <si>
    <t>SR17070400008483</t>
  </si>
  <si>
    <t>OR17070400143259</t>
  </si>
  <si>
    <t>4270300056183428</t>
  </si>
  <si>
    <t>SR17070400008486</t>
  </si>
  <si>
    <t>OR17070400143267</t>
  </si>
  <si>
    <t>SR17070400008491</t>
  </si>
  <si>
    <t>OR17070400143285</t>
  </si>
  <si>
    <t>6223691651308565</t>
  </si>
  <si>
    <t>SR17070400008492</t>
  </si>
  <si>
    <t>OR17070400143297</t>
  </si>
  <si>
    <t>6225211200914629</t>
  </si>
  <si>
    <t>0942032781</t>
  </si>
  <si>
    <t>SR17070400008493</t>
  </si>
  <si>
    <t>OR17070400143301</t>
  </si>
  <si>
    <t>6228480868669696874</t>
  </si>
  <si>
    <t>SR17070400008494</t>
  </si>
  <si>
    <t>OR17070400143303</t>
  </si>
  <si>
    <t>6214157312901833179</t>
  </si>
  <si>
    <t>SR17070400008495</t>
  </si>
  <si>
    <t>OR17070400143310</t>
  </si>
  <si>
    <t>6231900000092348644</t>
  </si>
  <si>
    <t>0942049573</t>
  </si>
  <si>
    <t>SR17070400008497</t>
  </si>
  <si>
    <t>OR17070400143334</t>
  </si>
  <si>
    <t>6259960249540568</t>
  </si>
  <si>
    <t>SR17070400008499</t>
  </si>
  <si>
    <t>OR17070400143348</t>
  </si>
  <si>
    <t>6222022513000312629</t>
  </si>
  <si>
    <t>SR17070400008505</t>
  </si>
  <si>
    <t>OR17070400143377</t>
  </si>
  <si>
    <t>6236683860004862467</t>
  </si>
  <si>
    <t>SR17070400008506</t>
  </si>
  <si>
    <t>OR17070400143380</t>
  </si>
  <si>
    <t>SR17070400008507</t>
  </si>
  <si>
    <t>OR17070400143384</t>
  </si>
  <si>
    <t>6227003860030125659</t>
  </si>
  <si>
    <t>SR17070400008508</t>
  </si>
  <si>
    <t>OR17070400143389</t>
  </si>
  <si>
    <t>SR17070400008511</t>
  </si>
  <si>
    <t>OR17070400143414</t>
  </si>
  <si>
    <t>6223691419756840</t>
  </si>
  <si>
    <t>SR17070400008516</t>
  </si>
  <si>
    <t>OR17070400143472</t>
  </si>
  <si>
    <t>6228453970024190115</t>
  </si>
  <si>
    <t>SR17070400008518</t>
  </si>
  <si>
    <t>OR17070400143477</t>
  </si>
  <si>
    <t>0942176410</t>
  </si>
  <si>
    <t>SR17070400008521</t>
  </si>
  <si>
    <t>OR17070400143499</t>
  </si>
  <si>
    <t>6259960075380089</t>
  </si>
  <si>
    <t>SR17070400008523</t>
  </si>
  <si>
    <t>OR17070400143549</t>
  </si>
  <si>
    <t>6228483618583692773</t>
  </si>
  <si>
    <t>SR17070400008525</t>
  </si>
  <si>
    <t>OR17070400143588</t>
  </si>
  <si>
    <t>SR17070400008527</t>
  </si>
  <si>
    <t>OR17070400143635</t>
  </si>
  <si>
    <t>6221887300037367602</t>
  </si>
  <si>
    <t>SR17070400008529</t>
  </si>
  <si>
    <t>OR17070400143672</t>
  </si>
  <si>
    <t>6227003940280152692</t>
  </si>
  <si>
    <t>SR17070400008531</t>
  </si>
  <si>
    <t>OR17070400143678</t>
  </si>
  <si>
    <t>0942292143</t>
  </si>
  <si>
    <t>SR17070400008533</t>
  </si>
  <si>
    <t>OR17070400143705</t>
  </si>
  <si>
    <t>6226961901656502</t>
  </si>
  <si>
    <t>SR17070400008534</t>
  </si>
  <si>
    <t>OR17070400143711</t>
  </si>
  <si>
    <t>6231900000122923382</t>
  </si>
  <si>
    <t>SR17070400008535</t>
  </si>
  <si>
    <t>OR17070400143715</t>
  </si>
  <si>
    <t>6228480866183450166</t>
  </si>
  <si>
    <t>SR17070400008537</t>
  </si>
  <si>
    <t>OR17070400143721</t>
  </si>
  <si>
    <t>6228411933032593663</t>
  </si>
  <si>
    <t>0942296717</t>
  </si>
  <si>
    <t>SR17070400008538</t>
  </si>
  <si>
    <t>OR17070400143725</t>
  </si>
  <si>
    <t>6222022502011017806</t>
  </si>
  <si>
    <t>SR17070400008543</t>
  </si>
  <si>
    <t>OR17070400143797</t>
  </si>
  <si>
    <t>6231900000100045802</t>
  </si>
  <si>
    <t>SR17070400008544</t>
  </si>
  <si>
    <t>OR17070400143816</t>
  </si>
  <si>
    <t>6231900020016082541</t>
  </si>
  <si>
    <t>SR17070400008549</t>
  </si>
  <si>
    <t>OR17070400143849</t>
  </si>
  <si>
    <t>6217232010002135948</t>
  </si>
  <si>
    <t>0942359412</t>
  </si>
  <si>
    <t>SR17070400008552</t>
  </si>
  <si>
    <t>OR17070400143881</t>
  </si>
  <si>
    <t>6217003980000781629</t>
  </si>
  <si>
    <t>SR17070400008558</t>
  </si>
  <si>
    <t>OR17070400143923</t>
  </si>
  <si>
    <t>6217562700005196497</t>
  </si>
  <si>
    <t>SR17070400008560</t>
  </si>
  <si>
    <t>OR17070400143929</t>
  </si>
  <si>
    <t>6231900000054826660</t>
  </si>
  <si>
    <t>SR17070400008561</t>
  </si>
  <si>
    <t>OR17070400143930</t>
  </si>
  <si>
    <t>SR17070400008562</t>
  </si>
  <si>
    <t>OR17070400143932</t>
  </si>
  <si>
    <t>SR17070400008570</t>
  </si>
  <si>
    <t>OR17070400143952</t>
  </si>
  <si>
    <t>6231900000050489695</t>
  </si>
  <si>
    <t>SR17070400008574</t>
  </si>
  <si>
    <t>OR17070400143984</t>
  </si>
  <si>
    <t>6231900000065189850</t>
  </si>
  <si>
    <t>SR17070400008578</t>
  </si>
  <si>
    <t>OR17070400144021</t>
  </si>
  <si>
    <t>6231900000118558101</t>
  </si>
  <si>
    <t>0942430298</t>
  </si>
  <si>
    <t>SR17070400008583</t>
  </si>
  <si>
    <t>OR17070400144035</t>
  </si>
  <si>
    <t>6214858713066553</t>
  </si>
  <si>
    <t>SR17070400008587</t>
  </si>
  <si>
    <t>OR17070400144050</t>
  </si>
  <si>
    <t>6217232502001139681</t>
  </si>
  <si>
    <t>SR17070400008592</t>
  </si>
  <si>
    <t>OR17070400144067</t>
  </si>
  <si>
    <t>6217852700016050922</t>
  </si>
  <si>
    <t>SR17070400008593</t>
  </si>
  <si>
    <t>OR17070400144071</t>
  </si>
  <si>
    <t>SR17070400008596</t>
  </si>
  <si>
    <t>OR17070400144089</t>
  </si>
  <si>
    <t>6228483978030632172</t>
  </si>
  <si>
    <t>SR17070400008601</t>
  </si>
  <si>
    <t>OR17070400144114</t>
  </si>
  <si>
    <t>4581230590169449</t>
  </si>
  <si>
    <t>SR17070400008607</t>
  </si>
  <si>
    <t>OR17070400144155</t>
  </si>
  <si>
    <t>6222082502003956281</t>
  </si>
  <si>
    <t>SR17070400008609</t>
  </si>
  <si>
    <t>OR17070400144164</t>
  </si>
  <si>
    <t>SR17070400008611</t>
  </si>
  <si>
    <t>OR17070400144183</t>
  </si>
  <si>
    <t>6212262505000895611</t>
  </si>
  <si>
    <t>SR17070400008615</t>
  </si>
  <si>
    <t>OR17070400144221</t>
  </si>
  <si>
    <t>6227003860300240113</t>
  </si>
  <si>
    <t>SR17070400008618</t>
  </si>
  <si>
    <t>OR17070400144250</t>
  </si>
  <si>
    <t>6223691092345747</t>
  </si>
  <si>
    <t>SR17070400008619</t>
  </si>
  <si>
    <t>OR17070400144258</t>
  </si>
  <si>
    <t>6231900000120813064</t>
  </si>
  <si>
    <t>SR17070400008621</t>
  </si>
  <si>
    <t>OR17070400144261</t>
  </si>
  <si>
    <t>6210137283766049</t>
  </si>
  <si>
    <t>SR17070400008629</t>
  </si>
  <si>
    <t>OR17070400144308</t>
  </si>
  <si>
    <t>6227003860410020967</t>
  </si>
  <si>
    <t>0942555633</t>
  </si>
  <si>
    <t>SR17070400008636</t>
  </si>
  <si>
    <t>OR17070400144327</t>
  </si>
  <si>
    <t>6217003850000203975</t>
  </si>
  <si>
    <t>SR17070400008637</t>
  </si>
  <si>
    <t>OR17070400144331</t>
  </si>
  <si>
    <t>6222082410002883003</t>
  </si>
  <si>
    <t>SR17070400008640</t>
  </si>
  <si>
    <t>OR17070400144336</t>
  </si>
  <si>
    <t>SR17070400008644</t>
  </si>
  <si>
    <t>OR17070400144357</t>
  </si>
  <si>
    <t>6228930001059845432</t>
  </si>
  <si>
    <t>SR17070400008653</t>
  </si>
  <si>
    <t>OR17070400144383</t>
  </si>
  <si>
    <t>6228480086866368672</t>
  </si>
  <si>
    <t>SR17070400008658</t>
  </si>
  <si>
    <t>OR17070400144410</t>
  </si>
  <si>
    <t>6217003880004152399</t>
  </si>
  <si>
    <t>SR17070400008663</t>
  </si>
  <si>
    <t>OR17070400144436</t>
  </si>
  <si>
    <t>6231900000054631482</t>
  </si>
  <si>
    <t>SR17070400008660</t>
  </si>
  <si>
    <t>OR17070400144430</t>
  </si>
  <si>
    <t>5218990592181746</t>
  </si>
  <si>
    <t>SR17070400008667</t>
  </si>
  <si>
    <t>OR17070400144442</t>
  </si>
  <si>
    <t>5264103860018524</t>
  </si>
  <si>
    <t>SR17070400008668</t>
  </si>
  <si>
    <t>OR17070400144451</t>
  </si>
  <si>
    <t>6228483300836924812</t>
  </si>
  <si>
    <t>SR17070400008675</t>
  </si>
  <si>
    <t>OR17070400144470</t>
  </si>
  <si>
    <t>6225757556257831</t>
  </si>
  <si>
    <t>SR17070400008676</t>
  </si>
  <si>
    <t>OR17070400144472</t>
  </si>
  <si>
    <t>6212262505001344668</t>
  </si>
  <si>
    <t>SR17070400008681</t>
  </si>
  <si>
    <t>OR17070400144485</t>
  </si>
  <si>
    <t>6214157311800076690</t>
  </si>
  <si>
    <t>SR17070400008685</t>
  </si>
  <si>
    <t>OR17070400144496</t>
  </si>
  <si>
    <t>6228484148595980973</t>
  </si>
  <si>
    <t>SR17070400008690</t>
  </si>
  <si>
    <t>OR17070400144509</t>
  </si>
  <si>
    <t>6231900000064439256</t>
  </si>
  <si>
    <t>0942668277</t>
  </si>
  <si>
    <t>SR17070400008694</t>
  </si>
  <si>
    <t>OR17070400144523</t>
  </si>
  <si>
    <t>6210178002032122153</t>
  </si>
  <si>
    <t>SR17070400008696</t>
  </si>
  <si>
    <t>OR17070400144525</t>
  </si>
  <si>
    <t>6222022410003453924</t>
  </si>
  <si>
    <t>SR17070400008697</t>
  </si>
  <si>
    <t>OR17070400144527</t>
  </si>
  <si>
    <t>6222620590003026246</t>
  </si>
  <si>
    <t>SR17070400008700</t>
  </si>
  <si>
    <t>OR17070400144535</t>
  </si>
  <si>
    <t>6226230224526820</t>
  </si>
  <si>
    <t>SR17070400008709</t>
  </si>
  <si>
    <t>OR17070400144565</t>
  </si>
  <si>
    <t>6231900000130848514</t>
  </si>
  <si>
    <t>SR17070400008714</t>
  </si>
  <si>
    <t>OR17070400144597</t>
  </si>
  <si>
    <t>6221550371682380</t>
  </si>
  <si>
    <t>SR17070400008715</t>
  </si>
  <si>
    <t>OR17070400144599</t>
  </si>
  <si>
    <t>6231900000031732908</t>
  </si>
  <si>
    <t>SR17070400008717</t>
  </si>
  <si>
    <t>OR17070400144608</t>
  </si>
  <si>
    <t>6222022410006592850</t>
  </si>
  <si>
    <t>SR17070400008718</t>
  </si>
  <si>
    <t>OR17070400144611</t>
  </si>
  <si>
    <t>6228930001087926030</t>
  </si>
  <si>
    <t>SR17070400008719</t>
  </si>
  <si>
    <t>OR17070400144617</t>
  </si>
  <si>
    <t>SR17070400008720</t>
  </si>
  <si>
    <t>OR17070400144621</t>
  </si>
  <si>
    <t>6217004020000568616</t>
  </si>
  <si>
    <t>0942743804</t>
  </si>
  <si>
    <t>SR17070400008725</t>
  </si>
  <si>
    <t>OR17070400144644</t>
  </si>
  <si>
    <t>6223691380220123</t>
  </si>
  <si>
    <t>0942752341</t>
  </si>
  <si>
    <t>SR17070400008728</t>
  </si>
  <si>
    <t>OR17070400144654</t>
  </si>
  <si>
    <t>6231900000092956032</t>
  </si>
  <si>
    <t>SR17070400008738</t>
  </si>
  <si>
    <t>OR17070400144672</t>
  </si>
  <si>
    <t>6226230211135494</t>
  </si>
  <si>
    <t>SR17070400008739</t>
  </si>
  <si>
    <t>OR17070400144674</t>
  </si>
  <si>
    <t>SR17070400008743</t>
  </si>
  <si>
    <t>OR17070400144680</t>
  </si>
  <si>
    <t>6214858712194778</t>
  </si>
  <si>
    <t>SR17070400008745</t>
  </si>
  <si>
    <t>OR17070400144685</t>
  </si>
  <si>
    <t>6228481920972762510</t>
  </si>
  <si>
    <t>SR17070400008746</t>
  </si>
  <si>
    <t>OR17070400144688</t>
  </si>
  <si>
    <t>SR17070400008747</t>
  </si>
  <si>
    <t>OR17070400144691</t>
  </si>
  <si>
    <t>SR17070400008749</t>
  </si>
  <si>
    <t>OR17070400144706</t>
  </si>
  <si>
    <t>6228481928225256677</t>
  </si>
  <si>
    <t>SR17070400008750</t>
  </si>
  <si>
    <t>OR17070400144708</t>
  </si>
  <si>
    <t>6214838710830573</t>
  </si>
  <si>
    <t>SR17070400008759</t>
  </si>
  <si>
    <t>OR17070400144788</t>
  </si>
  <si>
    <t>6225750804649081</t>
  </si>
  <si>
    <t>SR17070400008760</t>
  </si>
  <si>
    <t>OR17070400144792</t>
  </si>
  <si>
    <t>6214838771014802</t>
  </si>
  <si>
    <t>SR17070400008761</t>
  </si>
  <si>
    <t>OR17070400144794</t>
  </si>
  <si>
    <t>6225768784994301</t>
  </si>
  <si>
    <t>SR17070400008762</t>
  </si>
  <si>
    <t>OR17070400144795</t>
  </si>
  <si>
    <t>SR17070400008763</t>
  </si>
  <si>
    <t>OR17070400144796</t>
  </si>
  <si>
    <t>000949505667</t>
  </si>
  <si>
    <t>SR17070500008764</t>
  </si>
  <si>
    <t>OR17070500144801</t>
  </si>
  <si>
    <t>6225757537239502</t>
  </si>
  <si>
    <t>SR17070500008765</t>
  </si>
  <si>
    <t>OR17070500144802</t>
  </si>
  <si>
    <t>SR17070500008766</t>
  </si>
  <si>
    <t>OR17070500144803</t>
  </si>
  <si>
    <t>SR17070500008767</t>
  </si>
  <si>
    <t>OR17070500145066</t>
  </si>
  <si>
    <t>6214600180008863321</t>
  </si>
  <si>
    <t>SR17070500008769</t>
  </si>
  <si>
    <t>OR17070500145185</t>
  </si>
  <si>
    <t>5187107702103182</t>
  </si>
  <si>
    <t>SR17070500008770</t>
  </si>
  <si>
    <t>OR17070500145201</t>
  </si>
  <si>
    <t>6228482878953191274</t>
  </si>
  <si>
    <t>SR17070500008771</t>
  </si>
  <si>
    <t>OR17070500145293</t>
  </si>
  <si>
    <t>6236683860001465629</t>
  </si>
  <si>
    <t>SR17070500008783</t>
  </si>
  <si>
    <t>OR17070500145650</t>
  </si>
  <si>
    <t>6228482891202021416</t>
  </si>
  <si>
    <t>SR17070500008784</t>
  </si>
  <si>
    <t>OR17070500145663</t>
  </si>
  <si>
    <t>SR17070500008788</t>
  </si>
  <si>
    <t>OR17070500145818</t>
  </si>
  <si>
    <t>6225768702625086</t>
  </si>
  <si>
    <t>SR17070500008791</t>
  </si>
  <si>
    <t>OR17070500145848</t>
  </si>
  <si>
    <t>6217003860003597596</t>
  </si>
  <si>
    <t>SR17070500008798</t>
  </si>
  <si>
    <t>OR17070500145963</t>
  </si>
  <si>
    <t>622439740000487879</t>
  </si>
  <si>
    <t>SR17070500008799</t>
  </si>
  <si>
    <t>OR17070500145964</t>
  </si>
  <si>
    <t>6228484140935024612</t>
  </si>
  <si>
    <t>SR17070500008800</t>
  </si>
  <si>
    <t>OR17070500145967</t>
  </si>
  <si>
    <t>6212262502015242368</t>
  </si>
  <si>
    <t>SR17070500008801</t>
  </si>
  <si>
    <t>OR17070500146031</t>
  </si>
  <si>
    <t>6230200070189985</t>
  </si>
  <si>
    <t>SR17070500008803</t>
  </si>
  <si>
    <t>OR17070500146064</t>
  </si>
  <si>
    <t>6212262517000552076</t>
  </si>
  <si>
    <t>SR17070500008808</t>
  </si>
  <si>
    <t>OR17070500146140</t>
  </si>
  <si>
    <t>6217004010001706497</t>
  </si>
  <si>
    <t>SR17070500008823</t>
  </si>
  <si>
    <t>OR17070500146357</t>
  </si>
  <si>
    <t>6217003920005284583</t>
  </si>
  <si>
    <t>SR17070500008829</t>
  </si>
  <si>
    <t>OR17070500146387</t>
  </si>
  <si>
    <t>5187107520435246</t>
  </si>
  <si>
    <t>SR17070500008830</t>
  </si>
  <si>
    <t>OR17070500146388</t>
  </si>
  <si>
    <t>6228483868318428270</t>
  </si>
  <si>
    <t>SR17070500008841</t>
  </si>
  <si>
    <t>OR17070500146491</t>
  </si>
  <si>
    <t>6231900000015145564</t>
  </si>
  <si>
    <t>0943207526</t>
  </si>
  <si>
    <t>SR17070500008842</t>
  </si>
  <si>
    <t>OR17070500146496</t>
  </si>
  <si>
    <t>6222340047964423</t>
  </si>
  <si>
    <t>SR17070500008843</t>
  </si>
  <si>
    <t>OR17070500146499</t>
  </si>
  <si>
    <t>SR17070500008846</t>
  </si>
  <si>
    <t>OR17070500146517</t>
  </si>
  <si>
    <t>5201690595980164</t>
  </si>
  <si>
    <t>SR17070500008855</t>
  </si>
  <si>
    <t>OR17070500146612</t>
  </si>
  <si>
    <t>6231900000052139546</t>
  </si>
  <si>
    <t>SR17070500008858</t>
  </si>
  <si>
    <t>OR17070500146620</t>
  </si>
  <si>
    <t>6222082502006368641</t>
  </si>
  <si>
    <t>SR17070500008866</t>
  </si>
  <si>
    <t>OR17070500146659</t>
  </si>
  <si>
    <t>6217003860017845577</t>
  </si>
  <si>
    <t>SR17070500008868</t>
  </si>
  <si>
    <t>OR17070500146665</t>
  </si>
  <si>
    <t>6216692700000110787</t>
  </si>
  <si>
    <t>0943277473</t>
  </si>
  <si>
    <t>SR17070500008873</t>
  </si>
  <si>
    <t>OR17070500146680</t>
  </si>
  <si>
    <t>6225768709149023</t>
  </si>
  <si>
    <t>SR17070500008875</t>
  </si>
  <si>
    <t>OR17070500146702</t>
  </si>
  <si>
    <t>6217003860035782703</t>
  </si>
  <si>
    <t>SR17070500008881</t>
  </si>
  <si>
    <t>OR17070500146762</t>
  </si>
  <si>
    <t>6228480868121336572</t>
  </si>
  <si>
    <t>000952238898</t>
  </si>
  <si>
    <t>SR17070500008885</t>
  </si>
  <si>
    <t>OR17070500146801</t>
  </si>
  <si>
    <t>6258590001887351</t>
  </si>
  <si>
    <t>SR17070500008888</t>
  </si>
  <si>
    <t>OR17070500146813</t>
  </si>
  <si>
    <t>SR17070500008894</t>
  </si>
  <si>
    <t>OR17070500146834</t>
  </si>
  <si>
    <t>SR17070500008907</t>
  </si>
  <si>
    <t>OR17070500146925</t>
  </si>
  <si>
    <t>6228480868199708371</t>
  </si>
  <si>
    <t>SR17070500008908</t>
  </si>
  <si>
    <t>OR17070500146929</t>
  </si>
  <si>
    <t>SR17070500008911</t>
  </si>
  <si>
    <t>OR17070500146940</t>
  </si>
  <si>
    <t>6236683860002108178</t>
  </si>
  <si>
    <t>SR17070500008916</t>
  </si>
  <si>
    <t>OR17070500146949</t>
  </si>
  <si>
    <t>SR17070500008923</t>
  </si>
  <si>
    <t>OR17070500147000</t>
  </si>
  <si>
    <t>6231330500039849497</t>
  </si>
  <si>
    <t>SR17070500008929</t>
  </si>
  <si>
    <t>OR17070500147021</t>
  </si>
  <si>
    <t>6231900000014178087</t>
  </si>
  <si>
    <t>0943413307</t>
  </si>
  <si>
    <t>SR17070500008930</t>
  </si>
  <si>
    <t>OR17070500147026</t>
  </si>
  <si>
    <t>6228481931141896519</t>
  </si>
  <si>
    <t>SR17070500008934</t>
  </si>
  <si>
    <t>OR17070500147059</t>
  </si>
  <si>
    <t>6217003960000565065</t>
  </si>
  <si>
    <t>SR17070500008938</t>
  </si>
  <si>
    <t>OR17070500147071</t>
  </si>
  <si>
    <t>6228483306004978662</t>
  </si>
  <si>
    <t>SR17070500008939</t>
  </si>
  <si>
    <t>OR17070500147085</t>
  </si>
  <si>
    <t>SR17070500008940</t>
  </si>
  <si>
    <t>OR17070500147094</t>
  </si>
  <si>
    <t>SR17070500008943</t>
  </si>
  <si>
    <t>OR17070500147110</t>
  </si>
  <si>
    <t>4367482057381575</t>
  </si>
  <si>
    <t>SR17070500008945</t>
  </si>
  <si>
    <t>OR17070500147150</t>
  </si>
  <si>
    <t>SR17070500008946</t>
  </si>
  <si>
    <t>OR17070500147153</t>
  </si>
  <si>
    <t>6217003860030142440</t>
  </si>
  <si>
    <t>SR17070500008950</t>
  </si>
  <si>
    <t>OR17070500147172</t>
  </si>
  <si>
    <t>6228481920500023112</t>
  </si>
  <si>
    <t>0943486828</t>
  </si>
  <si>
    <t>SR17070500008951</t>
  </si>
  <si>
    <t>OR17070500147173</t>
  </si>
  <si>
    <t>SR17070500008956</t>
  </si>
  <si>
    <t>OR17070500147281</t>
  </si>
  <si>
    <t>6222082502004832168</t>
  </si>
  <si>
    <t>SR17070500008957</t>
  </si>
  <si>
    <t>OR17070500147289</t>
  </si>
  <si>
    <t>SR17070500008958</t>
  </si>
  <si>
    <t>OR17070500147295</t>
  </si>
  <si>
    <t>6228483358344104376</t>
  </si>
  <si>
    <t>SR17070500008959</t>
  </si>
  <si>
    <t>OR17070500147297</t>
  </si>
  <si>
    <t>SR17070500008960</t>
  </si>
  <si>
    <t>OR17070500147308</t>
  </si>
  <si>
    <t>6217003860011220249</t>
  </si>
  <si>
    <t>SR17070500008961</t>
  </si>
  <si>
    <t>OR17070500147312</t>
  </si>
  <si>
    <t>6231900000072152073</t>
  </si>
  <si>
    <t>SR17070500008983</t>
  </si>
  <si>
    <t>OR17070500147631</t>
  </si>
  <si>
    <t>6223691037824392</t>
  </si>
  <si>
    <t>SR17070500008996</t>
  </si>
  <si>
    <t>OR17070500147728</t>
  </si>
  <si>
    <t>6212262507005288735</t>
  </si>
  <si>
    <t>SR17070500009001</t>
  </si>
  <si>
    <t>OR17070500147799</t>
  </si>
  <si>
    <t>SR17070500009002</t>
  </si>
  <si>
    <t>OR17070500147800</t>
  </si>
  <si>
    <t>6217003860000725471</t>
  </si>
  <si>
    <t>0943830276</t>
  </si>
  <si>
    <t>SR17070500009011</t>
  </si>
  <si>
    <t>OR17070500147870</t>
  </si>
  <si>
    <t>6217852700006492290</t>
  </si>
  <si>
    <t>SR17070500009019</t>
  </si>
  <si>
    <t>OR17070500147921</t>
  </si>
  <si>
    <t>6228481045555892573</t>
  </si>
  <si>
    <t>SR17070500009020</t>
  </si>
  <si>
    <t>OR17070500147927</t>
  </si>
  <si>
    <t>6231900000049741529</t>
  </si>
  <si>
    <t>SR17070500009026</t>
  </si>
  <si>
    <t>OR17070500147961</t>
  </si>
  <si>
    <t>6212812502000254506</t>
  </si>
  <si>
    <t>SR17070500009030</t>
  </si>
  <si>
    <t>OR17070500147986</t>
  </si>
  <si>
    <t>6217003890003203630</t>
  </si>
  <si>
    <t>SR17070500009032</t>
  </si>
  <si>
    <t>OR17070500147994</t>
  </si>
  <si>
    <t>SR17070500009036</t>
  </si>
  <si>
    <t>OR17070500148019</t>
  </si>
  <si>
    <t>SR17070500009044</t>
  </si>
  <si>
    <t>OR17070500148052</t>
  </si>
  <si>
    <t>6217852700010717898</t>
  </si>
  <si>
    <t>0943959808</t>
  </si>
  <si>
    <t>SR17070500009049</t>
  </si>
  <si>
    <t>OR17070500148074</t>
  </si>
  <si>
    <t>6228480868178009171</t>
  </si>
  <si>
    <t>SR17070500009050</t>
  </si>
  <si>
    <t>OR17070500148080</t>
  </si>
  <si>
    <t>6217003860030732877</t>
  </si>
  <si>
    <t>SR17070500009056</t>
  </si>
  <si>
    <t>OR17070500148106</t>
  </si>
  <si>
    <t>6228480868099065476</t>
  </si>
  <si>
    <t>SR17070500009074</t>
  </si>
  <si>
    <t>OR17070500148218</t>
  </si>
  <si>
    <t>6228481938056681976</t>
  </si>
  <si>
    <t>SR17070500009076</t>
  </si>
  <si>
    <t>OR17070500148225</t>
  </si>
  <si>
    <t>6225883880342063</t>
  </si>
  <si>
    <t>SR17070500009080</t>
  </si>
  <si>
    <t>OR17070500148245</t>
  </si>
  <si>
    <t>6259075385649808</t>
  </si>
  <si>
    <t>SR17070500009090</t>
  </si>
  <si>
    <t>OR17070500148292</t>
  </si>
  <si>
    <t>6217872700000082440</t>
  </si>
  <si>
    <t>SR17070500009099</t>
  </si>
  <si>
    <t>OR17070500148318</t>
  </si>
  <si>
    <t>6236683960000551807</t>
  </si>
  <si>
    <t>000956809922</t>
  </si>
  <si>
    <t>SR17070500009106</t>
  </si>
  <si>
    <t>OR17070500148351</t>
  </si>
  <si>
    <t>6259656241533086</t>
  </si>
  <si>
    <t>SR17070500009107</t>
  </si>
  <si>
    <t>OR17070500148352</t>
  </si>
  <si>
    <t>SR17070500009112</t>
  </si>
  <si>
    <t>OR17070500148382</t>
  </si>
  <si>
    <t>6230582000051430851</t>
  </si>
  <si>
    <t>SR17070500009114</t>
  </si>
  <si>
    <t>OR17070500148393</t>
  </si>
  <si>
    <t>6210178002042409590</t>
  </si>
  <si>
    <t>SR17070500009115</t>
  </si>
  <si>
    <t>OR17070500148403</t>
  </si>
  <si>
    <t>6228480868604594473</t>
  </si>
  <si>
    <t>SR17070500009116</t>
  </si>
  <si>
    <t>OR17070500148404</t>
  </si>
  <si>
    <t>000957666797</t>
  </si>
  <si>
    <t>SR17070600009121</t>
  </si>
  <si>
    <t>OR17070600148482</t>
  </si>
  <si>
    <t>6222520599293061</t>
  </si>
  <si>
    <t>SR17070600009131</t>
  </si>
  <si>
    <t>OR17070600148996</t>
  </si>
  <si>
    <t>6217003920004290995</t>
  </si>
  <si>
    <t>SR17070600009132</t>
  </si>
  <si>
    <t>OR17070600149008</t>
  </si>
  <si>
    <t>SR17070600009136</t>
  </si>
  <si>
    <t>OR17070600149208</t>
  </si>
  <si>
    <t>6250870185034105</t>
  </si>
  <si>
    <t>SR17070600009137</t>
  </si>
  <si>
    <t>OR17070600149237</t>
  </si>
  <si>
    <t>6236683860003551947</t>
  </si>
  <si>
    <t>SR17070600009138</t>
  </si>
  <si>
    <t>OR17070600149326</t>
  </si>
  <si>
    <t>6222082507000612670</t>
  </si>
  <si>
    <t>SR17070600009142</t>
  </si>
  <si>
    <t>OR17070600149440</t>
  </si>
  <si>
    <t>6217003860004591309</t>
  </si>
  <si>
    <t>SR17070600009145</t>
  </si>
  <si>
    <t>OR17070600149498</t>
  </si>
  <si>
    <t>6231900000126536941</t>
  </si>
  <si>
    <t>SR17070600009150</t>
  </si>
  <si>
    <t>OR17070600149536</t>
  </si>
  <si>
    <t>6217003860008643676</t>
  </si>
  <si>
    <t>SR17070600009154</t>
  </si>
  <si>
    <t>OR17070600149668</t>
  </si>
  <si>
    <t>SR17070600009157</t>
  </si>
  <si>
    <t>OR17070600149712</t>
  </si>
  <si>
    <t>6227003910330180795</t>
  </si>
  <si>
    <t>SR17070600009158</t>
  </si>
  <si>
    <t>OR17070600149726</t>
  </si>
  <si>
    <t>6221765512902352</t>
  </si>
  <si>
    <t>SR17070600009159</t>
  </si>
  <si>
    <t>OR17070600149729</t>
  </si>
  <si>
    <t>6212262507000505778</t>
  </si>
  <si>
    <t>SR17070600009181</t>
  </si>
  <si>
    <t>OR17070600149927</t>
  </si>
  <si>
    <t>4367423880227069146</t>
  </si>
  <si>
    <t>SR17070600009184</t>
  </si>
  <si>
    <t>OR17070600149961</t>
  </si>
  <si>
    <t>3568570119240505</t>
  </si>
  <si>
    <t>6228481198598845577</t>
  </si>
  <si>
    <t>SR17070600009189</t>
  </si>
  <si>
    <t>OR17070600150024</t>
  </si>
  <si>
    <t>6217997300026756315</t>
  </si>
  <si>
    <t>SR17070600009190</t>
  </si>
  <si>
    <t>OR17070600150033</t>
  </si>
  <si>
    <t>SR17070600009193</t>
  </si>
  <si>
    <t>OR17070600150051</t>
  </si>
  <si>
    <t>6228463618000928572</t>
  </si>
  <si>
    <t>SR17070600009208</t>
  </si>
  <si>
    <t>OR17070600150225</t>
  </si>
  <si>
    <t>6227003860150138979</t>
  </si>
  <si>
    <t>000880544587</t>
  </si>
  <si>
    <t>SR17070600009225</t>
  </si>
  <si>
    <t>OR17070600150303</t>
  </si>
  <si>
    <t>6225760804061864</t>
  </si>
  <si>
    <t>SR17070600009230</t>
  </si>
  <si>
    <t>OR17070600150341</t>
  </si>
  <si>
    <t>6228483866116668568</t>
  </si>
  <si>
    <t>SR17070600009231</t>
  </si>
  <si>
    <t>OR17070600150348</t>
  </si>
  <si>
    <t>6231900000118779475</t>
  </si>
  <si>
    <t>SR17070600009243</t>
  </si>
  <si>
    <t>OR17070600150481</t>
  </si>
  <si>
    <t>SR17070600009251</t>
  </si>
  <si>
    <t>OR17070600150524</t>
  </si>
  <si>
    <t>6214838714262591</t>
  </si>
  <si>
    <t>SR17070600009259</t>
  </si>
  <si>
    <t>OR17070600150558</t>
  </si>
  <si>
    <t>6214663860075534</t>
  </si>
  <si>
    <t>SR17070600009268</t>
  </si>
  <si>
    <t>OR17070600150590</t>
  </si>
  <si>
    <t>SR17070600009269</t>
  </si>
  <si>
    <t>OR17070600150596</t>
  </si>
  <si>
    <t>6228483611207726416</t>
  </si>
  <si>
    <t>0944849695</t>
  </si>
  <si>
    <t>SR17070600009271</t>
  </si>
  <si>
    <t>OR17070600150600</t>
  </si>
  <si>
    <t>SR17070600009273</t>
  </si>
  <si>
    <t>OR17070600150606</t>
  </si>
  <si>
    <t>6230210070009554</t>
  </si>
  <si>
    <t>SR17070600009274</t>
  </si>
  <si>
    <t>OR17070600150608</t>
  </si>
  <si>
    <t>6231900023402788655</t>
  </si>
  <si>
    <t>SR17070600009276</t>
  </si>
  <si>
    <t>OR17070600150633</t>
  </si>
  <si>
    <t>6222082502009653890</t>
  </si>
  <si>
    <t>SR17070600009278</t>
  </si>
  <si>
    <t>OR17070600150639</t>
  </si>
  <si>
    <t>6217003860021129158</t>
  </si>
  <si>
    <t>SR17070600009285</t>
  </si>
  <si>
    <t>OR17070600150676</t>
  </si>
  <si>
    <t>6259585201501439</t>
  </si>
  <si>
    <t>SR17070600009286</t>
  </si>
  <si>
    <t>OR17070600150680</t>
  </si>
  <si>
    <t>6227615274733277</t>
  </si>
  <si>
    <t>SR17070600009287</t>
  </si>
  <si>
    <t>OR17070600150681</t>
  </si>
  <si>
    <t>SR17070600009294</t>
  </si>
  <si>
    <t>OR17070600150734</t>
  </si>
  <si>
    <t>6228483318586779079</t>
  </si>
  <si>
    <t>SR17070600009295</t>
  </si>
  <si>
    <t>OR17070600150747</t>
  </si>
  <si>
    <t>6225757586078157</t>
  </si>
  <si>
    <t>SR17070600009296</t>
  </si>
  <si>
    <t>OR17070600150756</t>
  </si>
  <si>
    <t>6226580073094399</t>
  </si>
  <si>
    <t>SR17070600009301</t>
  </si>
  <si>
    <t>OR17070600150789</t>
  </si>
  <si>
    <t>6228930001159065477</t>
  </si>
  <si>
    <t>SR17070600009303</t>
  </si>
  <si>
    <t>OR17070600150807</t>
  </si>
  <si>
    <t>SR17070600009308</t>
  </si>
  <si>
    <t>OR17070600150862</t>
  </si>
  <si>
    <t>0944988966</t>
  </si>
  <si>
    <t>SR17070600009313</t>
  </si>
  <si>
    <t>OR17070600150921</t>
  </si>
  <si>
    <t>6259960233072305</t>
  </si>
  <si>
    <t>SR17070600009314</t>
  </si>
  <si>
    <t>OR17070600150940</t>
  </si>
  <si>
    <t>6231900000092330824</t>
  </si>
  <si>
    <t>SR17070600009317</t>
  </si>
  <si>
    <t>OR17070600150992</t>
  </si>
  <si>
    <t>6231900022510455942</t>
  </si>
  <si>
    <t>SR17070600009321</t>
  </si>
  <si>
    <t>OR17070600151025</t>
  </si>
  <si>
    <t>6229807711500368085</t>
  </si>
  <si>
    <t>SR17070600009330</t>
  </si>
  <si>
    <t>OR17070600151087</t>
  </si>
  <si>
    <t>SR17070600009331</t>
  </si>
  <si>
    <t>OR17070600151103</t>
  </si>
  <si>
    <t>6228480868611988478</t>
  </si>
  <si>
    <t>0945105501</t>
  </si>
  <si>
    <t>SR17070600009334</t>
  </si>
  <si>
    <t>OR17070600151174</t>
  </si>
  <si>
    <t>6231900020009868260</t>
  </si>
  <si>
    <t>0945109104</t>
  </si>
  <si>
    <t>SR17070600009335</t>
  </si>
  <si>
    <t>OR17070600151181</t>
  </si>
  <si>
    <t>SR17070600009343</t>
  </si>
  <si>
    <t>OR17070600151230</t>
  </si>
  <si>
    <t>6230210070341429</t>
  </si>
  <si>
    <t>SR17070600009344</t>
  </si>
  <si>
    <t>OR17070600151235</t>
  </si>
  <si>
    <t>SR17070600009346</t>
  </si>
  <si>
    <t>OR17070600151238</t>
  </si>
  <si>
    <t>6217681900421549</t>
  </si>
  <si>
    <t>0945134420</t>
  </si>
  <si>
    <t>SR17070600009347</t>
  </si>
  <si>
    <t>OR17070600151243</t>
  </si>
  <si>
    <t>6217007170002658001</t>
  </si>
  <si>
    <t>SR17070600009348</t>
  </si>
  <si>
    <t>OR17070600151251</t>
  </si>
  <si>
    <t>SR17070600009364</t>
  </si>
  <si>
    <t>OR17070600151333</t>
  </si>
  <si>
    <t>6228480866013676568</t>
  </si>
  <si>
    <t>SR17070600009366</t>
  </si>
  <si>
    <t>OR17070600151355</t>
  </si>
  <si>
    <t>6231900000055983825</t>
  </si>
  <si>
    <t>SR17070600009368</t>
  </si>
  <si>
    <t>OR17070600151364</t>
  </si>
  <si>
    <t>6217976670002574600</t>
  </si>
  <si>
    <t>SR17070600009372</t>
  </si>
  <si>
    <t>OR17070600151383</t>
  </si>
  <si>
    <t>6228481938231329772</t>
  </si>
  <si>
    <t>SR17070600009373</t>
  </si>
  <si>
    <t>OR17070600151387</t>
  </si>
  <si>
    <t>6217003910000799479</t>
  </si>
  <si>
    <t>SR17070600009382</t>
  </si>
  <si>
    <t>OR17070600151426</t>
  </si>
  <si>
    <t>6227003862090126205</t>
  </si>
  <si>
    <t>SR17070600009386</t>
  </si>
  <si>
    <t>OR17070600151454</t>
  </si>
  <si>
    <t>4100628711076777</t>
  </si>
  <si>
    <t>SR17070600009393</t>
  </si>
  <si>
    <t>OR17070600151492</t>
  </si>
  <si>
    <t>6231900000010574701</t>
  </si>
  <si>
    <t>SR17070600009394</t>
  </si>
  <si>
    <t>OR17070600151494</t>
  </si>
  <si>
    <t>6212252502000573506</t>
  </si>
  <si>
    <t>SR17070600009404</t>
  </si>
  <si>
    <t>OR17070600151557</t>
  </si>
  <si>
    <t>6228480868422082875</t>
  </si>
  <si>
    <t>SR17070600009414</t>
  </si>
  <si>
    <t>OR17070600151636</t>
  </si>
  <si>
    <t>6222520596902433</t>
  </si>
  <si>
    <t>0945367272</t>
  </si>
  <si>
    <t>SR17070600009417</t>
  </si>
  <si>
    <t>OR17070600151642</t>
  </si>
  <si>
    <t>6228481978004082174</t>
  </si>
  <si>
    <t>SR17070600009419</t>
  </si>
  <si>
    <t>OR17070600151646</t>
  </si>
  <si>
    <t>SR17070600009423</t>
  </si>
  <si>
    <t>OR17070600151671</t>
  </si>
  <si>
    <t>4392268321019086</t>
  </si>
  <si>
    <t>SR17070600009435</t>
  </si>
  <si>
    <t>OR17070600151737</t>
  </si>
  <si>
    <t>6217562700000147453</t>
  </si>
  <si>
    <t>SR17070600009437</t>
  </si>
  <si>
    <t>OR17070600151745</t>
  </si>
  <si>
    <t>6228483318527411071</t>
  </si>
  <si>
    <t>SR17070600009443</t>
  </si>
  <si>
    <t>OR17070600151774</t>
  </si>
  <si>
    <t>6231900000022681320</t>
  </si>
  <si>
    <t>SR17070600009441</t>
  </si>
  <si>
    <t>OR17070600151771</t>
  </si>
  <si>
    <t>SR17070600009446</t>
  </si>
  <si>
    <t>OR17070600151782</t>
  </si>
  <si>
    <t>SR17070600009449</t>
  </si>
  <si>
    <t>OR17070600151794</t>
  </si>
  <si>
    <t>6230580000117084546</t>
  </si>
  <si>
    <t>0945467386</t>
  </si>
  <si>
    <t>SR17070600009451</t>
  </si>
  <si>
    <t>OR17070600151807</t>
  </si>
  <si>
    <t>SR17070600009452</t>
  </si>
  <si>
    <t>OR17070600151808</t>
  </si>
  <si>
    <t>6228480866111294868</t>
  </si>
  <si>
    <t>0945480886</t>
  </si>
  <si>
    <t>SR17070600009455</t>
  </si>
  <si>
    <t>OR17070600151831</t>
  </si>
  <si>
    <t>6231900000025609609</t>
  </si>
  <si>
    <t>SR17070600009460</t>
  </si>
  <si>
    <t>OR17070600151853</t>
  </si>
  <si>
    <t>6231900020001996762</t>
  </si>
  <si>
    <t>SR17070600009461</t>
  </si>
  <si>
    <t>OR17070600151854</t>
  </si>
  <si>
    <t>SR17070600009464</t>
  </si>
  <si>
    <t>OR17070600151875</t>
  </si>
  <si>
    <t>6221550357866015</t>
  </si>
  <si>
    <t>SR17070600009467</t>
  </si>
  <si>
    <t>OR17070600151883</t>
  </si>
  <si>
    <t>SR17070600009470</t>
  </si>
  <si>
    <t>OR17070600151888</t>
  </si>
  <si>
    <t>6217003860025201185</t>
  </si>
  <si>
    <t>SR17070600009476</t>
  </si>
  <si>
    <t>OR17070600151907</t>
  </si>
  <si>
    <t>6217003890005493536</t>
  </si>
  <si>
    <t>SR17070600009477</t>
  </si>
  <si>
    <t>OR17070600151911</t>
  </si>
  <si>
    <t>6222530593054195</t>
  </si>
  <si>
    <t>SR17070600009480</t>
  </si>
  <si>
    <t>OR17070600151917</t>
  </si>
  <si>
    <t>6217003890004793845</t>
  </si>
  <si>
    <t>0945533266</t>
  </si>
  <si>
    <t>SR17070600009482</t>
  </si>
  <si>
    <t>OR17070600151922</t>
  </si>
  <si>
    <t>6231900020016464236</t>
  </si>
  <si>
    <t>SR17070600009484</t>
  </si>
  <si>
    <t>OR17070600151924</t>
  </si>
  <si>
    <t>SR17070600009490</t>
  </si>
  <si>
    <t>OR17070600151939</t>
  </si>
  <si>
    <t>6217003860003145891</t>
  </si>
  <si>
    <t>SR17070600009492</t>
  </si>
  <si>
    <t>OR17070600151944</t>
  </si>
  <si>
    <t>6283174240021103</t>
  </si>
  <si>
    <t>SR17070600009496</t>
  </si>
  <si>
    <t>OR17070600151959</t>
  </si>
  <si>
    <t>6217790001042379814</t>
  </si>
  <si>
    <t>0945571814</t>
  </si>
  <si>
    <t>SR17070600009497</t>
  </si>
  <si>
    <t>OR17070600151962</t>
  </si>
  <si>
    <t>6228480868591406079</t>
  </si>
  <si>
    <t>SR17070600009500</t>
  </si>
  <si>
    <t>OR17070600151970</t>
  </si>
  <si>
    <t>6212262502024066360</t>
  </si>
  <si>
    <t>SR17070600009502</t>
  </si>
  <si>
    <t>OR17070600151976</t>
  </si>
  <si>
    <t>4367427152510188348</t>
  </si>
  <si>
    <t>SR17070600009508</t>
  </si>
  <si>
    <t>OR17070600151991</t>
  </si>
  <si>
    <t>6217003860000839587</t>
  </si>
  <si>
    <t>SR17070600009509</t>
  </si>
  <si>
    <t>OR17070600151994</t>
  </si>
  <si>
    <t>6228481938606254373</t>
  </si>
  <si>
    <t>SR17070600009511</t>
  </si>
  <si>
    <t>OR17070600151996</t>
  </si>
  <si>
    <t>6217007100030325620</t>
  </si>
  <si>
    <t>SR17070600009513</t>
  </si>
  <si>
    <t>OR17070600152000</t>
  </si>
  <si>
    <t>SR17070600009516</t>
  </si>
  <si>
    <t>OR17070600152018</t>
  </si>
  <si>
    <t>6223691369257443</t>
  </si>
  <si>
    <t>SR17070600009517</t>
  </si>
  <si>
    <t>OR17070600152025</t>
  </si>
  <si>
    <t>6226230500227390</t>
  </si>
  <si>
    <t>SR17070600009518</t>
  </si>
  <si>
    <t>OR17070600152026</t>
  </si>
  <si>
    <t>SR17070600009523</t>
  </si>
  <si>
    <t>OR17070600152077</t>
  </si>
  <si>
    <t>6226800056016734</t>
  </si>
  <si>
    <t>SR17070700009530</t>
  </si>
  <si>
    <t>OR17070700152379</t>
  </si>
  <si>
    <t>0945841181</t>
  </si>
  <si>
    <t>SR17070700009531</t>
  </si>
  <si>
    <t>OR17070700152483</t>
  </si>
  <si>
    <t>6217997020004539638</t>
  </si>
  <si>
    <t>SR17070700009537</t>
  </si>
  <si>
    <t>OR17070700152680</t>
  </si>
  <si>
    <t>3568891131773004</t>
  </si>
  <si>
    <t>SR17070700009544</t>
  </si>
  <si>
    <t>OR17070700152942</t>
  </si>
  <si>
    <t>6228930001097850808</t>
  </si>
  <si>
    <t>SR17070700009553</t>
  </si>
  <si>
    <t>OR17070700153072</t>
  </si>
  <si>
    <t>6217852700012426472</t>
  </si>
  <si>
    <t>SR17070700009554</t>
  </si>
  <si>
    <t>OR17070700153109</t>
  </si>
  <si>
    <t>6214838741281861</t>
  </si>
  <si>
    <t>SR17070700009555</t>
  </si>
  <si>
    <t>OR17070700153125</t>
  </si>
  <si>
    <t>6228480860821975213</t>
  </si>
  <si>
    <t>SR17070700009561</t>
  </si>
  <si>
    <t>OR17070700153210</t>
  </si>
  <si>
    <t>4518109062000886</t>
  </si>
  <si>
    <t>SR17070700009565</t>
  </si>
  <si>
    <t>OR17070700153268</t>
  </si>
  <si>
    <t>6231900000055864751</t>
  </si>
  <si>
    <t>SR17070700009574</t>
  </si>
  <si>
    <t>OR17070700153419</t>
  </si>
  <si>
    <t>SR17070700009575</t>
  </si>
  <si>
    <t>OR17070700153428</t>
  </si>
  <si>
    <t>6222622410000395361</t>
  </si>
  <si>
    <t>SR17070700009580</t>
  </si>
  <si>
    <t>OR17070700153442</t>
  </si>
  <si>
    <t>SR17070700009581</t>
  </si>
  <si>
    <t>OR17070700153445</t>
  </si>
  <si>
    <t>SR17070700009585</t>
  </si>
  <si>
    <t>OR17070700153463</t>
  </si>
  <si>
    <t>6228483318601447579</t>
  </si>
  <si>
    <t>0946018612</t>
  </si>
  <si>
    <t>SR17070700009590</t>
  </si>
  <si>
    <t>OR17070700153511</t>
  </si>
  <si>
    <t>6228483348488788977</t>
  </si>
  <si>
    <t>0946041840</t>
  </si>
  <si>
    <t>SR17070700009595</t>
  </si>
  <si>
    <t>OR17070700153585</t>
  </si>
  <si>
    <t>6228480868662538479</t>
  </si>
  <si>
    <t>SR17070700009599</t>
  </si>
  <si>
    <t>OR17070700153641</t>
  </si>
  <si>
    <t>6214850217839197</t>
  </si>
  <si>
    <t>SR17070700009605</t>
  </si>
  <si>
    <t>OR17070700153686</t>
  </si>
  <si>
    <t>6228480868479059776</t>
  </si>
  <si>
    <t>SR17070700009608</t>
  </si>
  <si>
    <t>OR17070700153721</t>
  </si>
  <si>
    <t>6228483338593223473</t>
  </si>
  <si>
    <t>SR17070700009609</t>
  </si>
  <si>
    <t>OR17070700153723</t>
  </si>
  <si>
    <t>6228481938451340673</t>
  </si>
  <si>
    <t>SR17070700009613</t>
  </si>
  <si>
    <t>OR17070700153772</t>
  </si>
  <si>
    <t>4581230594558886</t>
  </si>
  <si>
    <t>SR17070700009614</t>
  </si>
  <si>
    <t>OR17070700153777</t>
  </si>
  <si>
    <t>6282880069090703</t>
  </si>
  <si>
    <t>SR17070700009624</t>
  </si>
  <si>
    <t>OR17070700153835</t>
  </si>
  <si>
    <t>SR17070700009626</t>
  </si>
  <si>
    <t>OR17070700153854</t>
  </si>
  <si>
    <t>6225888715466698</t>
  </si>
  <si>
    <t>0946160494</t>
  </si>
  <si>
    <t>SR17070700009637</t>
  </si>
  <si>
    <t>OR17070700153954</t>
  </si>
  <si>
    <t>6228483868609013179</t>
  </si>
  <si>
    <t>SR17070700009641</t>
  </si>
  <si>
    <t>OR17070700153991</t>
  </si>
  <si>
    <t>6231900000035779095</t>
  </si>
  <si>
    <t>SR17070700009647</t>
  </si>
  <si>
    <t>OR17070700154021</t>
  </si>
  <si>
    <t>6226850000305121</t>
  </si>
  <si>
    <t>SR17070700009655</t>
  </si>
  <si>
    <t>OR17070700154054</t>
  </si>
  <si>
    <t>6212262508000201665</t>
  </si>
  <si>
    <t>0946209200</t>
  </si>
  <si>
    <t>SR17070700009659</t>
  </si>
  <si>
    <t>OR17070700154071</t>
  </si>
  <si>
    <t>6231900000114942598</t>
  </si>
  <si>
    <t>SR17070700009665</t>
  </si>
  <si>
    <t>OR17070700154091</t>
  </si>
  <si>
    <t>6212262502001130650</t>
  </si>
  <si>
    <t>SR17070700009666</t>
  </si>
  <si>
    <t>OR17070700154094</t>
  </si>
  <si>
    <t>6212262505003337603</t>
  </si>
  <si>
    <t>SR17070700009667</t>
  </si>
  <si>
    <t>OR17070700154097</t>
  </si>
  <si>
    <t>6228480058157521970</t>
  </si>
  <si>
    <t>SR17070700009669</t>
  </si>
  <si>
    <t>OR17070700154102</t>
  </si>
  <si>
    <t>6217002080002868374</t>
  </si>
  <si>
    <t>SR17070700009674</t>
  </si>
  <si>
    <t>OR17070700154124</t>
  </si>
  <si>
    <t>6225768755766951</t>
  </si>
  <si>
    <t>SR17070700009676</t>
  </si>
  <si>
    <t>OR17070700154134</t>
  </si>
  <si>
    <t>6217562700003999413</t>
  </si>
  <si>
    <t>0946244096</t>
  </si>
  <si>
    <t>SR17070700009678</t>
  </si>
  <si>
    <t>OR17070700154140</t>
  </si>
  <si>
    <t>6231900000089277699</t>
  </si>
  <si>
    <t>SR17070700009680</t>
  </si>
  <si>
    <t>OR17070700154157</t>
  </si>
  <si>
    <t>6215582515000040809</t>
  </si>
  <si>
    <t>0946258747</t>
  </si>
  <si>
    <t>SR17070700009681</t>
  </si>
  <si>
    <t>OR17070700154159</t>
  </si>
  <si>
    <t>6217987300001500078</t>
  </si>
  <si>
    <t>SR17070700009683</t>
  </si>
  <si>
    <t>OR17070700154172</t>
  </si>
  <si>
    <t>6214830213526998</t>
  </si>
  <si>
    <t>SR17070700009685</t>
  </si>
  <si>
    <t>OR17070700154190</t>
  </si>
  <si>
    <t>SR17070700009690</t>
  </si>
  <si>
    <t>OR17070700154213</t>
  </si>
  <si>
    <t>6217862800000543565</t>
  </si>
  <si>
    <t>SR17070700009691</t>
  </si>
  <si>
    <t>OR17070700154247</t>
  </si>
  <si>
    <t>6228450868004545774</t>
  </si>
  <si>
    <t>SR17070700009697</t>
  </si>
  <si>
    <t>OR17070700154298</t>
  </si>
  <si>
    <t>4392268332695809</t>
  </si>
  <si>
    <t>0946345624</t>
  </si>
  <si>
    <t>SR17070700009698</t>
  </si>
  <si>
    <t>OR17070700154315</t>
  </si>
  <si>
    <t>6212262508000751560</t>
  </si>
  <si>
    <t>SR17070700009700</t>
  </si>
  <si>
    <t>OR17070700154354</t>
  </si>
  <si>
    <t>6223692476600517</t>
  </si>
  <si>
    <t>0946420052</t>
  </si>
  <si>
    <t>SR17070700009706</t>
  </si>
  <si>
    <t>OR17070700154427</t>
  </si>
  <si>
    <t>6231900000031009224</t>
  </si>
  <si>
    <t>SR17070700009714</t>
  </si>
  <si>
    <t>OR17070700154505</t>
  </si>
  <si>
    <t>6214600180008747243</t>
  </si>
  <si>
    <t>SR17070700009716</t>
  </si>
  <si>
    <t>OR17070700154522</t>
  </si>
  <si>
    <t>6259654240394899</t>
  </si>
  <si>
    <t>0946477378</t>
  </si>
  <si>
    <t>SR17070700009717</t>
  </si>
  <si>
    <t>OR17070700154525</t>
  </si>
  <si>
    <t>6217852700004834535</t>
  </si>
  <si>
    <t>SR17070700009718</t>
  </si>
  <si>
    <t>OR17070700154535</t>
  </si>
  <si>
    <t>6225760004292988</t>
  </si>
  <si>
    <t>SR17070700009720</t>
  </si>
  <si>
    <t>OR17070700154546</t>
  </si>
  <si>
    <t>6221550342432857</t>
  </si>
  <si>
    <t>SR17070700009722</t>
  </si>
  <si>
    <t>OR17070700154549</t>
  </si>
  <si>
    <t>6212262510001500673</t>
  </si>
  <si>
    <t>SR17070700009723</t>
  </si>
  <si>
    <t>OR17070700154550</t>
  </si>
  <si>
    <t>6214157312904336097</t>
  </si>
  <si>
    <t>SR17070700009736</t>
  </si>
  <si>
    <t>OR17070700154644</t>
  </si>
  <si>
    <t>6222530594283116</t>
  </si>
  <si>
    <t>0946538403</t>
  </si>
  <si>
    <t>SR17070700009737</t>
  </si>
  <si>
    <t>OR17070700154647</t>
  </si>
  <si>
    <t>0946540104</t>
  </si>
  <si>
    <t>SR17070700009738</t>
  </si>
  <si>
    <t>OR17070700154651</t>
  </si>
  <si>
    <t>SR17070700009741</t>
  </si>
  <si>
    <t>OR17070700154678</t>
  </si>
  <si>
    <t>6210178002035453761</t>
  </si>
  <si>
    <t>SR17070700009749</t>
  </si>
  <si>
    <t>OR17070700154748</t>
  </si>
  <si>
    <t>6216662700000263103</t>
  </si>
  <si>
    <t>SR17070700009757</t>
  </si>
  <si>
    <t>OR17070700154803</t>
  </si>
  <si>
    <t>6223690949348409</t>
  </si>
  <si>
    <t>SR17070700009758</t>
  </si>
  <si>
    <t>OR17070700154822</t>
  </si>
  <si>
    <t>6225767516645082</t>
  </si>
  <si>
    <t>SR17070700009763</t>
  </si>
  <si>
    <t>OR17070700154847</t>
  </si>
  <si>
    <t>4218717001010304</t>
  </si>
  <si>
    <t>SR17070700009772</t>
  </si>
  <si>
    <t>OR17070700154883</t>
  </si>
  <si>
    <t>6216912200512328</t>
  </si>
  <si>
    <t>SR17070700009781</t>
  </si>
  <si>
    <t>OR17070700154904</t>
  </si>
  <si>
    <t>SR17070700009783</t>
  </si>
  <si>
    <t>OR17070700154912</t>
  </si>
  <si>
    <t>0946757428</t>
  </si>
  <si>
    <t>SR17070700009786</t>
  </si>
  <si>
    <t>OR17070700154926</t>
  </si>
  <si>
    <t>6210178002003730612</t>
  </si>
  <si>
    <t>SR17070700009788</t>
  </si>
  <si>
    <t>OR17070700154942</t>
  </si>
  <si>
    <t>6227003860280311934</t>
  </si>
  <si>
    <t>SR17070700009793</t>
  </si>
  <si>
    <t>OR17070700154957</t>
  </si>
  <si>
    <t>6217003860022182693</t>
  </si>
  <si>
    <t>SR17070700009797</t>
  </si>
  <si>
    <t>OR17070700154981</t>
  </si>
  <si>
    <t>6214838710931488</t>
  </si>
  <si>
    <t>SR17070700009806</t>
  </si>
  <si>
    <t>OR17070700155020</t>
  </si>
  <si>
    <t>6210178002030029947</t>
  </si>
  <si>
    <t>SR17070700009810</t>
  </si>
  <si>
    <t>OR17070700155029</t>
  </si>
  <si>
    <t>SR17070700009811</t>
  </si>
  <si>
    <t>OR17070700155030</t>
  </si>
  <si>
    <t>6223690969407648</t>
  </si>
  <si>
    <t>0946844741</t>
  </si>
  <si>
    <t>SR17070700009816</t>
  </si>
  <si>
    <t>OR17070700155040</t>
  </si>
  <si>
    <t>622908473441788216</t>
  </si>
  <si>
    <t>SR17070700009818</t>
  </si>
  <si>
    <t>OR17070700155050</t>
  </si>
  <si>
    <t>6212262502028358862</t>
  </si>
  <si>
    <t>SR17070700009846</t>
  </si>
  <si>
    <t>OR17070700155124</t>
  </si>
  <si>
    <t>6228480868604903773</t>
  </si>
  <si>
    <t>SR17070700009847</t>
  </si>
  <si>
    <t>OR17070700155128</t>
  </si>
  <si>
    <t>6214663860336332</t>
  </si>
  <si>
    <t>SR17070700009848</t>
  </si>
  <si>
    <t>OR17070700155131</t>
  </si>
  <si>
    <t>6217001630028084207</t>
  </si>
  <si>
    <t>SR17070700009855</t>
  </si>
  <si>
    <t>OR17070700155158</t>
  </si>
  <si>
    <t>SR17070700009856</t>
  </si>
  <si>
    <t>OR17070700155160</t>
  </si>
  <si>
    <t>6228483316032525161</t>
  </si>
  <si>
    <t>6228480860905680218</t>
  </si>
  <si>
    <t>SR17070700009861</t>
  </si>
  <si>
    <t>OR17070700155187</t>
  </si>
  <si>
    <t>6224698100412103</t>
  </si>
  <si>
    <t>SR17070700009862</t>
  </si>
  <si>
    <t>OR17070700155188</t>
  </si>
  <si>
    <t>SR17070700009872</t>
  </si>
  <si>
    <t>OR17070700155229</t>
  </si>
  <si>
    <t>6214858710193426</t>
  </si>
  <si>
    <t>SR17070800009878</t>
  </si>
  <si>
    <t>OR17070800155398</t>
  </si>
  <si>
    <t>6228483978545764171</t>
  </si>
  <si>
    <t>SR17070800009881</t>
  </si>
  <si>
    <t>OR17070800155552</t>
  </si>
  <si>
    <t>6231900020010462715</t>
  </si>
  <si>
    <t>0947167276</t>
  </si>
  <si>
    <t>SR17070800009882</t>
  </si>
  <si>
    <t>OR17070800155593</t>
  </si>
  <si>
    <t>6231900000035882048</t>
  </si>
  <si>
    <t>SR17070800009887</t>
  </si>
  <si>
    <t>OR17070800155802</t>
  </si>
  <si>
    <t>6228480435295143372</t>
  </si>
  <si>
    <t>SR17070800009891</t>
  </si>
  <si>
    <t>OR17070800155868</t>
  </si>
  <si>
    <t>6212262513000004135</t>
  </si>
  <si>
    <t>SR17070800009895</t>
  </si>
  <si>
    <t>OR17070800155904</t>
  </si>
  <si>
    <t>6228484150794307818</t>
  </si>
  <si>
    <t>SR17070800009903</t>
  </si>
  <si>
    <t>OR17070800155959</t>
  </si>
  <si>
    <t>5201690593586450</t>
  </si>
  <si>
    <t>SR17070800009908</t>
  </si>
  <si>
    <t>OR17070800155994</t>
  </si>
  <si>
    <t>6217003860035470572</t>
  </si>
  <si>
    <t>SR17070800009910</t>
  </si>
  <si>
    <t>OR17070800156006</t>
  </si>
  <si>
    <t>6217003980001685829</t>
  </si>
  <si>
    <t>SR17070800009913</t>
  </si>
  <si>
    <t>OR17070800156032</t>
  </si>
  <si>
    <t>62230826001193143</t>
  </si>
  <si>
    <t>SR17070800009915</t>
  </si>
  <si>
    <t>OR17070800156035</t>
  </si>
  <si>
    <t>6228480860943751617</t>
  </si>
  <si>
    <t>SR17070800009920</t>
  </si>
  <si>
    <t>OR17070800156083</t>
  </si>
  <si>
    <t>6223690754104202</t>
  </si>
  <si>
    <t>SR17070800009925</t>
  </si>
  <si>
    <t>OR17070800156104</t>
  </si>
  <si>
    <t>6226202200270806</t>
  </si>
  <si>
    <t>SR17070800009931</t>
  </si>
  <si>
    <t>OR17070800156152</t>
  </si>
  <si>
    <t>6217852700000743367</t>
  </si>
  <si>
    <t>SR17070800009936</t>
  </si>
  <si>
    <t>OR17070800156171</t>
  </si>
  <si>
    <t>6217003860009934215</t>
  </si>
  <si>
    <t>SR17070800009938</t>
  </si>
  <si>
    <t>OR17070800156180</t>
  </si>
  <si>
    <t>SR17070800009939</t>
  </si>
  <si>
    <t>OR17070800156185</t>
  </si>
  <si>
    <t>6231900025541251768</t>
  </si>
  <si>
    <t>SR17070800009941</t>
  </si>
  <si>
    <t>OR17070800156219</t>
  </si>
  <si>
    <t>SR17070800009944</t>
  </si>
  <si>
    <t>OR17070800156244</t>
  </si>
  <si>
    <t>6212262502015102174</t>
  </si>
  <si>
    <t>SR17070800009947</t>
  </si>
  <si>
    <t>OR17070800156250</t>
  </si>
  <si>
    <t>6223690904033939</t>
  </si>
  <si>
    <t>0947285760</t>
  </si>
  <si>
    <t>SR17070800009950</t>
  </si>
  <si>
    <t>OR17070800156265</t>
  </si>
  <si>
    <t>6231900000059660791</t>
  </si>
  <si>
    <t>SR17070800009956</t>
  </si>
  <si>
    <t>OR17070800156290</t>
  </si>
  <si>
    <t>6230580000033659660</t>
  </si>
  <si>
    <t>SR17070800009960</t>
  </si>
  <si>
    <t>OR17070800156303</t>
  </si>
  <si>
    <t>6228480868685031171</t>
  </si>
  <si>
    <t>SR17070800009963</t>
  </si>
  <si>
    <t>OR17070800156319</t>
  </si>
  <si>
    <t>5218990595257980</t>
  </si>
  <si>
    <t>SR17070800009965</t>
  </si>
  <si>
    <t>OR17070800156324</t>
  </si>
  <si>
    <t>0947332046</t>
  </si>
  <si>
    <t>SR17070800009968</t>
  </si>
  <si>
    <t>OR17070800156359</t>
  </si>
  <si>
    <t>6210178002019526715</t>
  </si>
  <si>
    <t>SR17070800009969</t>
  </si>
  <si>
    <t>OR17070800156362</t>
  </si>
  <si>
    <t>SR17070800009970</t>
  </si>
  <si>
    <t>OR17070800156365</t>
  </si>
  <si>
    <t>SR17070800009971</t>
  </si>
  <si>
    <t>OR17070800156366</t>
  </si>
  <si>
    <t>6222024000067730768</t>
  </si>
  <si>
    <t>SR17070800009973</t>
  </si>
  <si>
    <t>OR17070800156379</t>
  </si>
  <si>
    <t>6216914200043379</t>
  </si>
  <si>
    <t>SR17070800009976</t>
  </si>
  <si>
    <t>OR17070800156408</t>
  </si>
  <si>
    <t>6214858712849959</t>
  </si>
  <si>
    <t>SR17070800009979</t>
  </si>
  <si>
    <t>OR17070800156443</t>
  </si>
  <si>
    <t>6228480866229455567</t>
  </si>
  <si>
    <t>SR17070800009981</t>
  </si>
  <si>
    <t>OR17070800156445</t>
  </si>
  <si>
    <t>4984511257077600</t>
  </si>
  <si>
    <t>SR17070800009982</t>
  </si>
  <si>
    <t>OR17070800156446</t>
  </si>
  <si>
    <t>SR17070800009983</t>
  </si>
  <si>
    <t>OR17070800156448</t>
  </si>
  <si>
    <t>6226800053053615</t>
  </si>
  <si>
    <t>SR17070800009984</t>
  </si>
  <si>
    <t>OR17070800156450</t>
  </si>
  <si>
    <t>6226580052691124</t>
  </si>
  <si>
    <t>SR17070800009985</t>
  </si>
  <si>
    <t>OR17070800156452</t>
  </si>
  <si>
    <t>6225768753011335</t>
  </si>
  <si>
    <t>0947382179</t>
  </si>
  <si>
    <t>SR17070800009987</t>
  </si>
  <si>
    <t>OR17070800156518</t>
  </si>
  <si>
    <t>6214858714816352</t>
  </si>
  <si>
    <t>SR17070800009989</t>
  </si>
  <si>
    <t>OR17070800156545</t>
  </si>
  <si>
    <t>SR17070800009990</t>
  </si>
  <si>
    <t>OR17070800156549</t>
  </si>
  <si>
    <t>SR17070800009992</t>
  </si>
  <si>
    <t>OR17070800156566</t>
  </si>
  <si>
    <t>6217003960000583738</t>
  </si>
  <si>
    <t>SR17070800009993</t>
  </si>
  <si>
    <t>OR17070800156570</t>
  </si>
  <si>
    <t>SR17070800009995</t>
  </si>
  <si>
    <t>OR17070800156572</t>
  </si>
  <si>
    <t>SR17070800009997</t>
  </si>
  <si>
    <t>OR17070800156577</t>
  </si>
  <si>
    <t>6217997300024216502</t>
  </si>
  <si>
    <t>SR17070800009999</t>
  </si>
  <si>
    <t>OR17070800156604</t>
  </si>
  <si>
    <t>SR17070800010006</t>
  </si>
  <si>
    <t>OR17070800156643</t>
  </si>
  <si>
    <t>6231900000081161370</t>
  </si>
  <si>
    <t>SR17070800010014</t>
  </si>
  <si>
    <t>OR17070800156678</t>
  </si>
  <si>
    <t>SR17070800010015</t>
  </si>
  <si>
    <t>OR17070800156704</t>
  </si>
  <si>
    <t>SR17070800010019</t>
  </si>
  <si>
    <t>OR17070800156723</t>
  </si>
  <si>
    <t>6225768772245260</t>
  </si>
  <si>
    <t>SR17070800010025</t>
  </si>
  <si>
    <t>OR17070800156746</t>
  </si>
  <si>
    <t>6210178002022357108</t>
  </si>
  <si>
    <t>SR17070800010028</t>
  </si>
  <si>
    <t>OR17070800156778</t>
  </si>
  <si>
    <t>6217003860018193886</t>
  </si>
  <si>
    <t>SR17070800010027</t>
  </si>
  <si>
    <t>OR17070800156775</t>
  </si>
  <si>
    <t>SR17070800010030</t>
  </si>
  <si>
    <t>OR17070800156783</t>
  </si>
  <si>
    <t>6217003900002894816</t>
  </si>
  <si>
    <t>SR17070800010035</t>
  </si>
  <si>
    <t>OR17070800156812</t>
  </si>
  <si>
    <t>6231900020016379632</t>
  </si>
  <si>
    <t>SR17070800010042</t>
  </si>
  <si>
    <t>OR17070800156847</t>
  </si>
  <si>
    <t>6215582502001070316</t>
  </si>
  <si>
    <t>SR17070800010047</t>
  </si>
  <si>
    <t>OR17070800156859</t>
  </si>
  <si>
    <t>SR17070800010053</t>
  </si>
  <si>
    <t>OR17070800156868</t>
  </si>
  <si>
    <t>6214838710790439</t>
  </si>
  <si>
    <t>SR17070800010055</t>
  </si>
  <si>
    <t>OR17070800156871</t>
  </si>
  <si>
    <t>SR17070800010060</t>
  </si>
  <si>
    <t>OR17070800156930</t>
  </si>
  <si>
    <t>6217003860012548390</t>
  </si>
  <si>
    <t>SR17070900010062</t>
  </si>
  <si>
    <t>OR17070900156947</t>
  </si>
  <si>
    <t>6229807711501131128</t>
  </si>
  <si>
    <t>SR17070900010066</t>
  </si>
  <si>
    <t>OR17070900157072</t>
  </si>
  <si>
    <t>5280200498340500</t>
  </si>
  <si>
    <t>SR17070900010067</t>
  </si>
  <si>
    <t>OR17070900157094</t>
  </si>
  <si>
    <t>6223692543515680</t>
  </si>
  <si>
    <t>SR17070900010069</t>
  </si>
  <si>
    <t>OR17070900157111</t>
  </si>
  <si>
    <t>6231900000065273787</t>
  </si>
  <si>
    <t>SR17070900010070</t>
  </si>
  <si>
    <t>OR17070900157129</t>
  </si>
  <si>
    <t>6214838715955516</t>
  </si>
  <si>
    <t>SR17070900010072</t>
  </si>
  <si>
    <t>OR17070900157132</t>
  </si>
  <si>
    <t>6212262516000122377</t>
  </si>
  <si>
    <t>SR17070900010073</t>
  </si>
  <si>
    <t>OR17070900157162</t>
  </si>
  <si>
    <t>6217997300039946432</t>
  </si>
  <si>
    <t>SR17070900010078</t>
  </si>
  <si>
    <t>OR17070900157201</t>
  </si>
  <si>
    <t>6228930001050776446</t>
  </si>
  <si>
    <t>0947765910</t>
  </si>
  <si>
    <t>SR17070900010079</t>
  </si>
  <si>
    <t>OR17070900157203</t>
  </si>
  <si>
    <t>6231900000025910304</t>
  </si>
  <si>
    <t>SR17070900010080</t>
  </si>
  <si>
    <t>OR17070900157206</t>
  </si>
  <si>
    <t>6217003890003063869</t>
  </si>
  <si>
    <t>SR17070900010082</t>
  </si>
  <si>
    <t>OR17070900157227</t>
  </si>
  <si>
    <t>SR17070900010083</t>
  </si>
  <si>
    <t>OR17070900157238</t>
  </si>
  <si>
    <t>6231900000035210125</t>
  </si>
  <si>
    <t>SR17070900010092</t>
  </si>
  <si>
    <t>OR17070900157343</t>
  </si>
  <si>
    <t>6231900000002920912</t>
  </si>
  <si>
    <t>SR17070900010095</t>
  </si>
  <si>
    <t>OR17070900157356</t>
  </si>
  <si>
    <t>6259614342284117</t>
  </si>
  <si>
    <t>SR17070900010096</t>
  </si>
  <si>
    <t>OR17070900157359</t>
  </si>
  <si>
    <t>6226009956809368</t>
  </si>
  <si>
    <t>SR17070900010097</t>
  </si>
  <si>
    <t>OR17070900157362</t>
  </si>
  <si>
    <t>SR17070900010098</t>
  </si>
  <si>
    <t>OR17070900157380</t>
  </si>
  <si>
    <t>6226661300712605</t>
  </si>
  <si>
    <t>SR17070900010099</t>
  </si>
  <si>
    <t>OR17070900157411</t>
  </si>
  <si>
    <t>6226230208866838</t>
  </si>
  <si>
    <t>SR17070900010100</t>
  </si>
  <si>
    <t>OR17070900157412</t>
  </si>
  <si>
    <t>SR17070900010102</t>
  </si>
  <si>
    <t>OR17070900157453</t>
  </si>
  <si>
    <t>6231900000111393662</t>
  </si>
  <si>
    <t>SR17070900010107</t>
  </si>
  <si>
    <t>OR17070900157595</t>
  </si>
  <si>
    <t>6214838718965926</t>
  </si>
  <si>
    <t>SR17070900010109</t>
  </si>
  <si>
    <t>OR17070900157634</t>
  </si>
  <si>
    <t>6231900000001567482</t>
  </si>
  <si>
    <t>SR17070900010111</t>
  </si>
  <si>
    <t>OR17070900157714</t>
  </si>
  <si>
    <t>SR17071000010113</t>
  </si>
  <si>
    <t>OR17071000157739</t>
  </si>
  <si>
    <t>6212262310006973854</t>
  </si>
  <si>
    <t>0948172255</t>
  </si>
  <si>
    <t>SR17071000010119</t>
  </si>
  <si>
    <t>OR17071000157879</t>
  </si>
  <si>
    <t>6217007170002300141</t>
  </si>
  <si>
    <t>SR17071000010120</t>
  </si>
  <si>
    <t>OR17071000157998</t>
  </si>
  <si>
    <t>6228461938000346571</t>
  </si>
  <si>
    <t>SR17071000010121</t>
  </si>
  <si>
    <t>OR17071000158578</t>
  </si>
  <si>
    <t>6259190200812091</t>
  </si>
  <si>
    <t>SR17071000010122</t>
  </si>
  <si>
    <t>OR17071000158587</t>
  </si>
  <si>
    <t>SR17071000010123</t>
  </si>
  <si>
    <t>OR17071000158595</t>
  </si>
  <si>
    <t>SR17071000010126</t>
  </si>
  <si>
    <t>OR17071000158619</t>
  </si>
  <si>
    <t>0948287076</t>
  </si>
  <si>
    <t>SR17071000010128</t>
  </si>
  <si>
    <t>OR17071000158829</t>
  </si>
  <si>
    <t>6228481198338856777</t>
  </si>
  <si>
    <t>SR17071000010134</t>
  </si>
  <si>
    <t>OR17071000159314</t>
  </si>
  <si>
    <t>6212262502002391467</t>
  </si>
  <si>
    <t>SR17071000010135</t>
  </si>
  <si>
    <t>OR17071000159341</t>
  </si>
  <si>
    <t>6228480868045389277</t>
  </si>
  <si>
    <t>SR17071000010137</t>
  </si>
  <si>
    <t>OR17071000159389</t>
  </si>
  <si>
    <t>6210178002020613429</t>
  </si>
  <si>
    <t>SR17071000010139</t>
  </si>
  <si>
    <t>OR17071000159435</t>
  </si>
  <si>
    <t>6228481198312524771</t>
  </si>
  <si>
    <t>SR17071000010146</t>
  </si>
  <si>
    <t>OR17071000159493</t>
  </si>
  <si>
    <t>6217997300042418270</t>
  </si>
  <si>
    <t>SR17071000010148</t>
  </si>
  <si>
    <t>OR17071000159503</t>
  </si>
  <si>
    <t>SR17071000010156</t>
  </si>
  <si>
    <t>OR17071000159611</t>
  </si>
  <si>
    <t>6212262502011967570</t>
  </si>
  <si>
    <t>SR17071000010157</t>
  </si>
  <si>
    <t>OR17071000159613</t>
  </si>
  <si>
    <t>6225970047594742</t>
  </si>
  <si>
    <t>SR17071000010153</t>
  </si>
  <si>
    <t>OR17071000159596</t>
  </si>
  <si>
    <t>6212262409000482589</t>
  </si>
  <si>
    <t>0948392019</t>
  </si>
  <si>
    <t>SR17071000010158</t>
  </si>
  <si>
    <t>OR17071000159646</t>
  </si>
  <si>
    <t>6227003861290032023</t>
  </si>
  <si>
    <t>SR17071000010169</t>
  </si>
  <si>
    <t>OR17071000159778</t>
  </si>
  <si>
    <t>6214868716199988</t>
  </si>
  <si>
    <t>SR17071000010170</t>
  </si>
  <si>
    <t>OR17071000159815</t>
  </si>
  <si>
    <t>6231900000056060441</t>
  </si>
  <si>
    <t>0948461127</t>
  </si>
  <si>
    <t>SR17071000010176</t>
  </si>
  <si>
    <t>OR17071000159862</t>
  </si>
  <si>
    <t>3568891144530409</t>
  </si>
  <si>
    <t>SR17071000010181</t>
  </si>
  <si>
    <t>OR17071000159958</t>
  </si>
  <si>
    <t>6217232410000470901</t>
  </si>
  <si>
    <t>SR17071000010182</t>
  </si>
  <si>
    <t>OR17071000159969</t>
  </si>
  <si>
    <t>0948545191</t>
  </si>
  <si>
    <t>SR17071000010193</t>
  </si>
  <si>
    <t>OR17071000160072</t>
  </si>
  <si>
    <t>SR17071000010196</t>
  </si>
  <si>
    <t>OR17071000160111</t>
  </si>
  <si>
    <t>0948594153</t>
  </si>
  <si>
    <t>SR17071000010203</t>
  </si>
  <si>
    <t>OR17071000160214</t>
  </si>
  <si>
    <t>6212262514000628162</t>
  </si>
  <si>
    <t>SR17071000010212</t>
  </si>
  <si>
    <t>OR17071000160287</t>
  </si>
  <si>
    <t>0948682600</t>
  </si>
  <si>
    <t>SR17071000010228</t>
  </si>
  <si>
    <t>OR17071000160411</t>
  </si>
  <si>
    <t>6228483628400917873</t>
  </si>
  <si>
    <t>SR17071000010229</t>
  </si>
  <si>
    <t>OR17071000160421</t>
  </si>
  <si>
    <t>6228481938495564676</t>
  </si>
  <si>
    <t>SR17071000010227</t>
  </si>
  <si>
    <t>OR17071000160408</t>
  </si>
  <si>
    <t>6228480868422534370</t>
  </si>
  <si>
    <t>SR17071000010230</t>
  </si>
  <si>
    <t>OR17071000160431</t>
  </si>
  <si>
    <t>6228460866001880564</t>
  </si>
  <si>
    <t>SR17071000010234</t>
  </si>
  <si>
    <t>OR17071000160452</t>
  </si>
  <si>
    <t>6231900000006507673</t>
  </si>
  <si>
    <t>SR17071000010260</t>
  </si>
  <si>
    <t>OR17071000160629</t>
  </si>
  <si>
    <t>6212262502003312868</t>
  </si>
  <si>
    <t>SR17071000010265</t>
  </si>
  <si>
    <t>OR17071000160664</t>
  </si>
  <si>
    <t>6223692189396478</t>
  </si>
  <si>
    <t>SR17071000010275</t>
  </si>
  <si>
    <t>OR17071000160716</t>
  </si>
  <si>
    <t>6228480868677714974</t>
  </si>
  <si>
    <t>0948798442</t>
  </si>
  <si>
    <t>SR17071000010277</t>
  </si>
  <si>
    <t>OR17071000160734</t>
  </si>
  <si>
    <t>6228483868220763673</t>
  </si>
  <si>
    <t>0948804890</t>
  </si>
  <si>
    <t>SR17071000010280</t>
  </si>
  <si>
    <t>OR17071000160748</t>
  </si>
  <si>
    <t>SR17071000010283</t>
  </si>
  <si>
    <t>OR17071000160764</t>
  </si>
  <si>
    <t>6217004050002727704</t>
  </si>
  <si>
    <t>SR17071000010284</t>
  </si>
  <si>
    <t>OR17071000160770</t>
  </si>
  <si>
    <t>SR17071000010287</t>
  </si>
  <si>
    <t>OR17071000160788</t>
  </si>
  <si>
    <t>6223691984933931</t>
  </si>
  <si>
    <t>SR17071000010286</t>
  </si>
  <si>
    <t>OR17071000160785</t>
  </si>
  <si>
    <t>6228930001019165798</t>
  </si>
  <si>
    <t>SR17071000010290</t>
  </si>
  <si>
    <t>OR17071000160823</t>
  </si>
  <si>
    <t>6231900020002749822</t>
  </si>
  <si>
    <t>SR17071000010293</t>
  </si>
  <si>
    <t>OR17071000160837</t>
  </si>
  <si>
    <t>6217872700000049530</t>
  </si>
  <si>
    <t>SR17071000010292</t>
  </si>
  <si>
    <t>OR17071000160832</t>
  </si>
  <si>
    <t>6210178002003726552</t>
  </si>
  <si>
    <t>SR17071000010300</t>
  </si>
  <si>
    <t>OR17071000160875</t>
  </si>
  <si>
    <t>6217003860036727863</t>
  </si>
  <si>
    <t>SR17071000010304</t>
  </si>
  <si>
    <t>OR17071000160909</t>
  </si>
  <si>
    <t>6231900000012712101</t>
  </si>
  <si>
    <t>SR17071000010305</t>
  </si>
  <si>
    <t>OR17071000160912</t>
  </si>
  <si>
    <t>6217003860010244992</t>
  </si>
  <si>
    <t>SR17071000010310</t>
  </si>
  <si>
    <t>OR17071000160928</t>
  </si>
  <si>
    <t>6231900000066759032</t>
  </si>
  <si>
    <t>SR17071000010322</t>
  </si>
  <si>
    <t>OR17071000160994</t>
  </si>
  <si>
    <t>6217003860019124625</t>
  </si>
  <si>
    <t>SR17071000010323</t>
  </si>
  <si>
    <t>OR17071000161007</t>
  </si>
  <si>
    <t>6212262505001812623</t>
  </si>
  <si>
    <t>SR17071000010324</t>
  </si>
  <si>
    <t>OR17071000161009</t>
  </si>
  <si>
    <t>SR17071000010325</t>
  </si>
  <si>
    <t>OR17071000161010</t>
  </si>
  <si>
    <t>6228480868664579273</t>
  </si>
  <si>
    <t>SR17071000010326</t>
  </si>
  <si>
    <t>OR17071000161011</t>
  </si>
  <si>
    <t>4367423861077043266</t>
  </si>
  <si>
    <t>SR17071000010329</t>
  </si>
  <si>
    <t>OR17071000161029</t>
  </si>
  <si>
    <t>6217004020000447605</t>
  </si>
  <si>
    <t>SR17071000010327</t>
  </si>
  <si>
    <t>OR17071000161020</t>
  </si>
  <si>
    <t>6221682423721161</t>
  </si>
  <si>
    <t>0948949698</t>
  </si>
  <si>
    <t>SR17071000010332</t>
  </si>
  <si>
    <t>OR17071000161096</t>
  </si>
  <si>
    <t>SR17071000010333</t>
  </si>
  <si>
    <t>OR17071000161140</t>
  </si>
  <si>
    <t>6228484148393636579</t>
  </si>
  <si>
    <t>SR17071000010334</t>
  </si>
  <si>
    <t>OR17071000161153</t>
  </si>
  <si>
    <t>6212882502000311343</t>
  </si>
  <si>
    <t>0949024868</t>
  </si>
  <si>
    <t>SR17071000010340</t>
  </si>
  <si>
    <t>OR17071000161286</t>
  </si>
  <si>
    <t>6212262410001576908</t>
  </si>
  <si>
    <t>SR17071000010341</t>
  </si>
  <si>
    <t>OR17071000161302</t>
  </si>
  <si>
    <t>6214833880070571</t>
  </si>
  <si>
    <t>SR17071000010345</t>
  </si>
  <si>
    <t>OR17071000161360</t>
  </si>
  <si>
    <t>6222082502004089108</t>
  </si>
  <si>
    <t>0949054740</t>
  </si>
  <si>
    <t>SR17071000010346</t>
  </si>
  <si>
    <t>OR17071000161367</t>
  </si>
  <si>
    <t>6217790001078511769</t>
  </si>
  <si>
    <t>SR17071000010348</t>
  </si>
  <si>
    <t>OR17071000161380</t>
  </si>
  <si>
    <t>6236684020000515127</t>
  </si>
  <si>
    <t>SR17071000010358</t>
  </si>
  <si>
    <t>OR17071000161446</t>
  </si>
  <si>
    <t>6217790001078391634</t>
  </si>
  <si>
    <t>SR17071000010359</t>
  </si>
  <si>
    <t>OR17071000161454</t>
  </si>
  <si>
    <t>SR17071000010366</t>
  </si>
  <si>
    <t>OR17071000161540</t>
  </si>
  <si>
    <t>6217003860003940010</t>
  </si>
  <si>
    <t>SR17071000010373</t>
  </si>
  <si>
    <t>OR17071000161645</t>
  </si>
  <si>
    <t>5201690595682927</t>
  </si>
  <si>
    <t>SR17071000010377</t>
  </si>
  <si>
    <t>OR17071000161668</t>
  </si>
  <si>
    <t>6231900000091367132</t>
  </si>
  <si>
    <t>SR17071000010378</t>
  </si>
  <si>
    <t>OR17071000161687</t>
  </si>
  <si>
    <t>SR17071000010381</t>
  </si>
  <si>
    <t>OR17071000161701</t>
  </si>
  <si>
    <t>6259588704910834</t>
  </si>
  <si>
    <t>SR17071000010383</t>
  </si>
  <si>
    <t>OR17071000161710</t>
  </si>
  <si>
    <t>SR17071000010386</t>
  </si>
  <si>
    <t>OR17071000161745</t>
  </si>
  <si>
    <t>6231900000100565742</t>
  </si>
  <si>
    <t>SR17071000010391</t>
  </si>
  <si>
    <t>OR17071000161757</t>
  </si>
  <si>
    <t>6214838710087018</t>
  </si>
  <si>
    <t>SR17071000010393</t>
  </si>
  <si>
    <t>OR17071000161764</t>
  </si>
  <si>
    <t>SR17071000010396</t>
  </si>
  <si>
    <t>OR17071000161782</t>
  </si>
  <si>
    <t>622908473002628819</t>
  </si>
  <si>
    <t>SR17071000010397</t>
  </si>
  <si>
    <t>OR17071000161788</t>
  </si>
  <si>
    <t>6217003860029023577</t>
  </si>
  <si>
    <t>SR17071000010401</t>
  </si>
  <si>
    <t>OR17071000161798</t>
  </si>
  <si>
    <t>6223691561046792</t>
  </si>
  <si>
    <t>SR17071000010402</t>
  </si>
  <si>
    <t>OR17071000161804</t>
  </si>
  <si>
    <t>SR17071000010404</t>
  </si>
  <si>
    <t>OR17071000161807</t>
  </si>
  <si>
    <t>6226011029106087</t>
  </si>
  <si>
    <t>SR17071000010403</t>
  </si>
  <si>
    <t>OR17071000161806</t>
  </si>
  <si>
    <t>6221887300034204501</t>
  </si>
  <si>
    <t>SR17071000010413</t>
  </si>
  <si>
    <t>OR17071000161903</t>
  </si>
  <si>
    <t>SR17071000010414</t>
  </si>
  <si>
    <t>OR17071000161910</t>
  </si>
  <si>
    <t>6231900000054782327</t>
  </si>
  <si>
    <t>SR17071000010415</t>
  </si>
  <si>
    <t>OR17071000161917</t>
  </si>
  <si>
    <t>6228483308594853776</t>
  </si>
  <si>
    <t>SR17071000010422</t>
  </si>
  <si>
    <t>OR17071000161944</t>
  </si>
  <si>
    <t>6221682913266842</t>
  </si>
  <si>
    <t>SR17071000010434</t>
  </si>
  <si>
    <t>OR17071000162058</t>
  </si>
  <si>
    <t>6221887071005327841</t>
  </si>
  <si>
    <t>SR17071000010440</t>
  </si>
  <si>
    <t>OR17071000162086</t>
  </si>
  <si>
    <t>6228413863039768869</t>
  </si>
  <si>
    <t>SR17071000010453</t>
  </si>
  <si>
    <t>OR17071000162173</t>
  </si>
  <si>
    <t>6231900000100729868</t>
  </si>
  <si>
    <t>0949522038</t>
  </si>
  <si>
    <t>SR17071000010461</t>
  </si>
  <si>
    <t>OR17071000162218</t>
  </si>
  <si>
    <t>6236683890000043580</t>
  </si>
  <si>
    <t>SR17071000010464</t>
  </si>
  <si>
    <t>OR17071000162238</t>
  </si>
  <si>
    <t>5187107517580947</t>
  </si>
  <si>
    <t>SR17071000010467</t>
  </si>
  <si>
    <t>OR17071000162260</t>
  </si>
  <si>
    <t>6217232513000076931</t>
  </si>
  <si>
    <t>0949556955</t>
  </si>
  <si>
    <t>SR17071000010471</t>
  </si>
  <si>
    <t>OR17071000162280</t>
  </si>
  <si>
    <t>6223691626153765</t>
  </si>
  <si>
    <t>SR17071000010474</t>
  </si>
  <si>
    <t>OR17071000162298</t>
  </si>
  <si>
    <t>6228483330782601213</t>
  </si>
  <si>
    <t>SR17071000010475</t>
  </si>
  <si>
    <t>OR17071000162301</t>
  </si>
  <si>
    <t>6217003860016225698</t>
  </si>
  <si>
    <t>SR17071000010489</t>
  </si>
  <si>
    <t>OR17071000162360</t>
  </si>
  <si>
    <t>6228480318043091970</t>
  </si>
  <si>
    <t>SR17071000010488</t>
  </si>
  <si>
    <t>OR17071000162356</t>
  </si>
  <si>
    <t>6228483358380794775</t>
  </si>
  <si>
    <t>SR17071000010495</t>
  </si>
  <si>
    <t>OR17071000162379</t>
  </si>
  <si>
    <t>SR17071000010497</t>
  </si>
  <si>
    <t>OR17071000162383</t>
  </si>
  <si>
    <t>6225757536494306</t>
  </si>
  <si>
    <t>SR17071000010510</t>
  </si>
  <si>
    <t>OR17071000162429</t>
  </si>
  <si>
    <t>6226230316441664</t>
  </si>
  <si>
    <t>SR17071000010518</t>
  </si>
  <si>
    <t>OR17071000162470</t>
  </si>
  <si>
    <t>6230582000053505650</t>
  </si>
  <si>
    <t>SR17071000010520</t>
  </si>
  <si>
    <t>OR17071000162474</t>
  </si>
  <si>
    <t>6231900000029297484</t>
  </si>
  <si>
    <t>0949736678</t>
  </si>
  <si>
    <t>SR17071000010523</t>
  </si>
  <si>
    <t>OR17071000162480</t>
  </si>
  <si>
    <t>5309892191596219</t>
  </si>
  <si>
    <t>SR17071000010527</t>
  </si>
  <si>
    <t>OR17071000162501</t>
  </si>
  <si>
    <t>6231900000031500818</t>
  </si>
  <si>
    <t>SR17071000010533</t>
  </si>
  <si>
    <t>OR17071000162541</t>
  </si>
  <si>
    <t>5309900062269889</t>
  </si>
  <si>
    <t>SR17071000010539</t>
  </si>
  <si>
    <t>OR17071000162558</t>
  </si>
  <si>
    <t>SR17071000010540</t>
  </si>
  <si>
    <t>OR17071000162559</t>
  </si>
  <si>
    <t>6217996900058969057</t>
  </si>
  <si>
    <t>SR17071000010541</t>
  </si>
  <si>
    <t>OR17071000162561</t>
  </si>
  <si>
    <t>6226222202149352</t>
  </si>
  <si>
    <t>SR17071000010543</t>
  </si>
  <si>
    <t>OR17071000162565</t>
  </si>
  <si>
    <t>6217231208003235292</t>
  </si>
  <si>
    <t>SR17071000010549</t>
  </si>
  <si>
    <t>OR17071000162574</t>
  </si>
  <si>
    <t>6259190046375162</t>
  </si>
  <si>
    <t>SR17071000010550</t>
  </si>
  <si>
    <t>OR17071000162576</t>
  </si>
  <si>
    <t>6236683860001925440</t>
  </si>
  <si>
    <t>SR17071000010556</t>
  </si>
  <si>
    <t>OR17071000162642</t>
  </si>
  <si>
    <t>6223691673392993</t>
  </si>
  <si>
    <t>李明</t>
  </si>
  <si>
    <t>吕文龙</t>
  </si>
  <si>
    <t>晋中海</t>
  </si>
  <si>
    <t>卢盼</t>
  </si>
  <si>
    <t>20170703</t>
  </si>
  <si>
    <t>周丛山</t>
  </si>
  <si>
    <t>兰江花</t>
  </si>
  <si>
    <t>20170704</t>
  </si>
  <si>
    <t>梁茜</t>
  </si>
  <si>
    <t>李晓绘</t>
  </si>
  <si>
    <t>吕华伟</t>
  </si>
  <si>
    <t>赵金花</t>
  </si>
  <si>
    <t>王招</t>
  </si>
  <si>
    <t>刘杰</t>
  </si>
  <si>
    <t>孙华成</t>
  </si>
  <si>
    <t>湖北省武汉市</t>
  </si>
  <si>
    <t>湖北省农村信用社联合社结算中心(不对外办理业务）</t>
  </si>
  <si>
    <t>张左英</t>
  </si>
  <si>
    <t>20170705</t>
  </si>
  <si>
    <t>广东省广州市</t>
  </si>
  <si>
    <t>彭福香</t>
  </si>
  <si>
    <t>20170706</t>
  </si>
  <si>
    <t>0944764238</t>
  </si>
  <si>
    <t>SR17070600000720</t>
  </si>
  <si>
    <t>4063661010377518</t>
  </si>
  <si>
    <t>刘玄</t>
  </si>
  <si>
    <t>广发银行股份有限公司</t>
  </si>
  <si>
    <t>李勇</t>
  </si>
  <si>
    <t>null玉溪市</t>
  </si>
  <si>
    <t>云南红塔银行</t>
  </si>
  <si>
    <t>王国萍</t>
  </si>
  <si>
    <t>游仙</t>
  </si>
  <si>
    <t>20170707</t>
  </si>
  <si>
    <t>李夏弦</t>
  </si>
  <si>
    <t>龙小海</t>
  </si>
  <si>
    <t>20170710</t>
  </si>
  <si>
    <t>赵继佳</t>
  </si>
  <si>
    <t>董蓉蓉</t>
  </si>
  <si>
    <t>094219</t>
  </si>
  <si>
    <t>支付平台退票</t>
  </si>
  <si>
    <t>K0297700017595C</t>
  </si>
  <si>
    <t>0938937329</t>
  </si>
  <si>
    <t>患者陈金祥自助机退款922 元！</t>
  </si>
  <si>
    <t>陈金祥</t>
  </si>
  <si>
    <t>K0297300019111C</t>
  </si>
  <si>
    <t>患者李交自助机退款432 元！</t>
  </si>
  <si>
    <t>094257</t>
  </si>
  <si>
    <t>K0297700017599C</t>
  </si>
  <si>
    <t>0938937800</t>
  </si>
  <si>
    <t>SR17063000007660</t>
  </si>
  <si>
    <t>患者陈金祥自助机退款70 元！</t>
  </si>
  <si>
    <t>094307</t>
  </si>
  <si>
    <t>K0297500012108C</t>
  </si>
  <si>
    <t>患者田艳自助机退款4000 元！</t>
  </si>
  <si>
    <t>094312</t>
  </si>
  <si>
    <t>K0297300019121C</t>
  </si>
  <si>
    <t>患者晋中海自助机退款90 元！</t>
  </si>
  <si>
    <t>094313</t>
  </si>
  <si>
    <t>K0297700017607C</t>
  </si>
  <si>
    <t>患者吕文龙自助机退款1012 元！</t>
  </si>
  <si>
    <t>094342</t>
  </si>
  <si>
    <t>K0297500012122C</t>
  </si>
  <si>
    <t>患者杨春梅自助机退款1800 元！</t>
  </si>
  <si>
    <t>094651</t>
  </si>
  <si>
    <t>C0704000017818C</t>
  </si>
  <si>
    <t>患者罗进荣自助机退款200 元！</t>
  </si>
  <si>
    <t>094727</t>
  </si>
  <si>
    <t>C0967900012461C</t>
  </si>
  <si>
    <t>患者林春珠自助机退款8855 元！</t>
  </si>
  <si>
    <t>094730</t>
  </si>
  <si>
    <t>C0713900012030C</t>
  </si>
  <si>
    <t>患者王留英自助机退款937 元！</t>
  </si>
  <si>
    <t>094733</t>
  </si>
  <si>
    <t>C0993900018077C</t>
  </si>
  <si>
    <t>患者卢盼自助机退款1 元！</t>
  </si>
  <si>
    <t>094841</t>
  </si>
  <si>
    <t>C0993900018142C</t>
  </si>
  <si>
    <t>患者李德才自助机退款3045 元！</t>
  </si>
  <si>
    <t>094844</t>
  </si>
  <si>
    <t>C0704000017926C</t>
  </si>
  <si>
    <t>患者陈成距自助机退款2400 元！</t>
  </si>
  <si>
    <t>095330</t>
  </si>
  <si>
    <t>C0165800020428C</t>
  </si>
  <si>
    <t>患者王丽芬自助机退款800 元！</t>
  </si>
  <si>
    <t>095335</t>
  </si>
  <si>
    <t>C0993900018340C</t>
  </si>
  <si>
    <t>患者徐再定自助机退款511 元！</t>
  </si>
  <si>
    <t>095342</t>
  </si>
  <si>
    <t>C0165800020440C</t>
  </si>
  <si>
    <t>患者李青自助机退款500 元！</t>
  </si>
  <si>
    <t>095347</t>
  </si>
  <si>
    <t>C0184500032184C</t>
  </si>
  <si>
    <t>患者邱丁香自助机退款262 元！</t>
  </si>
  <si>
    <t>095451</t>
  </si>
  <si>
    <t>C0155200017749C</t>
  </si>
  <si>
    <t>患者伍仕朝自助机退款500 元！</t>
  </si>
  <si>
    <t>103203</t>
  </si>
  <si>
    <t>K0297500013016C</t>
  </si>
  <si>
    <t>患者郭梦娇自助机退款402 元！</t>
  </si>
  <si>
    <t>103918</t>
  </si>
  <si>
    <t>C0404200009403C</t>
  </si>
  <si>
    <t>患者桃子蕊自助机退款755 元！</t>
  </si>
  <si>
    <t>103923</t>
  </si>
  <si>
    <t>C0162800017405C</t>
  </si>
  <si>
    <t>患者桃宏坤自助机退款406 元！</t>
  </si>
  <si>
    <t>104229</t>
  </si>
  <si>
    <t>C0513100011817C</t>
  </si>
  <si>
    <t>患者林春珠自助机退款500 元！</t>
  </si>
  <si>
    <t>113408</t>
  </si>
  <si>
    <t>C0806200016058C</t>
  </si>
  <si>
    <t>患者朱芫凛自助机退款45 元！</t>
  </si>
  <si>
    <t>140843</t>
  </si>
  <si>
    <t>K0297500017104C</t>
  </si>
  <si>
    <t>患者鲁佐中自助机退款889 元！</t>
  </si>
  <si>
    <t>144944</t>
  </si>
  <si>
    <t>C0037400010280C</t>
  </si>
  <si>
    <t>患者周丛山自助机退款5400 元！</t>
  </si>
  <si>
    <t>144951</t>
  </si>
  <si>
    <t>C0129000021113C</t>
  </si>
  <si>
    <t>患者肖蕾自助机退款32 元！</t>
  </si>
  <si>
    <t>151956</t>
  </si>
  <si>
    <t>C0129000021830C</t>
  </si>
  <si>
    <t>中国建设银行信用卡中心存放款项户</t>
  </si>
  <si>
    <t>中国建设银行股份有限公司上海浦东分行</t>
  </si>
  <si>
    <t>153531</t>
  </si>
  <si>
    <t>K0297500020246C</t>
  </si>
  <si>
    <t>患者马丽华自助机退款2000 元！</t>
  </si>
  <si>
    <t>154029</t>
  </si>
  <si>
    <t>K0297500020412C</t>
  </si>
  <si>
    <t>患者曾利祥自助机退款520 元！</t>
  </si>
  <si>
    <t>154110</t>
  </si>
  <si>
    <t>C0488900009042C</t>
  </si>
  <si>
    <t>患者王晶玲自助机退款44 元！</t>
  </si>
  <si>
    <t>155654</t>
  </si>
  <si>
    <t>C0488900009685C</t>
  </si>
  <si>
    <t>患者谭进自助机退款2990 元！</t>
  </si>
  <si>
    <t>163317</t>
  </si>
  <si>
    <t>C0885100009605C</t>
  </si>
  <si>
    <t>患者娄成康自助机退款13 元！</t>
  </si>
  <si>
    <t>175716</t>
  </si>
  <si>
    <t>C0371600014173C</t>
  </si>
  <si>
    <t>患者田锦四自助机退款262 元！</t>
  </si>
  <si>
    <t>180324</t>
  </si>
  <si>
    <t>C0396300015873C</t>
  </si>
  <si>
    <t>患者兰江花自助机退款249 元！</t>
  </si>
  <si>
    <t>084802</t>
  </si>
  <si>
    <t>K5165900041266C</t>
  </si>
  <si>
    <t>患者熊丙高自助机退款32 元！</t>
  </si>
  <si>
    <t>092612</t>
  </si>
  <si>
    <t>C0059900020376C</t>
  </si>
  <si>
    <t>患者李俏敏自助机退款89 元！</t>
  </si>
  <si>
    <t>093111</t>
  </si>
  <si>
    <t>C0124100016361C</t>
  </si>
  <si>
    <t>患者柯昌凤自助机退款6000 元！</t>
  </si>
  <si>
    <t>094824</t>
  </si>
  <si>
    <t>C0455200009055C</t>
  </si>
  <si>
    <t>患者卢黎明自助机退款491 元！</t>
  </si>
  <si>
    <t>100541</t>
  </si>
  <si>
    <t>C0518800023966C</t>
  </si>
  <si>
    <t>患者王生满自助机退款300 元！</t>
  </si>
  <si>
    <t>102417</t>
  </si>
  <si>
    <t>C0193400012295C</t>
  </si>
  <si>
    <t>患者赵健富自助机退款79 元！</t>
  </si>
  <si>
    <t>105427</t>
  </si>
  <si>
    <t>C0930300015516C</t>
  </si>
  <si>
    <t>患者曹丽自助机退款900 元！</t>
  </si>
  <si>
    <t>112441</t>
  </si>
  <si>
    <t>C0993600025984C</t>
  </si>
  <si>
    <t>患者李晓绘自助机退款631 元！</t>
  </si>
  <si>
    <t>113413</t>
  </si>
  <si>
    <t>C0930300016112C</t>
  </si>
  <si>
    <t>患者梁茜自助机退款1200 元！</t>
  </si>
  <si>
    <t>141147</t>
  </si>
  <si>
    <t>C0190500023467C</t>
  </si>
  <si>
    <t>患者李才双自助机退款400 元！</t>
  </si>
  <si>
    <t>141252</t>
  </si>
  <si>
    <t>C0067300012229C</t>
  </si>
  <si>
    <t>患者吕华伟自助机退款319 元！</t>
  </si>
  <si>
    <t>141656</t>
  </si>
  <si>
    <t>C0878300008870C</t>
  </si>
  <si>
    <t>患者樊春梅自助机退款1000 元！</t>
  </si>
  <si>
    <t>143238</t>
  </si>
  <si>
    <t>C0352100012375C</t>
  </si>
  <si>
    <t>患者杨琼自助机退款2695 元！</t>
  </si>
  <si>
    <t>152605</t>
  </si>
  <si>
    <t>C0395500019281C</t>
  </si>
  <si>
    <t>患者洪丹凤自助机退款864 元！</t>
  </si>
  <si>
    <t>153929</t>
  </si>
  <si>
    <t>C0352100013829C</t>
  </si>
  <si>
    <t>患者孙华成自助机退款246 元！</t>
  </si>
  <si>
    <t>160335</t>
  </si>
  <si>
    <t>C0781900018865C</t>
  </si>
  <si>
    <t>患者王招自助机退款50 元！</t>
  </si>
  <si>
    <t>165419</t>
  </si>
  <si>
    <t>K5166000083554C</t>
  </si>
  <si>
    <t>患者沈文豪自助机退款149 元！</t>
  </si>
  <si>
    <t>173635</t>
  </si>
  <si>
    <t>K5166100080797C</t>
  </si>
  <si>
    <t>患者李金玉自助机退款900 元！</t>
  </si>
  <si>
    <t>174257</t>
  </si>
  <si>
    <t>K5165900053290C</t>
  </si>
  <si>
    <t>患者赵才珍自助机退款673 元！</t>
  </si>
  <si>
    <t>174503</t>
  </si>
  <si>
    <t>C0078300010112C</t>
  </si>
  <si>
    <t>患者丁跃波自助机退款811 元！</t>
  </si>
  <si>
    <t>091309</t>
  </si>
  <si>
    <t>C0858900015917C</t>
  </si>
  <si>
    <t>患者孔德江自助机退款1053 元！</t>
  </si>
  <si>
    <t>101304</t>
  </si>
  <si>
    <t>C0023700015055C</t>
  </si>
  <si>
    <t>患者张译文自助机退款575 元！</t>
  </si>
  <si>
    <t>103916</t>
  </si>
  <si>
    <t>C0290100006510C</t>
  </si>
  <si>
    <t>患者陈蕾自助机退款4400 元！</t>
  </si>
  <si>
    <t>111027</t>
  </si>
  <si>
    <t>C0212800016894C</t>
  </si>
  <si>
    <t>患者王周琴自助机退款297 元！</t>
  </si>
  <si>
    <t>140927</t>
  </si>
  <si>
    <t>C0414400019924C</t>
  </si>
  <si>
    <t>患者胡立敏自助机退款1497 元！</t>
  </si>
  <si>
    <t>140937</t>
  </si>
  <si>
    <t>C0484400015003C</t>
  </si>
  <si>
    <t>患者李丽菊自助机退款113 元！</t>
  </si>
  <si>
    <t>162336</t>
  </si>
  <si>
    <t>C0140000012266C</t>
  </si>
  <si>
    <t>患者彭福香自助机退款214 元！</t>
  </si>
  <si>
    <t>163118</t>
  </si>
  <si>
    <t>C0329600002854C</t>
  </si>
  <si>
    <t>患者刘凤仙自助机退款4500 元！</t>
  </si>
  <si>
    <t>170526</t>
  </si>
  <si>
    <t>C0618200014886C</t>
  </si>
  <si>
    <t>患者刘瑜自助机退款300 元！</t>
  </si>
  <si>
    <t>C0810900007992C</t>
  </si>
  <si>
    <t>患者张左英自助机退款100 元！</t>
  </si>
  <si>
    <t>141033</t>
  </si>
  <si>
    <t>C0373600008461C</t>
  </si>
  <si>
    <t>患者李勇自助机退款500 元！</t>
  </si>
  <si>
    <t>141249</t>
  </si>
  <si>
    <t>C0453100021319C</t>
  </si>
  <si>
    <t>患者李建伟自助机退款47 元！</t>
  </si>
  <si>
    <t>141943</t>
  </si>
  <si>
    <t>C0116400008287C</t>
  </si>
  <si>
    <t>患者刘玄自助机退款0.1 元！</t>
  </si>
  <si>
    <t>144719</t>
  </si>
  <si>
    <t>K5900200038898C</t>
  </si>
  <si>
    <t>患者张凤娟自助机退款2950 元！</t>
  </si>
  <si>
    <t>144739</t>
  </si>
  <si>
    <t>K5900200038904C</t>
  </si>
  <si>
    <t>患者张凤娟自助机退款500 元！</t>
  </si>
  <si>
    <t>150843</t>
  </si>
  <si>
    <t>C0563600010368C</t>
  </si>
  <si>
    <t>患者刘瑞灵自助机退款511 元！</t>
  </si>
  <si>
    <t>161844</t>
  </si>
  <si>
    <t>C0144400018344C</t>
  </si>
  <si>
    <t>患者刘树梅自助机退款69 元！</t>
  </si>
  <si>
    <t>165747</t>
  </si>
  <si>
    <t>K5900100056590C</t>
  </si>
  <si>
    <t>患者那圣丰竹自助机退款2000 元！</t>
  </si>
  <si>
    <t>170354</t>
  </si>
  <si>
    <t>C0562500018166C</t>
  </si>
  <si>
    <t>患者吴伟桂自助机退款464 元！</t>
  </si>
  <si>
    <t>173235</t>
  </si>
  <si>
    <t>K5900000077894C</t>
  </si>
  <si>
    <t>患者杨维丽自助机退款400 元！</t>
  </si>
  <si>
    <t>183935</t>
  </si>
  <si>
    <t>C0473400012022C</t>
  </si>
  <si>
    <t>患者张景瑜自助机退款613 元！</t>
  </si>
  <si>
    <t>083948</t>
  </si>
  <si>
    <t>C0722200010495C</t>
  </si>
  <si>
    <t>患者张溢珊自助机退款594 元！</t>
  </si>
  <si>
    <t>092716</t>
  </si>
  <si>
    <t>C0251000024366C</t>
  </si>
  <si>
    <t>患者李小乖自助机退款20 元！</t>
  </si>
  <si>
    <t>102250</t>
  </si>
  <si>
    <t>C0314300019580C</t>
  </si>
  <si>
    <t>患者杨维丽自助机退款800 元！</t>
  </si>
  <si>
    <t>102531</t>
  </si>
  <si>
    <t>C0940500007760C</t>
  </si>
  <si>
    <t>患者马永明自助机退款2200 元！</t>
  </si>
  <si>
    <t>103324</t>
  </si>
  <si>
    <t>C0674700008857C</t>
  </si>
  <si>
    <t>患者赵艳自助机退款250 元！</t>
  </si>
  <si>
    <t>112701</t>
  </si>
  <si>
    <t>C0575400024438C</t>
  </si>
  <si>
    <t>患者李保学自助机退款69 元！</t>
  </si>
  <si>
    <t>114700</t>
  </si>
  <si>
    <t>K1645900027857C</t>
  </si>
  <si>
    <t>患者马林星自助机退款500 元！</t>
  </si>
  <si>
    <t>140537</t>
  </si>
  <si>
    <t>K1645900030397C</t>
  </si>
  <si>
    <t>患者尔古使青自助机退款2990 元！</t>
  </si>
  <si>
    <t>140625</t>
  </si>
  <si>
    <t>C0799000016233C</t>
  </si>
  <si>
    <t>患者李夏弦自助机退款1300 元！</t>
  </si>
  <si>
    <t>142633</t>
  </si>
  <si>
    <t>K1645900031171C</t>
  </si>
  <si>
    <t>患者唐东风自助机退款172 元！</t>
  </si>
  <si>
    <t>154333</t>
  </si>
  <si>
    <t>C0563200011754C</t>
  </si>
  <si>
    <t>患者陈德润自助机退款234 元！</t>
  </si>
  <si>
    <t>160810</t>
  </si>
  <si>
    <t>C0631900013433C</t>
  </si>
  <si>
    <t>患者董娟梅自助机退款787 元！</t>
  </si>
  <si>
    <t>162031</t>
  </si>
  <si>
    <t>K1645900035987C</t>
  </si>
  <si>
    <t>患者庞翠香自助机退款9 元！</t>
  </si>
  <si>
    <t>163908</t>
  </si>
  <si>
    <t>C0006100027511C</t>
  </si>
  <si>
    <t>患者李艳才自助机退款1000 元！</t>
  </si>
  <si>
    <t>164240</t>
  </si>
  <si>
    <t>C0826300017757C</t>
  </si>
  <si>
    <t>患者李艳才自助机退款334 元！</t>
  </si>
  <si>
    <t>173003</t>
  </si>
  <si>
    <t>C0141600012794C</t>
  </si>
  <si>
    <t>患者李萍自助机退款50 元！</t>
  </si>
  <si>
    <t>084435</t>
  </si>
  <si>
    <t>K4899900031344C</t>
  </si>
  <si>
    <t>患者龙小海自助机退款116 元！</t>
  </si>
  <si>
    <t>084453</t>
  </si>
  <si>
    <t>K4899900031346C</t>
  </si>
  <si>
    <t>患者刘杨梅自助机退款320 元！</t>
  </si>
  <si>
    <t>084458</t>
  </si>
  <si>
    <t>K4899800018026C</t>
  </si>
  <si>
    <t>患者张云芝自助机退款184 元！</t>
  </si>
  <si>
    <t>084500</t>
  </si>
  <si>
    <t>K4900000012312C</t>
  </si>
  <si>
    <t>患者赵志强自助机退款500 元！</t>
  </si>
  <si>
    <t>085146</t>
  </si>
  <si>
    <t>C0906800016985C</t>
  </si>
  <si>
    <t>085229</t>
  </si>
  <si>
    <t>C0906900010721C</t>
  </si>
  <si>
    <t>患者刘洁自助机退款315 元！</t>
  </si>
  <si>
    <t>085233</t>
  </si>
  <si>
    <t>C0906900010723C</t>
  </si>
  <si>
    <t>患者朱海苹自助机退款42 元！</t>
  </si>
  <si>
    <t>085243</t>
  </si>
  <si>
    <t>C0004100014911C</t>
  </si>
  <si>
    <t>患者汤海兰自助机退款200 元！</t>
  </si>
  <si>
    <t>085246</t>
  </si>
  <si>
    <t>C0306500015382C</t>
  </si>
  <si>
    <t>患者韩选红自助机退款196 元！</t>
  </si>
  <si>
    <t>085403</t>
  </si>
  <si>
    <t>C0906900010796C</t>
  </si>
  <si>
    <t>患者刘会英自助机退款261 元！</t>
  </si>
  <si>
    <t>085413</t>
  </si>
  <si>
    <t>C0231600008447C</t>
  </si>
  <si>
    <t>患者杨国友自助机退款894 元！</t>
  </si>
  <si>
    <t>085902</t>
  </si>
  <si>
    <t>C0231600008657C</t>
  </si>
  <si>
    <t>患者谢光灿自助机退款158 元！</t>
  </si>
  <si>
    <t>085922</t>
  </si>
  <si>
    <t>C0004100015100C</t>
  </si>
  <si>
    <t>患者何坤自助机退款92 元！</t>
  </si>
  <si>
    <t>093708</t>
  </si>
  <si>
    <t>C0160200014834C</t>
  </si>
  <si>
    <t>患者白军富自助机退款500 元！</t>
  </si>
  <si>
    <t>103205</t>
  </si>
  <si>
    <t>C0787200014369C</t>
  </si>
  <si>
    <t>患者孙丽华自助机退款235 元！</t>
  </si>
  <si>
    <t>104214</t>
  </si>
  <si>
    <t>C0697900004141C</t>
  </si>
  <si>
    <t>患者杨彦飞自助机退款1175 元！</t>
  </si>
  <si>
    <t>104345</t>
  </si>
  <si>
    <t>C0845000014314C</t>
  </si>
  <si>
    <t>患者李蓉自助机退款1000 元！</t>
  </si>
  <si>
    <t>105438</t>
  </si>
  <si>
    <t>C0697900004432C</t>
  </si>
  <si>
    <t>患者赵滔自助机退款100 元！</t>
  </si>
  <si>
    <t>105554</t>
  </si>
  <si>
    <t>C0930900023894C</t>
  </si>
  <si>
    <t>患者赵滔自助机退款1000 元！</t>
  </si>
  <si>
    <t>105712</t>
  </si>
  <si>
    <t>C0787200014935C</t>
  </si>
  <si>
    <t>患者和振新自助机退款900 元！</t>
  </si>
  <si>
    <t>111631</t>
  </si>
  <si>
    <t>C0277500010714C</t>
  </si>
  <si>
    <t>患者杨进财自助机退款191 元！</t>
  </si>
  <si>
    <t>141244</t>
  </si>
  <si>
    <t>C0397200021646C</t>
  </si>
  <si>
    <t>患者张莉自助机退款165 元！</t>
  </si>
  <si>
    <t>141255</t>
  </si>
  <si>
    <t>C0140000013994C</t>
  </si>
  <si>
    <t>患者黄琼海自助机退款500 元！</t>
  </si>
  <si>
    <t>141330</t>
  </si>
  <si>
    <t>C0354200006363C</t>
  </si>
  <si>
    <t>患者谢芬自助机退款165 元！</t>
  </si>
  <si>
    <t>145704</t>
  </si>
  <si>
    <t>C0593000010475C</t>
  </si>
  <si>
    <t>患者宋跃兴自助机退款1000 元！</t>
  </si>
  <si>
    <t>145725</t>
  </si>
  <si>
    <t>C0561600014312C</t>
  </si>
  <si>
    <t>患者秦阳自助机退款500 元！</t>
  </si>
  <si>
    <t>155339</t>
  </si>
  <si>
    <t>卡号户名不符退回应为汤海兰</t>
  </si>
  <si>
    <t>C0579300027432C</t>
  </si>
  <si>
    <t>信用卡系统内清算款项（往来账专户）</t>
  </si>
  <si>
    <t>164239</t>
  </si>
  <si>
    <t>K4899900045556C</t>
  </si>
  <si>
    <t>患者罗淑春自助机退款846 元！</t>
  </si>
  <si>
    <t>171558</t>
  </si>
  <si>
    <t>C0192800026141C</t>
  </si>
  <si>
    <t>患者杨朝英自助机退款209 元！</t>
  </si>
  <si>
    <t>171611</t>
  </si>
  <si>
    <t>C0604000013810C</t>
  </si>
  <si>
    <t>患者吴凤竹自助机退款2600 元！</t>
  </si>
  <si>
    <t>174800</t>
  </si>
  <si>
    <t>C0754900021326C</t>
  </si>
  <si>
    <t>患者徐凤霞自助机退款20 元！</t>
  </si>
  <si>
    <t>20170711</t>
  </si>
  <si>
    <t>084452</t>
  </si>
  <si>
    <t>C0308200017400C</t>
  </si>
  <si>
    <t>患者罗娜自助机退款500 元！</t>
  </si>
  <si>
    <t>084504</t>
  </si>
  <si>
    <t>C0871600024050C</t>
  </si>
  <si>
    <t>患者龚玉兴自助机退款3099 元！</t>
  </si>
  <si>
    <t>093055</t>
  </si>
  <si>
    <t>C0541900013163C</t>
  </si>
  <si>
    <t>0950141891</t>
  </si>
  <si>
    <t>SR17071100010594</t>
  </si>
  <si>
    <t>患者杞翠娟自助机退款180 元！</t>
  </si>
  <si>
    <t>杞翠娟</t>
  </si>
  <si>
    <t>6228412893007133466</t>
  </si>
  <si>
    <t>103240</t>
  </si>
  <si>
    <t>K9254000102907C</t>
  </si>
  <si>
    <t>0950298440</t>
  </si>
  <si>
    <t>SR17071100010654</t>
  </si>
  <si>
    <t>患者沈富强自助机退款1003 元！</t>
  </si>
  <si>
    <t>沈富强</t>
  </si>
  <si>
    <t>6223691696481088</t>
  </si>
  <si>
    <t>103244</t>
  </si>
  <si>
    <t>C0892800029043C</t>
  </si>
  <si>
    <t>0950272922</t>
  </si>
  <si>
    <t>SR17071100010650</t>
  </si>
  <si>
    <t>患者韦帮荣自助机退款50 元！</t>
  </si>
  <si>
    <t>韦帮荣</t>
  </si>
  <si>
    <t>6282690004818955</t>
  </si>
  <si>
    <t>111009</t>
  </si>
  <si>
    <t>C0370500032132C</t>
  </si>
  <si>
    <t>患者朱二香自助机退款263 元！</t>
  </si>
  <si>
    <t>111322</t>
  </si>
  <si>
    <t>C0370500032204C</t>
  </si>
  <si>
    <t>0950392854</t>
  </si>
  <si>
    <t>SR17071100010679</t>
  </si>
  <si>
    <t>患者廖永杰自助机退款3839 元！</t>
  </si>
  <si>
    <t>廖永杰</t>
  </si>
  <si>
    <t>6222022502017901342</t>
  </si>
  <si>
    <t>113148</t>
  </si>
  <si>
    <t>C0359000014617C</t>
  </si>
  <si>
    <t>0950425147</t>
  </si>
  <si>
    <t>SR17071100010694</t>
  </si>
  <si>
    <t>患者李鹏自助机退款300 元！</t>
  </si>
  <si>
    <t>李鹏</t>
  </si>
  <si>
    <t>3568680097894155</t>
  </si>
  <si>
    <t>113235</t>
  </si>
  <si>
    <t>K9254100029996C</t>
  </si>
  <si>
    <t>0950459959</t>
  </si>
  <si>
    <t>SR17071100010713</t>
  </si>
  <si>
    <t>患者岩罕叫自助机退款500 元！</t>
  </si>
  <si>
    <t>岩罕叫</t>
  </si>
  <si>
    <t>6223690819328648</t>
  </si>
  <si>
    <t>140432</t>
  </si>
  <si>
    <t>C0522300014038C</t>
  </si>
  <si>
    <t>0950455138</t>
  </si>
  <si>
    <t>SR17071100010711</t>
  </si>
  <si>
    <t>患者刘志强自助机退款119 元！</t>
  </si>
  <si>
    <t>刘志强</t>
  </si>
  <si>
    <t>6217003860024771816</t>
  </si>
  <si>
    <t>140438</t>
  </si>
  <si>
    <t>C0522300014044C</t>
  </si>
  <si>
    <t>0950484524</t>
  </si>
  <si>
    <t>SR17071100010723</t>
  </si>
  <si>
    <t>患者张远梅自助机退款109 元！</t>
  </si>
  <si>
    <t>张远梅</t>
  </si>
  <si>
    <t>6228360081631039</t>
  </si>
  <si>
    <t>140513</t>
  </si>
  <si>
    <t>C0093700012381C</t>
  </si>
  <si>
    <t>0950643014</t>
  </si>
  <si>
    <t>SR17071100010774</t>
  </si>
  <si>
    <t>患者王晓虎自助机退款487 元！</t>
  </si>
  <si>
    <t>王晓虎</t>
  </si>
  <si>
    <t>6228483348596870576</t>
  </si>
  <si>
    <t>140533</t>
  </si>
  <si>
    <t>C0522300014073C</t>
  </si>
  <si>
    <t>0950486863</t>
  </si>
  <si>
    <t>SR17071100010725</t>
  </si>
  <si>
    <t>患者秦菊仙自助机退款109 元！</t>
  </si>
  <si>
    <t>秦菊仙</t>
  </si>
  <si>
    <t>143340</t>
  </si>
  <si>
    <t>C0559100013341C</t>
  </si>
  <si>
    <t>0950483088</t>
  </si>
  <si>
    <t>SR17071100010722</t>
  </si>
  <si>
    <t>患者张习祥自助机退款234 元！</t>
  </si>
  <si>
    <t>张习祥</t>
  </si>
  <si>
    <t>6221887300002977104</t>
  </si>
  <si>
    <t>150008</t>
  </si>
  <si>
    <t>C0846100009775C</t>
  </si>
  <si>
    <t>0950735449</t>
  </si>
  <si>
    <t>SR17071100010795</t>
  </si>
  <si>
    <t>患者周应芬自助机退款996 元！</t>
  </si>
  <si>
    <t>周应芬</t>
  </si>
  <si>
    <t>6225768745180487</t>
  </si>
  <si>
    <t>150012</t>
  </si>
  <si>
    <t>C0657500015754C</t>
  </si>
  <si>
    <t>0950751573</t>
  </si>
  <si>
    <t>SR17071100010800</t>
  </si>
  <si>
    <t>患者李凤仙自助机退款313 元！</t>
  </si>
  <si>
    <t>李凤仙</t>
  </si>
  <si>
    <t>6228482891099252116</t>
  </si>
  <si>
    <t>151528</t>
  </si>
  <si>
    <t>K9254000109563C</t>
  </si>
  <si>
    <t>0950806119</t>
  </si>
  <si>
    <t>SR17071100010824</t>
  </si>
  <si>
    <t>患者李彦恒自助机退款686 元！</t>
  </si>
  <si>
    <t>李彦恒</t>
  </si>
  <si>
    <t>6231900000052658362</t>
  </si>
  <si>
    <t>160147</t>
  </si>
  <si>
    <t>K9254100036926C</t>
  </si>
  <si>
    <t>0950925017</t>
  </si>
  <si>
    <t>SR17071100010873</t>
  </si>
  <si>
    <t>患者白当双自助机退款500 元！</t>
  </si>
  <si>
    <t>白当双</t>
  </si>
  <si>
    <t>6231900000036706568</t>
  </si>
  <si>
    <t>163838</t>
  </si>
  <si>
    <t>C0293200016234C</t>
  </si>
  <si>
    <t>0950951345</t>
  </si>
  <si>
    <t>SR17071100010889</t>
  </si>
  <si>
    <t>患者蒋静自助机退款1535 元！</t>
  </si>
  <si>
    <t>蒋静</t>
  </si>
  <si>
    <t>6222022409001768168</t>
  </si>
  <si>
    <t>163907</t>
  </si>
  <si>
    <t>K9254100038538C</t>
  </si>
  <si>
    <t>0951010454</t>
  </si>
  <si>
    <t>SR17071100010911</t>
  </si>
  <si>
    <t>患者杨素琼自助机退款272 元！</t>
  </si>
  <si>
    <t>杨素琼</t>
  </si>
  <si>
    <t>6223691263521183</t>
  </si>
  <si>
    <t>164431</t>
  </si>
  <si>
    <t>C0216100018850C</t>
  </si>
  <si>
    <t>0950845043</t>
  </si>
  <si>
    <t>SR17071100010839</t>
  </si>
  <si>
    <t>患者张艳花自助机退款2600 元！</t>
  </si>
  <si>
    <t>张艳花</t>
  </si>
  <si>
    <t>4392260808269946</t>
  </si>
  <si>
    <t>20170712</t>
  </si>
  <si>
    <t>091220</t>
  </si>
  <si>
    <t>C0741000019257C</t>
  </si>
  <si>
    <t>0951485626</t>
  </si>
  <si>
    <t>SR17071200010975</t>
  </si>
  <si>
    <t>091345</t>
  </si>
  <si>
    <t>K3700300010279C</t>
  </si>
  <si>
    <t>0951550691</t>
  </si>
  <si>
    <t>SR17071200010989</t>
  </si>
  <si>
    <t>患者赵玉美自助机退款313 元！</t>
  </si>
  <si>
    <t>赵玉美</t>
  </si>
  <si>
    <t>6223691337424455</t>
  </si>
  <si>
    <t>102700</t>
  </si>
  <si>
    <t>C0110000012603C</t>
  </si>
  <si>
    <t>0951697526</t>
  </si>
  <si>
    <t>SR17071200011046</t>
  </si>
  <si>
    <t>102928</t>
  </si>
  <si>
    <t>C0182000012679C</t>
  </si>
  <si>
    <t>0951620732</t>
  </si>
  <si>
    <t>SR17071200011021</t>
  </si>
  <si>
    <t>患者朱齐芬自助机退款311 元！</t>
  </si>
  <si>
    <t>朱齐芬</t>
  </si>
  <si>
    <t>6225760008812864</t>
  </si>
  <si>
    <t>113016</t>
  </si>
  <si>
    <t>K3700500044280C</t>
  </si>
  <si>
    <t>0951842780</t>
  </si>
  <si>
    <t>SR17071200011097</t>
  </si>
  <si>
    <t>患者杨会兰自助机退款76 元！</t>
  </si>
  <si>
    <t>杨会兰</t>
  </si>
  <si>
    <t>113528</t>
  </si>
  <si>
    <t>C0422600013051C</t>
  </si>
  <si>
    <t>0951648208</t>
  </si>
  <si>
    <t>SR17071200011029</t>
  </si>
  <si>
    <t>患者陈培芝自助机退款114 元！</t>
  </si>
  <si>
    <t>陈培芝</t>
  </si>
  <si>
    <t>6217003860009036391</t>
  </si>
  <si>
    <t>113535</t>
  </si>
  <si>
    <t>C0299200014734C</t>
  </si>
  <si>
    <t>0951645733</t>
  </si>
  <si>
    <t>SR17071200011028</t>
  </si>
  <si>
    <t>患者许克清自助机退款1390 元！</t>
  </si>
  <si>
    <t>许克清</t>
  </si>
  <si>
    <t>114111</t>
  </si>
  <si>
    <t>C0691000017759C</t>
  </si>
  <si>
    <t>0951844366</t>
  </si>
  <si>
    <t>SR17071200011101</t>
  </si>
  <si>
    <t>患者杨静自助机退款9750 元！</t>
  </si>
  <si>
    <t>杨静</t>
  </si>
  <si>
    <t>6228481920736025113</t>
  </si>
  <si>
    <t>141008</t>
  </si>
  <si>
    <t>K3700300016505C</t>
  </si>
  <si>
    <t>0951930669</t>
  </si>
  <si>
    <t>SR17071200011153</t>
  </si>
  <si>
    <t>患者孟菜苏自助机退款1000 元！</t>
  </si>
  <si>
    <t>孟菜苏</t>
  </si>
  <si>
    <t>6210178002015878391</t>
  </si>
  <si>
    <t>141009</t>
  </si>
  <si>
    <t>K3700300016507C</t>
  </si>
  <si>
    <t>0951917235</t>
  </si>
  <si>
    <t>SR17071200011147</t>
  </si>
  <si>
    <t>患者杨武自助机退款500 元！</t>
  </si>
  <si>
    <t>杨武</t>
  </si>
  <si>
    <t>6231900000027678941</t>
  </si>
  <si>
    <t>141013</t>
  </si>
  <si>
    <t>K3700600065598C</t>
  </si>
  <si>
    <t>0951950782</t>
  </si>
  <si>
    <t>SR17071200011160</t>
  </si>
  <si>
    <t>患者孟菜苏自助机退款50 元！</t>
  </si>
  <si>
    <t>143459</t>
  </si>
  <si>
    <t>C0762700011405C</t>
  </si>
  <si>
    <t>0952121753</t>
  </si>
  <si>
    <t>SR17071200011179</t>
  </si>
  <si>
    <t>患者张彬自助机退款10 元！</t>
  </si>
  <si>
    <t>张彬</t>
  </si>
  <si>
    <t>6217003900004924702</t>
  </si>
  <si>
    <t>145925</t>
  </si>
  <si>
    <t>K3700300018213C</t>
  </si>
  <si>
    <t>0952198069</t>
  </si>
  <si>
    <t>SR17071200011199</t>
  </si>
  <si>
    <t>患者张义右自助机退款13 元！</t>
  </si>
  <si>
    <t>张义右</t>
  </si>
  <si>
    <t>6231900000084852223</t>
  </si>
  <si>
    <t>150144</t>
  </si>
  <si>
    <t>C0662100015970C</t>
  </si>
  <si>
    <t>150414</t>
  </si>
  <si>
    <t>C0883200023695C</t>
  </si>
  <si>
    <t>150550</t>
  </si>
  <si>
    <t>C0908300011827C</t>
  </si>
  <si>
    <t>0951800620</t>
  </si>
  <si>
    <t>SR17071200011082</t>
  </si>
  <si>
    <t>患者令狐江自助机退款500 元！</t>
  </si>
  <si>
    <t>令狐江</t>
  </si>
  <si>
    <t>6221887071010154644</t>
  </si>
  <si>
    <t>153759</t>
  </si>
  <si>
    <t>C0111100022358C</t>
  </si>
  <si>
    <t>0952244103</t>
  </si>
  <si>
    <t>SR17071200011213</t>
  </si>
  <si>
    <t>患者马永江自助机退款1000 元！</t>
  </si>
  <si>
    <t>马永江</t>
  </si>
  <si>
    <t>6228481190760779411</t>
  </si>
  <si>
    <t>153855</t>
  </si>
  <si>
    <t>C0114800018267C</t>
  </si>
  <si>
    <t>0952128384</t>
  </si>
  <si>
    <t>SR17071200011181</t>
  </si>
  <si>
    <t>患者王春榆自助机退款588 元！</t>
  </si>
  <si>
    <t>王春榆</t>
  </si>
  <si>
    <t>6217003860024395756</t>
  </si>
  <si>
    <t>153951</t>
  </si>
  <si>
    <t>C0624700015551C</t>
  </si>
  <si>
    <t>0952259033</t>
  </si>
  <si>
    <t>SR17071200011223</t>
  </si>
  <si>
    <t>患者高粉全自助机退款62 元！</t>
  </si>
  <si>
    <t>高粉全</t>
  </si>
  <si>
    <t>6221887300042455095</t>
  </si>
  <si>
    <t>154009</t>
  </si>
  <si>
    <t>C0624700015561C</t>
  </si>
  <si>
    <t>0952250261</t>
  </si>
  <si>
    <t>SR17071200011216</t>
  </si>
  <si>
    <t>患者安二香自助机退款122 元！</t>
  </si>
  <si>
    <t>安二香</t>
  </si>
  <si>
    <t>6222620590005665397</t>
  </si>
  <si>
    <t>165152</t>
  </si>
  <si>
    <t>C0477800017271C</t>
  </si>
  <si>
    <t>0952468576</t>
  </si>
  <si>
    <t>SR17071200011300</t>
  </si>
  <si>
    <t>患者王耀花自助机退款1422 元！</t>
  </si>
  <si>
    <t>王耀花</t>
  </si>
  <si>
    <t>6217003900001664046</t>
  </si>
  <si>
    <t>174324</t>
  </si>
  <si>
    <t>C0425000023255C</t>
  </si>
  <si>
    <t>0952593040</t>
  </si>
  <si>
    <t>SR17071200011334</t>
  </si>
  <si>
    <t>患者寸达仁自助机退款463 元！</t>
  </si>
  <si>
    <t>寸达仁</t>
  </si>
  <si>
    <t>6225888719882791</t>
  </si>
  <si>
    <t>20170713</t>
  </si>
  <si>
    <t>084339</t>
  </si>
  <si>
    <t>C0388000012797C</t>
  </si>
  <si>
    <t>0952877687</t>
  </si>
  <si>
    <t>SR17071300011364</t>
  </si>
  <si>
    <t>患者吴应珍自助机退款1129 元！</t>
  </si>
  <si>
    <t>吴应珍</t>
  </si>
  <si>
    <t>6217003930000564160</t>
  </si>
  <si>
    <t>090449</t>
  </si>
  <si>
    <t>C0983300011248C</t>
  </si>
  <si>
    <t>0952991873</t>
  </si>
  <si>
    <t>SR17071300011377</t>
  </si>
  <si>
    <t>患者尤永志自助机退款128 元！</t>
  </si>
  <si>
    <t>尤永志</t>
  </si>
  <si>
    <t>6214838718892088</t>
  </si>
  <si>
    <t>090811</t>
  </si>
  <si>
    <t>K0892100051931C</t>
  </si>
  <si>
    <t>0953002301</t>
  </si>
  <si>
    <t>SR17071300011380</t>
  </si>
  <si>
    <t>093603</t>
  </si>
  <si>
    <t>C0075900014811C</t>
  </si>
  <si>
    <t>0953002252</t>
  </si>
  <si>
    <t>SR17071300011379</t>
  </si>
  <si>
    <t>患者杨燕斌自助机退款280 元！</t>
  </si>
  <si>
    <t>杨燕斌</t>
  </si>
  <si>
    <t>100809</t>
  </si>
  <si>
    <t>C0320700015731C</t>
  </si>
  <si>
    <t>0953070262</t>
  </si>
  <si>
    <t>SR17071300011401</t>
  </si>
  <si>
    <t>患者杨顺玉自助机退款192 元！</t>
  </si>
  <si>
    <t>杨顺玉</t>
  </si>
  <si>
    <t>6221550790798148</t>
  </si>
  <si>
    <t>102403</t>
  </si>
  <si>
    <t>C0662700005227C</t>
  </si>
  <si>
    <t>0952999139</t>
  </si>
  <si>
    <t>SR17071300011378</t>
  </si>
  <si>
    <t>患者丁艳磊自助机退款860 元！</t>
  </si>
  <si>
    <t>6229023223123104</t>
  </si>
  <si>
    <t>104344</t>
  </si>
  <si>
    <t>K0892200037407C</t>
  </si>
  <si>
    <t>0953209844</t>
  </si>
  <si>
    <t>SR17071300011441</t>
  </si>
  <si>
    <t>患者李青云自助机退款312 元！</t>
  </si>
  <si>
    <t>李青云</t>
  </si>
  <si>
    <t>6210178002004649514</t>
  </si>
  <si>
    <t>110356</t>
  </si>
  <si>
    <t>C0459900018124C</t>
  </si>
  <si>
    <t>0953237976</t>
  </si>
  <si>
    <t>SR17071300011462</t>
  </si>
  <si>
    <t>患者艾必象自助机退款267 元！</t>
  </si>
  <si>
    <t>艾必象</t>
  </si>
  <si>
    <t>6228483860598362212</t>
  </si>
  <si>
    <t>113756</t>
  </si>
  <si>
    <t>C0732200014530C</t>
  </si>
  <si>
    <t>0953325764</t>
  </si>
  <si>
    <t>SR17071300011494</t>
  </si>
  <si>
    <t>140415</t>
  </si>
  <si>
    <t>C0859400006637C</t>
  </si>
  <si>
    <t>0953406268</t>
  </si>
  <si>
    <t>SR17071300011536</t>
  </si>
  <si>
    <t>患者张瑶自助机退款463 元！</t>
  </si>
  <si>
    <t>张瑶</t>
  </si>
  <si>
    <t>6228481931144674012</t>
  </si>
  <si>
    <t>152609</t>
  </si>
  <si>
    <t>C0493300008953C</t>
  </si>
  <si>
    <t>0953309042</t>
  </si>
  <si>
    <t>SR17071300011481</t>
  </si>
  <si>
    <t>患者罗正平自助机退款900 元！</t>
  </si>
  <si>
    <t>罗正平</t>
  </si>
  <si>
    <t>6217997070002877530</t>
  </si>
  <si>
    <t>152623</t>
  </si>
  <si>
    <t>C0831400007168C</t>
  </si>
  <si>
    <t>0952334141</t>
  </si>
  <si>
    <t>SR17071200011256</t>
  </si>
  <si>
    <t>患者李优琼自助机退款357 元！</t>
  </si>
  <si>
    <t>李优琼</t>
  </si>
  <si>
    <t>6217790001074399425</t>
  </si>
  <si>
    <t>152800</t>
  </si>
  <si>
    <t>C0414900023168C</t>
  </si>
  <si>
    <t>0953712038</t>
  </si>
  <si>
    <t>SR17071300011605</t>
  </si>
  <si>
    <t>患者龙华宗自助机退款192.5 元！</t>
  </si>
  <si>
    <t>龙华宗</t>
  </si>
  <si>
    <t>6227003890270174836</t>
  </si>
  <si>
    <t>161629</t>
  </si>
  <si>
    <t>C0883000016977C</t>
  </si>
  <si>
    <t>0953828097</t>
  </si>
  <si>
    <t>SR17071300011647</t>
  </si>
  <si>
    <t>患者车艳东自助机退款500 元！</t>
  </si>
  <si>
    <t>车艳东</t>
  </si>
  <si>
    <t>6222622430000869728</t>
  </si>
  <si>
    <t>164101</t>
  </si>
  <si>
    <t>C0005500013988C</t>
  </si>
  <si>
    <t>0953745875</t>
  </si>
  <si>
    <t>SR17071300011619</t>
  </si>
  <si>
    <t>患者苏绍明自助机退款500 元！</t>
  </si>
  <si>
    <t>苏绍明</t>
  </si>
  <si>
    <t>6221887300042170801</t>
  </si>
  <si>
    <t>164212</t>
  </si>
  <si>
    <t>C0014500021251C</t>
  </si>
  <si>
    <t>0953952087</t>
  </si>
  <si>
    <t>SR17071300011681</t>
  </si>
  <si>
    <t>患者王明松自助机退款1073 元！</t>
  </si>
  <si>
    <t>王明松</t>
  </si>
  <si>
    <t>6214838717520938</t>
  </si>
  <si>
    <t>164936</t>
  </si>
  <si>
    <t>C0995200026457C</t>
  </si>
  <si>
    <t>0953335761</t>
  </si>
  <si>
    <t>SR17071300011499</t>
  </si>
  <si>
    <t>患者王天宇自助机退款1 元！</t>
  </si>
  <si>
    <t>王天宇</t>
  </si>
  <si>
    <t>6214602180000238116</t>
  </si>
  <si>
    <t>171736</t>
  </si>
  <si>
    <t>C0997400011445C</t>
  </si>
  <si>
    <t>0954067445</t>
  </si>
  <si>
    <t>SR17071300011726</t>
  </si>
  <si>
    <t>患者张义远自助机退款515 元！</t>
  </si>
  <si>
    <t>张义远</t>
  </si>
  <si>
    <t>6259980028096863</t>
  </si>
  <si>
    <t>172107</t>
  </si>
  <si>
    <t>C0010100010264C</t>
  </si>
  <si>
    <t>0954059467</t>
  </si>
  <si>
    <t>SR17071300011719</t>
  </si>
  <si>
    <t>患者石磊自助机退款560 元！</t>
  </si>
  <si>
    <t>石磊</t>
  </si>
  <si>
    <t>6282880052979227</t>
  </si>
  <si>
    <t>173307</t>
  </si>
  <si>
    <t>C0023600014179C</t>
  </si>
  <si>
    <t>0953897269</t>
  </si>
  <si>
    <t>SR17071300011667</t>
  </si>
  <si>
    <t>患者林洁自助机退款200 元！</t>
  </si>
  <si>
    <t>林洁</t>
  </si>
  <si>
    <t>62230824009835146</t>
  </si>
  <si>
    <t>173314</t>
  </si>
  <si>
    <t>C0025000010793C</t>
  </si>
  <si>
    <t>0954064553</t>
  </si>
  <si>
    <t>SR17071300011723</t>
  </si>
  <si>
    <t>患者宁华阳自助机退款1314 元！</t>
  </si>
  <si>
    <t>宁华阳</t>
  </si>
  <si>
    <t>6230582000064497186</t>
  </si>
  <si>
    <t>182236</t>
  </si>
  <si>
    <t>C0992400018398C</t>
  </si>
  <si>
    <t>0953757824</t>
  </si>
  <si>
    <t>SR17071300011625</t>
  </si>
  <si>
    <t>患者吴小兰自助机退款9645 元！</t>
  </si>
  <si>
    <t>吴小兰</t>
  </si>
  <si>
    <t>6217691900004427</t>
  </si>
  <si>
    <t>20170714</t>
  </si>
  <si>
    <t>084746</t>
  </si>
  <si>
    <t>C0472000011295C</t>
  </si>
  <si>
    <t>0954410460</t>
  </si>
  <si>
    <t>SR17071400011790</t>
  </si>
  <si>
    <t>094530</t>
  </si>
  <si>
    <t>C0465700015618C</t>
  </si>
  <si>
    <t>0954452105</t>
  </si>
  <si>
    <t>SR17071400011813</t>
  </si>
  <si>
    <t>患者黄明自助机退款1000 元！</t>
  </si>
  <si>
    <t>黄明</t>
  </si>
  <si>
    <t>5149585356489410</t>
  </si>
  <si>
    <t>103112</t>
  </si>
  <si>
    <t>C0511500011850C</t>
  </si>
  <si>
    <t>0954569564</t>
  </si>
  <si>
    <t>SR17071400011858</t>
  </si>
  <si>
    <t>患者张林自助机退款700 元！</t>
  </si>
  <si>
    <t>张林</t>
  </si>
  <si>
    <t>6228483310775610710</t>
  </si>
  <si>
    <t>112639</t>
  </si>
  <si>
    <t>C0741600013261C</t>
  </si>
  <si>
    <t>0954755232</t>
  </si>
  <si>
    <t>SR17071400011921</t>
  </si>
  <si>
    <t>患者陶冶自助机退款100 元！</t>
  </si>
  <si>
    <t>陶冶</t>
  </si>
  <si>
    <t>6228360075460890</t>
  </si>
  <si>
    <t>142727</t>
  </si>
  <si>
    <t>C0807000009364C</t>
  </si>
  <si>
    <t>0954848002</t>
  </si>
  <si>
    <t>SR17071400011958</t>
  </si>
  <si>
    <t>患者陈会莲自助机退款344 元！</t>
  </si>
  <si>
    <t>陈会莲</t>
  </si>
  <si>
    <t>6217232507000698991</t>
  </si>
  <si>
    <t>151550</t>
  </si>
  <si>
    <t>K7151200027715C</t>
  </si>
  <si>
    <t>0955202656</t>
  </si>
  <si>
    <t>SR17071400012066</t>
  </si>
  <si>
    <t>患者徐宏靓自助机退款537 元！</t>
  </si>
  <si>
    <t>徐宏靓</t>
  </si>
  <si>
    <t>6231900000006075259</t>
  </si>
  <si>
    <t>153503</t>
  </si>
  <si>
    <t>C0225800018306C</t>
  </si>
  <si>
    <t>0955211127</t>
  </si>
  <si>
    <t>SR17071400012069</t>
  </si>
  <si>
    <t>患者闵春梅自助机退款1600 元！</t>
  </si>
  <si>
    <t>闵春梅</t>
  </si>
  <si>
    <t>6217987300000683883</t>
  </si>
  <si>
    <t>153514</t>
  </si>
  <si>
    <t>C0421500018173C</t>
  </si>
  <si>
    <t>0954670381</t>
  </si>
  <si>
    <t>SR17071400011891</t>
  </si>
  <si>
    <t>患者柴融自助机退款498 元！</t>
  </si>
  <si>
    <t>赵丽仙</t>
  </si>
  <si>
    <t>6213302700001528564</t>
  </si>
  <si>
    <t>162313</t>
  </si>
  <si>
    <t>K7151200030907C</t>
  </si>
  <si>
    <t>0955421614</t>
  </si>
  <si>
    <t>SR17071400012122</t>
  </si>
  <si>
    <t>患者朱培伦自助机退款100 元！</t>
  </si>
  <si>
    <t>朱培伦</t>
  </si>
  <si>
    <t>6223690794361234</t>
  </si>
  <si>
    <t>163632</t>
  </si>
  <si>
    <t>C0633000023147C</t>
  </si>
  <si>
    <t>0955436241</t>
  </si>
  <si>
    <t>SR17071400012127</t>
  </si>
  <si>
    <t>患者杨旭莹自助机退款2500 元！</t>
  </si>
  <si>
    <t>杨旭莹</t>
  </si>
  <si>
    <t>6282680025144135</t>
  </si>
  <si>
    <t>163635</t>
  </si>
  <si>
    <t>C0992800008015C</t>
  </si>
  <si>
    <t>0955029258</t>
  </si>
  <si>
    <t>SR17071400012010</t>
  </si>
  <si>
    <t>患者曾严翔宇自助机退款10 元！</t>
  </si>
  <si>
    <t>曾严翔宇</t>
  </si>
  <si>
    <t>6217790001091174785</t>
  </si>
  <si>
    <t>170457</t>
  </si>
  <si>
    <t>C0069300021749C</t>
  </si>
  <si>
    <t>0955392512</t>
  </si>
  <si>
    <t>SR17071400012114</t>
  </si>
  <si>
    <t>患者郭继英自助机退款15000 元！</t>
  </si>
  <si>
    <t>林烨</t>
  </si>
  <si>
    <t>62230824016829272</t>
  </si>
  <si>
    <t>172837</t>
  </si>
  <si>
    <t>C0257400019600C</t>
  </si>
  <si>
    <t>0955532398</t>
  </si>
  <si>
    <t>SR17071400012165</t>
  </si>
  <si>
    <t>患者李克勇自助机退款.5 元！</t>
  </si>
  <si>
    <t>李克勇</t>
  </si>
  <si>
    <t>6214600180014615129</t>
  </si>
  <si>
    <t>20170717</t>
  </si>
  <si>
    <t>084859</t>
  </si>
  <si>
    <t>K8178900079957C</t>
  </si>
  <si>
    <t>0955914262</t>
  </si>
  <si>
    <t>SR17071500012275</t>
  </si>
  <si>
    <t>患者郭正雷自助机退款332.92 元！</t>
  </si>
  <si>
    <t>郭正雷</t>
  </si>
  <si>
    <t>6231900000098609619</t>
  </si>
  <si>
    <t>084906</t>
  </si>
  <si>
    <t>K8178700015280C</t>
  </si>
  <si>
    <t>0956025560</t>
  </si>
  <si>
    <t>SR17071500012346</t>
  </si>
  <si>
    <t>患者董晓丽自助机退款2965.76 元！</t>
  </si>
  <si>
    <t>董晓丽</t>
  </si>
  <si>
    <t>6210178002028605823</t>
  </si>
  <si>
    <t>084946</t>
  </si>
  <si>
    <t>K8178700015292C</t>
  </si>
  <si>
    <t>0955916695</t>
  </si>
  <si>
    <t>SR17071500012277</t>
  </si>
  <si>
    <t>患者田发琼自助机退款458.5 元！</t>
  </si>
  <si>
    <t>田发琼</t>
  </si>
  <si>
    <t>6223692035389859</t>
  </si>
  <si>
    <t>084951</t>
  </si>
  <si>
    <t>K8178700015294C</t>
  </si>
  <si>
    <t>0956121477</t>
  </si>
  <si>
    <t>SR17071500012399</t>
  </si>
  <si>
    <t>患者翟云霞自助机退款34 元！</t>
  </si>
  <si>
    <t>翟云霞</t>
  </si>
  <si>
    <t>6223691253989804</t>
  </si>
  <si>
    <t>084957</t>
  </si>
  <si>
    <t>K8178700015296C</t>
  </si>
  <si>
    <t>0956349049</t>
  </si>
  <si>
    <t>SR17071600012490</t>
  </si>
  <si>
    <t>患者和富贵自助机退款850 元！</t>
  </si>
  <si>
    <t>和富贵</t>
  </si>
  <si>
    <t>6231900000121359794</t>
  </si>
  <si>
    <t>085123</t>
  </si>
  <si>
    <t>C0068600018481C</t>
  </si>
  <si>
    <t>0955717880</t>
  </si>
  <si>
    <t>SR17071400012222</t>
  </si>
  <si>
    <t>患者张跃自助机退款500 元！</t>
  </si>
  <si>
    <t>张跃</t>
  </si>
  <si>
    <t>6259960065744880</t>
  </si>
  <si>
    <t>085140</t>
  </si>
  <si>
    <t>C0129300012339C</t>
  </si>
  <si>
    <t>0955719772</t>
  </si>
  <si>
    <t>SR17071400012223</t>
  </si>
  <si>
    <t>患者林湛程自助机退款140.80 元！</t>
  </si>
  <si>
    <t>林湛程</t>
  </si>
  <si>
    <t>4096709505366503</t>
  </si>
  <si>
    <t>085217</t>
  </si>
  <si>
    <t>C0068600018530C</t>
  </si>
  <si>
    <t>0955717711</t>
  </si>
  <si>
    <t>SR17071400012221</t>
  </si>
  <si>
    <t>患者张跃自助机退款100 元！</t>
  </si>
  <si>
    <t>085220</t>
  </si>
  <si>
    <t>C0179300013808C</t>
  </si>
  <si>
    <t>0956033307</t>
  </si>
  <si>
    <t>SR17071500012348</t>
  </si>
  <si>
    <t>085224</t>
  </si>
  <si>
    <t>C0110000015162C</t>
  </si>
  <si>
    <t>0956169859</t>
  </si>
  <si>
    <t>SR17071500012445</t>
  </si>
  <si>
    <t>患者汪云春自助机退款1200 元！</t>
  </si>
  <si>
    <t>汪云春</t>
  </si>
  <si>
    <t>6228483978589287071</t>
  </si>
  <si>
    <t>C0972900022501C</t>
  </si>
  <si>
    <t>0956179055</t>
  </si>
  <si>
    <t>SR17071500012454</t>
  </si>
  <si>
    <t>患者李春林自助机退款658.62 元！</t>
  </si>
  <si>
    <t>李春林</t>
  </si>
  <si>
    <t>6228480868349462770</t>
  </si>
  <si>
    <t>085301</t>
  </si>
  <si>
    <t>C0175800015625C</t>
  </si>
  <si>
    <t>0956529631</t>
  </si>
  <si>
    <t>SR17071600012527</t>
  </si>
  <si>
    <t>患者刘芬自助机退款4700 元！</t>
  </si>
  <si>
    <t>刘芬</t>
  </si>
  <si>
    <t>6217232516000167303</t>
  </si>
  <si>
    <t>085314</t>
  </si>
  <si>
    <t>C0972900022534C</t>
  </si>
  <si>
    <t>0955972844</t>
  </si>
  <si>
    <t>SR17071500012299</t>
  </si>
  <si>
    <t>患者耿莲自助机退款626.84 元！</t>
  </si>
  <si>
    <t>范江伟</t>
  </si>
  <si>
    <t>622908473581074419</t>
  </si>
  <si>
    <t>085316</t>
  </si>
  <si>
    <t>C0129300012384C</t>
  </si>
  <si>
    <t>0956165846</t>
  </si>
  <si>
    <t>SR17071500012437</t>
  </si>
  <si>
    <t>092243</t>
  </si>
  <si>
    <t>C0972900023384C</t>
  </si>
  <si>
    <t>0956328180</t>
  </si>
  <si>
    <t>SR17071600012486</t>
  </si>
  <si>
    <t>患者李宛珂自助机退款426 元！</t>
  </si>
  <si>
    <t>李宛珂</t>
  </si>
  <si>
    <t>4392268385759635</t>
  </si>
  <si>
    <t>100207</t>
  </si>
  <si>
    <t>C0669400011038C</t>
  </si>
  <si>
    <t>0955568788</t>
  </si>
  <si>
    <t>SR17071400012175</t>
  </si>
  <si>
    <t>患者赵晓自助机退款311 元！</t>
  </si>
  <si>
    <t>赵晓</t>
  </si>
  <si>
    <t>6212262410002793510</t>
  </si>
  <si>
    <t>100731</t>
  </si>
  <si>
    <t>C0578500018341C</t>
  </si>
  <si>
    <t>0957016544</t>
  </si>
  <si>
    <t>SR17071700012591</t>
  </si>
  <si>
    <t>患者古林英自助机退款50.9 元！</t>
  </si>
  <si>
    <t>古林英</t>
  </si>
  <si>
    <t>6228483868589340675</t>
  </si>
  <si>
    <t>103017</t>
  </si>
  <si>
    <t>K8178900081645C</t>
  </si>
  <si>
    <t>0957103045</t>
  </si>
  <si>
    <t>SR17071700012621</t>
  </si>
  <si>
    <t>患者朱晏芬自助机退款21.97 元！</t>
  </si>
  <si>
    <t>朱晏芬</t>
  </si>
  <si>
    <t>6231900000058971348</t>
  </si>
  <si>
    <t>103832</t>
  </si>
  <si>
    <t>C0336500012700C</t>
  </si>
  <si>
    <t>0955985716</t>
  </si>
  <si>
    <t>SR17071500012312</t>
  </si>
  <si>
    <t>患者苏连香自助机退款2000 元！</t>
  </si>
  <si>
    <t>苏连香</t>
  </si>
  <si>
    <t>6221507300013844616</t>
  </si>
  <si>
    <t>110628</t>
  </si>
  <si>
    <t>C0979700016470C</t>
  </si>
  <si>
    <t>0957121998</t>
  </si>
  <si>
    <t>SR17071700012625</t>
  </si>
  <si>
    <t>患者王龄可自助机退款8635.51 元！</t>
  </si>
  <si>
    <t>王龄可</t>
  </si>
  <si>
    <t>4392268322042368</t>
  </si>
  <si>
    <t>111116</t>
  </si>
  <si>
    <t>C0978500021130C</t>
  </si>
  <si>
    <t>0956016457</t>
  </si>
  <si>
    <t>SR17071500012334</t>
  </si>
  <si>
    <t>郭继英</t>
  </si>
  <si>
    <t>112615</t>
  </si>
  <si>
    <t>C0938000015994C</t>
  </si>
  <si>
    <t>0956068995</t>
  </si>
  <si>
    <t>SR17071500012362</t>
  </si>
  <si>
    <t>113120</t>
  </si>
  <si>
    <t>C0938000016138C</t>
  </si>
  <si>
    <t>0957269820</t>
  </si>
  <si>
    <t>SR17071700012669</t>
  </si>
  <si>
    <t>患者吴小玲自助机退款122. 元！</t>
  </si>
  <si>
    <t>吴小玲</t>
  </si>
  <si>
    <t>6212264000019552443</t>
  </si>
  <si>
    <t>141529</t>
  </si>
  <si>
    <t>C0887200011111C</t>
  </si>
  <si>
    <t>0957508909</t>
  </si>
  <si>
    <t>SR17071700012752</t>
  </si>
  <si>
    <t>患者罗你落自助机退款200 元！</t>
  </si>
  <si>
    <t>罗你落</t>
  </si>
  <si>
    <t>6228483978589556376</t>
  </si>
  <si>
    <t>142656</t>
  </si>
  <si>
    <t>C0887200011360C</t>
  </si>
  <si>
    <t>0957609966</t>
  </si>
  <si>
    <t>SR17071700012777</t>
  </si>
  <si>
    <t>患者秦富贵自助机退款100 元！</t>
  </si>
  <si>
    <t>143526</t>
  </si>
  <si>
    <t>K8178800020625C</t>
  </si>
  <si>
    <t>0957674082</t>
  </si>
  <si>
    <t>SR17071700012791</t>
  </si>
  <si>
    <t>患者曾永竹自助机退款700 元！</t>
  </si>
  <si>
    <t>曾永竹</t>
  </si>
  <si>
    <t>6223691425322249</t>
  </si>
  <si>
    <t>145547</t>
  </si>
  <si>
    <t>K8178900088399C</t>
  </si>
  <si>
    <t>0957748243</t>
  </si>
  <si>
    <t>SR17071700012807</t>
  </si>
  <si>
    <t>患者纪紫萱自助机退款245.76 元！</t>
  </si>
  <si>
    <t>纪紫萱</t>
  </si>
  <si>
    <t>6231900000100956503</t>
  </si>
  <si>
    <t>153822</t>
  </si>
  <si>
    <t>C0637800012877C</t>
  </si>
  <si>
    <t>0957746217</t>
  </si>
  <si>
    <t>SR17071700012806</t>
  </si>
  <si>
    <t>患者余云芬自助机退款28.85 元！</t>
  </si>
  <si>
    <t>余云芬</t>
  </si>
  <si>
    <t>6217003860003618988</t>
  </si>
  <si>
    <t>153831</t>
  </si>
  <si>
    <t>C0753500024480C</t>
  </si>
  <si>
    <t>0957817615</t>
  </si>
  <si>
    <t>SR17071700012821</t>
  </si>
  <si>
    <t>患者陈如香自助机退款542.5 元！</t>
  </si>
  <si>
    <t>陈如香</t>
  </si>
  <si>
    <t>6217003860029569942</t>
  </si>
  <si>
    <t>154825</t>
  </si>
  <si>
    <t>K8178900090475C</t>
  </si>
  <si>
    <t>0957972432</t>
  </si>
  <si>
    <t>SR17071700012868</t>
  </si>
  <si>
    <t>患者魏菲自助机退款500 元！</t>
  </si>
  <si>
    <t>魏菲</t>
  </si>
  <si>
    <t>6223692548172131</t>
  </si>
  <si>
    <t>155104</t>
  </si>
  <si>
    <t>C0637800013167C</t>
  </si>
  <si>
    <t>0957876359</t>
  </si>
  <si>
    <t>SR17071700012845</t>
  </si>
  <si>
    <t>患者李政自助机退款300 元！</t>
  </si>
  <si>
    <t>李政</t>
  </si>
  <si>
    <t>4392258326466564</t>
  </si>
  <si>
    <t>155340</t>
  </si>
  <si>
    <t>C0746400006494C</t>
  </si>
  <si>
    <t>155353</t>
  </si>
  <si>
    <t>C0369600016822C</t>
  </si>
  <si>
    <t>161538</t>
  </si>
  <si>
    <t>C0753500025507C</t>
  </si>
  <si>
    <t>0957957101</t>
  </si>
  <si>
    <t>SR17071700012865</t>
  </si>
  <si>
    <t>患者李桂芝自助机退款61.7 元！</t>
  </si>
  <si>
    <t>李桂芝</t>
  </si>
  <si>
    <t>6217003860030382046</t>
  </si>
  <si>
    <t>161610</t>
  </si>
  <si>
    <t>C0840000014917C</t>
  </si>
  <si>
    <t>0958044769</t>
  </si>
  <si>
    <t>SR17071700012897</t>
  </si>
  <si>
    <t>患者陈大菊自助机退款5000 元！</t>
  </si>
  <si>
    <t>陈大菊</t>
  </si>
  <si>
    <t>6228413863020871169</t>
  </si>
  <si>
    <t>163150</t>
  </si>
  <si>
    <t>C0840000015476C</t>
  </si>
  <si>
    <t>0957974605</t>
  </si>
  <si>
    <t>SR17071700012869</t>
  </si>
  <si>
    <t>患者马白娥自助机退款9882 元！</t>
  </si>
  <si>
    <t>马白娥</t>
  </si>
  <si>
    <t>6259065396759456</t>
  </si>
  <si>
    <t>165417</t>
  </si>
  <si>
    <t>C0999600012239C</t>
  </si>
  <si>
    <t>0957175182</t>
  </si>
  <si>
    <t>SR17071700012643</t>
  </si>
  <si>
    <t>患者朱何仙自助机退款36.5 元！</t>
  </si>
  <si>
    <t>朱何仙</t>
  </si>
  <si>
    <t>6230200071966456</t>
  </si>
  <si>
    <t>172244</t>
  </si>
  <si>
    <t>C0999600012931C</t>
  </si>
  <si>
    <t>0958245295</t>
  </si>
  <si>
    <t>SR17071700012971</t>
  </si>
  <si>
    <t>患者李关梅自助机退款1500 元！</t>
  </si>
  <si>
    <t>李关梅</t>
  </si>
  <si>
    <t>6228483868611340479</t>
  </si>
  <si>
    <t>173505</t>
  </si>
  <si>
    <t>C0241800015814C</t>
  </si>
  <si>
    <t>0958038743</t>
  </si>
  <si>
    <t>SR17071700012894</t>
  </si>
  <si>
    <t>患者刘小琴自助机退款88.36 元！</t>
  </si>
  <si>
    <t>刘小琴</t>
  </si>
  <si>
    <t>6217562700003092516</t>
  </si>
  <si>
    <t>173825</t>
  </si>
  <si>
    <t>C0241800015880C</t>
  </si>
  <si>
    <t>0958257792</t>
  </si>
  <si>
    <t>SR17071700012976</t>
  </si>
  <si>
    <t>患者赵树花自助机退款393 元！</t>
  </si>
  <si>
    <t>黄仁欢</t>
  </si>
  <si>
    <t>6217003860010290888</t>
  </si>
  <si>
    <t>20170718</t>
  </si>
  <si>
    <t>084304</t>
  </si>
  <si>
    <t>K1744300086276C</t>
  </si>
  <si>
    <t>0958419018</t>
  </si>
  <si>
    <t>SR17071700013053</t>
  </si>
  <si>
    <t>患者李健明自助机退款532 元！</t>
  </si>
  <si>
    <t>刘玉凤</t>
  </si>
  <si>
    <t>6231900000095224974</t>
  </si>
  <si>
    <t>090810</t>
  </si>
  <si>
    <t>C0493700017696C</t>
  </si>
  <si>
    <t>0958355342</t>
  </si>
  <si>
    <t>SR17071700013031</t>
  </si>
  <si>
    <t>患者徐美蓉自助机退款394.50 元！</t>
  </si>
  <si>
    <t>徐美蓉</t>
  </si>
  <si>
    <t>6217003860010497772</t>
  </si>
  <si>
    <t>090818</t>
  </si>
  <si>
    <t>C0841200021060C</t>
  </si>
  <si>
    <t>0958399983</t>
  </si>
  <si>
    <t>SR17071700013042</t>
  </si>
  <si>
    <t>患者李国仙自助机退款3514.5 元！</t>
  </si>
  <si>
    <t>李国仙</t>
  </si>
  <si>
    <t>6217003860001818648</t>
  </si>
  <si>
    <t>091833</t>
  </si>
  <si>
    <t>C0275700020413C</t>
  </si>
  <si>
    <t>0955994007</t>
  </si>
  <si>
    <t>SR17071500012321</t>
  </si>
  <si>
    <t>患者王红学自助机退款1200 元！</t>
  </si>
  <si>
    <t>王红学</t>
  </si>
  <si>
    <t>6217790001100583349</t>
  </si>
  <si>
    <t>093109</t>
  </si>
  <si>
    <t>K1744200110839C</t>
  </si>
  <si>
    <t>0958652947</t>
  </si>
  <si>
    <t>SR17071800013094</t>
  </si>
  <si>
    <t>患者龚东花自助机退款347 元！</t>
  </si>
  <si>
    <t>龚东花</t>
  </si>
  <si>
    <t>6231900000012514002</t>
  </si>
  <si>
    <t>093429</t>
  </si>
  <si>
    <t>C0841200021717C</t>
  </si>
  <si>
    <t>0958647677</t>
  </si>
  <si>
    <t>SR17071800013090</t>
  </si>
  <si>
    <t>患者金卫红自助机退款700 元！</t>
  </si>
  <si>
    <t>阮智慧</t>
  </si>
  <si>
    <t>6259960238150056</t>
  </si>
  <si>
    <t>094033</t>
  </si>
  <si>
    <t>C0493700018482C</t>
  </si>
  <si>
    <t>0958654720</t>
  </si>
  <si>
    <t>SR17071800013095</t>
  </si>
  <si>
    <t>患者金卫红自助机退款200 元！</t>
  </si>
  <si>
    <t>094104</t>
  </si>
  <si>
    <t>C0315400007194C</t>
  </si>
  <si>
    <t>0958655668</t>
  </si>
  <si>
    <t>SR17071800013097</t>
  </si>
  <si>
    <t>患者金卫红自助机退款77.17 元！</t>
  </si>
  <si>
    <t>095527</t>
  </si>
  <si>
    <t>C0467300018507C</t>
  </si>
  <si>
    <t>0958680149</t>
  </si>
  <si>
    <t>SR17071800013107</t>
  </si>
  <si>
    <t>患者普秀英自助机退款5000 元！</t>
  </si>
  <si>
    <t>普秀英</t>
  </si>
  <si>
    <t>6228480860510074914</t>
  </si>
  <si>
    <t>095605</t>
  </si>
  <si>
    <t>C0765200018405C</t>
  </si>
  <si>
    <t>0958579148</t>
  </si>
  <si>
    <t>SR17071800013069</t>
  </si>
  <si>
    <t>患者包宇锦曦自助机退款15.48 元！</t>
  </si>
  <si>
    <t>包广信</t>
  </si>
  <si>
    <t>6222082410002071799</t>
  </si>
  <si>
    <t>103627</t>
  </si>
  <si>
    <t>C0114300025084C</t>
  </si>
  <si>
    <t>0958258896</t>
  </si>
  <si>
    <t>SR17071700012978</t>
  </si>
  <si>
    <t>患者龙昱泽自助机退款3 元！</t>
  </si>
  <si>
    <t>龙昱泽</t>
  </si>
  <si>
    <t>6217902700001438017</t>
  </si>
  <si>
    <t>105250</t>
  </si>
  <si>
    <t>C0114200018694C</t>
  </si>
  <si>
    <t>0958789511</t>
  </si>
  <si>
    <t>SR17071800013144</t>
  </si>
  <si>
    <t>患者王文粉自助机退款253 元！</t>
  </si>
  <si>
    <t>王文粉</t>
  </si>
  <si>
    <t>6227003890530161524</t>
  </si>
  <si>
    <t>105715</t>
  </si>
  <si>
    <t>C0673000012458C</t>
  </si>
  <si>
    <t>0958793658</t>
  </si>
  <si>
    <t>SR17071800013149</t>
  </si>
  <si>
    <t>患者李霞自助机退款2000 元！</t>
  </si>
  <si>
    <t>李霞</t>
  </si>
  <si>
    <t>6214858714570207</t>
  </si>
  <si>
    <t>111310</t>
  </si>
  <si>
    <t>C0765200019741C</t>
  </si>
  <si>
    <t>0958701627</t>
  </si>
  <si>
    <t>SR17071800013120</t>
  </si>
  <si>
    <t>112748</t>
  </si>
  <si>
    <t>C0433200016278C</t>
  </si>
  <si>
    <t>0957523272</t>
  </si>
  <si>
    <t>SR17071700012759</t>
  </si>
  <si>
    <t>患者陈森贤自助机退款2000 元！</t>
  </si>
  <si>
    <t>陈森贤</t>
  </si>
  <si>
    <t>6217790001095105306</t>
  </si>
  <si>
    <t>141836</t>
  </si>
  <si>
    <t>C0472500007978C</t>
  </si>
  <si>
    <t>0959081378</t>
  </si>
  <si>
    <t>SR17071800013281</t>
  </si>
  <si>
    <t>患者起永明自助机退款188 元！</t>
  </si>
  <si>
    <t>起永明</t>
  </si>
  <si>
    <t>6228360063291729</t>
  </si>
  <si>
    <t>141857</t>
  </si>
  <si>
    <t>C0433200017582C</t>
  </si>
  <si>
    <t>0958886061</t>
  </si>
  <si>
    <t>SR17071800013189</t>
  </si>
  <si>
    <t>患者王会玲自助机退款788 元！</t>
  </si>
  <si>
    <t>王会玲</t>
  </si>
  <si>
    <t>6222530586084134</t>
  </si>
  <si>
    <t>142406</t>
  </si>
  <si>
    <t>C0472500008067C</t>
  </si>
  <si>
    <t>0959018061</t>
  </si>
  <si>
    <t>SR17071800013259</t>
  </si>
  <si>
    <t>患者梁丽自助机退款3000 元！</t>
  </si>
  <si>
    <t>梁丽</t>
  </si>
  <si>
    <t>6221887300008273458</t>
  </si>
  <si>
    <t>144119</t>
  </si>
  <si>
    <t>C0401100014889C</t>
  </si>
  <si>
    <t>0958909677</t>
  </si>
  <si>
    <t>SR17071800013198</t>
  </si>
  <si>
    <t>患者朱照竹自助机退款15.2 元！</t>
  </si>
  <si>
    <t>朱照竹</t>
  </si>
  <si>
    <t>6225757558746831</t>
  </si>
  <si>
    <t>144123</t>
  </si>
  <si>
    <t>C0372300017282C</t>
  </si>
  <si>
    <t>0958911286</t>
  </si>
  <si>
    <t>SR17071800013200</t>
  </si>
  <si>
    <t>患者夏体恩自助机退款47.2 元！</t>
  </si>
  <si>
    <t>夏体恩</t>
  </si>
  <si>
    <t>144524</t>
  </si>
  <si>
    <t>C0401100014993C</t>
  </si>
  <si>
    <t>0959208836</t>
  </si>
  <si>
    <t>SR17071800013319</t>
  </si>
  <si>
    <t>患者姚秀莲自助机退款287.62 元！</t>
  </si>
  <si>
    <t>姚秀莲</t>
  </si>
  <si>
    <t>6228481931088624817</t>
  </si>
  <si>
    <t>144532</t>
  </si>
  <si>
    <t>C0477500026437C</t>
  </si>
  <si>
    <t>0959216112</t>
  </si>
  <si>
    <t>SR17071800013322</t>
  </si>
  <si>
    <t>患者余红梅自助机退款373.95 元！</t>
  </si>
  <si>
    <t>余红梅</t>
  </si>
  <si>
    <t>6259980001536653</t>
  </si>
  <si>
    <t>151912</t>
  </si>
  <si>
    <t>C0449900013631C</t>
  </si>
  <si>
    <t>154234</t>
  </si>
  <si>
    <t>C0477400023112C</t>
  </si>
  <si>
    <t>0959337953</t>
  </si>
  <si>
    <t>SR17071800013348</t>
  </si>
  <si>
    <t>患者马雨林自助机退款53.4 元！</t>
  </si>
  <si>
    <t>马雨林</t>
  </si>
  <si>
    <t>6217997300010075425</t>
  </si>
  <si>
    <t>154727</t>
  </si>
  <si>
    <t>C0759800019969C</t>
  </si>
  <si>
    <t>0959344347</t>
  </si>
  <si>
    <t>SR17071800013350</t>
  </si>
  <si>
    <t>患者虎锐炆酉自助机退款494.5 元！</t>
  </si>
  <si>
    <t>虎锐炆酉</t>
  </si>
  <si>
    <t>6217003860027620747</t>
  </si>
  <si>
    <t>160604</t>
  </si>
  <si>
    <t>K1744200120787C</t>
  </si>
  <si>
    <t>0958054432</t>
  </si>
  <si>
    <t>SR17071700012904</t>
  </si>
  <si>
    <t>患者和玉婷自助机退款300 元！</t>
  </si>
  <si>
    <t>6214157572900026543</t>
  </si>
  <si>
    <t>161725</t>
  </si>
  <si>
    <t>C0037100016319C</t>
  </si>
  <si>
    <t>0959492929</t>
  </si>
  <si>
    <t>SR17071800013401</t>
  </si>
  <si>
    <t>患者王利利自助机退款300 元！</t>
  </si>
  <si>
    <t>王利利</t>
  </si>
  <si>
    <t>6228370135467215</t>
  </si>
  <si>
    <t>173249</t>
  </si>
  <si>
    <t>C0113300008191C</t>
  </si>
  <si>
    <t>0959679413</t>
  </si>
  <si>
    <t>SR17071800013482</t>
  </si>
  <si>
    <t>患者郑勇自助机退款19.50 元！</t>
  </si>
  <si>
    <t>郑勇</t>
  </si>
  <si>
    <t>6228451930021822310</t>
  </si>
  <si>
    <t>20170719</t>
  </si>
  <si>
    <t>085727</t>
  </si>
  <si>
    <t>C0998100026133C</t>
  </si>
  <si>
    <t>0959925387</t>
  </si>
  <si>
    <t>SR17071900013539</t>
  </si>
  <si>
    <t>患者起永明自助机退款188.5 元！</t>
  </si>
  <si>
    <t>090846</t>
  </si>
  <si>
    <t>C0356600022014C</t>
  </si>
  <si>
    <t>0959999103</t>
  </si>
  <si>
    <t>SR17071900013547</t>
  </si>
  <si>
    <t>患者马昭松自助机退款842.09 元！</t>
  </si>
  <si>
    <t>马昭松</t>
  </si>
  <si>
    <t>6259980028096574</t>
  </si>
  <si>
    <t>090850</t>
  </si>
  <si>
    <t>C0438300021454C</t>
  </si>
  <si>
    <t>0960027318</t>
  </si>
  <si>
    <t>SR17071900013556</t>
  </si>
  <si>
    <t>患者杨洁琼自助机退款300 元！</t>
  </si>
  <si>
    <t>090902</t>
  </si>
  <si>
    <t>C0853100010241C</t>
  </si>
  <si>
    <t>0960028660</t>
  </si>
  <si>
    <t>SR17071900013557</t>
  </si>
  <si>
    <t>患者杨洁琼自助机退款200 元！</t>
  </si>
  <si>
    <t>101606</t>
  </si>
  <si>
    <t>C0445800003761C</t>
  </si>
  <si>
    <t>0960129153</t>
  </si>
  <si>
    <t>SR17071900013631</t>
  </si>
  <si>
    <t>患者李应伯自助机退款566.27 元！</t>
  </si>
  <si>
    <t>李应伯</t>
  </si>
  <si>
    <t>6228480868048581474</t>
  </si>
  <si>
    <t>103630</t>
  </si>
  <si>
    <t>C0349900028800C</t>
  </si>
  <si>
    <t>0960213170</t>
  </si>
  <si>
    <t>SR17071900013656</t>
  </si>
  <si>
    <t>患者张秀英C 自助机退款459.9 元！</t>
  </si>
  <si>
    <t>张秀英C</t>
  </si>
  <si>
    <t>6214858710182064</t>
  </si>
  <si>
    <t>104433</t>
  </si>
  <si>
    <t>C0801600017473C</t>
  </si>
  <si>
    <t>0960092524</t>
  </si>
  <si>
    <t>SR17071900013612</t>
  </si>
  <si>
    <t>患者王文品自助机退款500 元！</t>
  </si>
  <si>
    <t>王文品</t>
  </si>
  <si>
    <t>62230829007546298</t>
  </si>
  <si>
    <t>105243</t>
  </si>
  <si>
    <t>C0594500013321C</t>
  </si>
  <si>
    <t>0959608348</t>
  </si>
  <si>
    <t>SR17071800013454</t>
  </si>
  <si>
    <t>患者李兴六自助机退款9 元！</t>
  </si>
  <si>
    <t>冉光付</t>
  </si>
  <si>
    <t>105345</t>
  </si>
  <si>
    <t>C0817700013929C</t>
  </si>
  <si>
    <t>0959566739</t>
  </si>
  <si>
    <t>SR17071800013438</t>
  </si>
  <si>
    <t>141557</t>
  </si>
  <si>
    <t>C0268600013388C</t>
  </si>
  <si>
    <t>0960421623</t>
  </si>
  <si>
    <t>SR17071900013773</t>
  </si>
  <si>
    <t>患者李卫星自助机退款407.99 元！</t>
  </si>
  <si>
    <t>左丽波</t>
  </si>
  <si>
    <t>6228360150442359</t>
  </si>
  <si>
    <t>141730</t>
  </si>
  <si>
    <t>C0268600013444C</t>
  </si>
  <si>
    <t>0960425642</t>
  </si>
  <si>
    <t>SR17071900013775</t>
  </si>
  <si>
    <t>患者杨容自助机退款3340.84 元！</t>
  </si>
  <si>
    <t>杨容</t>
  </si>
  <si>
    <t>6230523970001283778</t>
  </si>
  <si>
    <t>141740</t>
  </si>
  <si>
    <t>C0812000015134C</t>
  </si>
  <si>
    <t>0960379934</t>
  </si>
  <si>
    <t>SR17071900013739</t>
  </si>
  <si>
    <t>患者李凯自助机退款9000 元！</t>
  </si>
  <si>
    <t>李凯</t>
  </si>
  <si>
    <t>6253375244912355</t>
  </si>
  <si>
    <t>141950</t>
  </si>
  <si>
    <t>C0812400024155C</t>
  </si>
  <si>
    <t>0960605462</t>
  </si>
  <si>
    <t>SR17071900013826</t>
  </si>
  <si>
    <t>142544</t>
  </si>
  <si>
    <t>C0206800013751C</t>
  </si>
  <si>
    <t>0960439448</t>
  </si>
  <si>
    <t>SR17071900013783</t>
  </si>
  <si>
    <t>患者戴志强自助机退款5000 元！</t>
  </si>
  <si>
    <t>戴志强</t>
  </si>
  <si>
    <t>62230824017721502</t>
  </si>
  <si>
    <t>143007</t>
  </si>
  <si>
    <t>C0354400021869C</t>
  </si>
  <si>
    <t>0960553721</t>
  </si>
  <si>
    <t>SR17071900013818</t>
  </si>
  <si>
    <t>患者苏凡自助机退款1087. 元！</t>
  </si>
  <si>
    <t>何玉香</t>
  </si>
  <si>
    <t>62230827003651781</t>
  </si>
  <si>
    <t>144543</t>
  </si>
  <si>
    <t>C0812000015875C</t>
  </si>
  <si>
    <t>0960099598</t>
  </si>
  <si>
    <t>SR17071900013617</t>
  </si>
  <si>
    <t>患者蒋春杰自助机退款58.50 元！</t>
  </si>
  <si>
    <t>蒋春杰</t>
  </si>
  <si>
    <t>6217977090001815319</t>
  </si>
  <si>
    <t>144558</t>
  </si>
  <si>
    <t>K5942800094241C</t>
  </si>
  <si>
    <t>0960667008</t>
  </si>
  <si>
    <t>SR17071900013838</t>
  </si>
  <si>
    <t>患者徐映雄自助机退款532.92 元！</t>
  </si>
  <si>
    <t>徐映雄</t>
  </si>
  <si>
    <t>6231900020005617448</t>
  </si>
  <si>
    <t>150649</t>
  </si>
  <si>
    <t>C0135800019736C</t>
  </si>
  <si>
    <t>0960689026</t>
  </si>
  <si>
    <t>SR17071900013849</t>
  </si>
  <si>
    <t>患者玉应波自助机退款3000 元！</t>
  </si>
  <si>
    <t>玉应波</t>
  </si>
  <si>
    <t>6228413330162918414</t>
  </si>
  <si>
    <t>153045</t>
  </si>
  <si>
    <t>K5942800095769C</t>
  </si>
  <si>
    <t>0960785323</t>
  </si>
  <si>
    <t>SR17071900013894</t>
  </si>
  <si>
    <t>患者李春毅自助机退款186.63 元！</t>
  </si>
  <si>
    <t>李春毅</t>
  </si>
  <si>
    <t>6231900000070167040</t>
  </si>
  <si>
    <t>153545</t>
  </si>
  <si>
    <t>K5942900065579C</t>
  </si>
  <si>
    <t>0960796519</t>
  </si>
  <si>
    <t>SR17071900013898</t>
  </si>
  <si>
    <t>患者朱培伦自助机退款1072.34 元！</t>
  </si>
  <si>
    <t>155705</t>
  </si>
  <si>
    <t>C0603600015367C</t>
  </si>
  <si>
    <t>0960784463</t>
  </si>
  <si>
    <t>SR17071900013891</t>
  </si>
  <si>
    <t>患者袁瑞自助机退款500 元！</t>
  </si>
  <si>
    <t>袁瑞</t>
  </si>
  <si>
    <t>6225970057406100</t>
  </si>
  <si>
    <t>161406</t>
  </si>
  <si>
    <t>K5942900067187C</t>
  </si>
  <si>
    <t>0960894284</t>
  </si>
  <si>
    <t>SR17071900013944</t>
  </si>
  <si>
    <t>患者李丽琼自助机退款528.5 元！</t>
  </si>
  <si>
    <t>李丽琼</t>
  </si>
  <si>
    <t>6231900000000593562</t>
  </si>
  <si>
    <t>165505</t>
  </si>
  <si>
    <t>C0915600012663C</t>
  </si>
  <si>
    <t>0960784355</t>
  </si>
  <si>
    <t>SR17071900013890</t>
  </si>
  <si>
    <t>患者杨建妍自助机退款700 元！</t>
  </si>
  <si>
    <t>阮祎丽</t>
  </si>
  <si>
    <t>62230827005541287</t>
  </si>
  <si>
    <t>170111</t>
  </si>
  <si>
    <t>C0952400009097C</t>
  </si>
  <si>
    <t>0960991334</t>
  </si>
  <si>
    <t>SR17071900013991</t>
  </si>
  <si>
    <t>患者和翠琴自助机退款10 元！</t>
  </si>
  <si>
    <t>和翠琴</t>
  </si>
  <si>
    <t>6225768748151766</t>
  </si>
  <si>
    <t>171103</t>
  </si>
  <si>
    <t>C0603600016921C</t>
  </si>
  <si>
    <t>0960890613</t>
  </si>
  <si>
    <t>SR17071900013941</t>
  </si>
  <si>
    <t>患者何杰自助机退款450 元！</t>
  </si>
  <si>
    <t>何杰</t>
  </si>
  <si>
    <t>62230829003075383</t>
  </si>
  <si>
    <t>202101</t>
  </si>
  <si>
    <t>K5942800101431C</t>
  </si>
  <si>
    <t>0961167375</t>
  </si>
  <si>
    <t>SR17071900014060</t>
  </si>
  <si>
    <t>患者代洪丽自助机退款150 元！</t>
  </si>
  <si>
    <t>代洪丽</t>
  </si>
  <si>
    <t>6231900000047436650</t>
  </si>
  <si>
    <t>20170720</t>
  </si>
  <si>
    <t>083644</t>
  </si>
  <si>
    <t>C0085800035628C</t>
  </si>
  <si>
    <t>0959533236</t>
  </si>
  <si>
    <t>SR17071800013418</t>
  </si>
  <si>
    <t>患者陈子广自助机退款307.5 元！</t>
  </si>
  <si>
    <t>陈子广</t>
  </si>
  <si>
    <t>6228930001017578026</t>
  </si>
  <si>
    <t>083649</t>
  </si>
  <si>
    <t>C0321200020599C</t>
  </si>
  <si>
    <t>0961184800</t>
  </si>
  <si>
    <t>SR17071900014065</t>
  </si>
  <si>
    <t>患者马从珍自助机退款44.5 元！</t>
  </si>
  <si>
    <t>马从珍</t>
  </si>
  <si>
    <t>6228483338259645670</t>
  </si>
  <si>
    <t>084958</t>
  </si>
  <si>
    <t>C0681900012729C</t>
  </si>
  <si>
    <t>0961114025</t>
  </si>
  <si>
    <t>SR17071900014039</t>
  </si>
  <si>
    <t>患者黄大庆自助机退款339.5 元！</t>
  </si>
  <si>
    <t>黄大庆</t>
  </si>
  <si>
    <t>6222022409002557107</t>
  </si>
  <si>
    <t>085053</t>
  </si>
  <si>
    <t>C0111000019017C</t>
  </si>
  <si>
    <t>0961546635</t>
  </si>
  <si>
    <t>SR17072000014105</t>
  </si>
  <si>
    <t>患者李才祝自助机退款100.5 元！</t>
  </si>
  <si>
    <t>李才祝</t>
  </si>
  <si>
    <t>6228480868656320975</t>
  </si>
  <si>
    <t>112018</t>
  </si>
  <si>
    <t>C0350100005912C</t>
  </si>
  <si>
    <t>0961913308</t>
  </si>
  <si>
    <t>SR17072000014239</t>
  </si>
  <si>
    <t>113957</t>
  </si>
  <si>
    <t>K9155700073366C</t>
  </si>
  <si>
    <t>0960273005</t>
  </si>
  <si>
    <t>SR17071900013674</t>
  </si>
  <si>
    <t>患者艾起名自助机退款31.5 元！</t>
  </si>
  <si>
    <t>艾起名</t>
  </si>
  <si>
    <t>6214157312903458512</t>
  </si>
  <si>
    <t>114500</t>
  </si>
  <si>
    <t>K9155600070093C</t>
  </si>
  <si>
    <t>0959358032</t>
  </si>
  <si>
    <t>SR17071800013354</t>
  </si>
  <si>
    <t>患者刘玉凤自助机退款9000 元！</t>
  </si>
  <si>
    <t>6214157312903447523</t>
  </si>
  <si>
    <t>114742</t>
  </si>
  <si>
    <t>C0142000014454C</t>
  </si>
  <si>
    <t>0961745226</t>
  </si>
  <si>
    <t>SR17072000014184</t>
  </si>
  <si>
    <t>患者李培华自助机退款477.09 元！</t>
  </si>
  <si>
    <t>李培华</t>
  </si>
  <si>
    <t>6283078004442100</t>
  </si>
  <si>
    <t>133428</t>
  </si>
  <si>
    <t>K9155800048745C</t>
  </si>
  <si>
    <t>0962150635</t>
  </si>
  <si>
    <t>SR17072000014316</t>
  </si>
  <si>
    <t>患者蒋红生自助机退款158 元！</t>
  </si>
  <si>
    <t>蒋红生</t>
  </si>
  <si>
    <t>6231900000037531676</t>
  </si>
  <si>
    <t>140544</t>
  </si>
  <si>
    <t>C0512800017172C</t>
  </si>
  <si>
    <t>0961879893</t>
  </si>
  <si>
    <t>SR17072000014219</t>
  </si>
  <si>
    <t>患者曹艳自助机退款289 元！</t>
  </si>
  <si>
    <t>曹艳</t>
  </si>
  <si>
    <t>6228930001098423183</t>
  </si>
  <si>
    <t>141459</t>
  </si>
  <si>
    <t>C0344200013681C</t>
  </si>
  <si>
    <t>0961965085</t>
  </si>
  <si>
    <t>SR17072000014249</t>
  </si>
  <si>
    <t>患者余映红自助机退款4000 元！</t>
  </si>
  <si>
    <t>余映红</t>
  </si>
  <si>
    <t>6236683860002910110</t>
  </si>
  <si>
    <t>142754</t>
  </si>
  <si>
    <t>C0403700013445C</t>
  </si>
  <si>
    <t>0961843457</t>
  </si>
  <si>
    <t>SR17072000014208</t>
  </si>
  <si>
    <t>患者郭继英自助机退款15025 元！</t>
  </si>
  <si>
    <t>143243</t>
  </si>
  <si>
    <t>C0054300022122C</t>
  </si>
  <si>
    <t>0962277581</t>
  </si>
  <si>
    <t>SR17072000014336</t>
  </si>
  <si>
    <t>患者葛加艳自助机退款500 元！</t>
  </si>
  <si>
    <t>143432</t>
  </si>
  <si>
    <t>C0344300017020C</t>
  </si>
  <si>
    <t>0962080294</t>
  </si>
  <si>
    <t>SR17072000014295</t>
  </si>
  <si>
    <t>患者邹明杰自助机退款1500 元！</t>
  </si>
  <si>
    <t>邹明杰</t>
  </si>
  <si>
    <t>6221887300021111115</t>
  </si>
  <si>
    <t>144301</t>
  </si>
  <si>
    <t>卡号户名不符退回应为李云团</t>
  </si>
  <si>
    <t>C0340100019322C</t>
  </si>
  <si>
    <t>144448</t>
  </si>
  <si>
    <t>C0411100006399C</t>
  </si>
  <si>
    <t>0961871599</t>
  </si>
  <si>
    <t>SR17072000014217</t>
  </si>
  <si>
    <t>患者陈燕自助机退款9000 元！</t>
  </si>
  <si>
    <t>6217003860006812844</t>
  </si>
  <si>
    <t>145800</t>
  </si>
  <si>
    <t>C0344200014905C</t>
  </si>
  <si>
    <t>0962338734</t>
  </si>
  <si>
    <t>SR17072000014360</t>
  </si>
  <si>
    <t>患者何会兰自助机退款3600 元！</t>
  </si>
  <si>
    <t>何会兰</t>
  </si>
  <si>
    <t>6282880048279724</t>
  </si>
  <si>
    <t>151856</t>
  </si>
  <si>
    <t>C0576100011912C</t>
  </si>
  <si>
    <t>0962388173</t>
  </si>
  <si>
    <t>SR17072000014380</t>
  </si>
  <si>
    <t>患者杨梅自助机退款82.06 元！</t>
  </si>
  <si>
    <t>杨梅</t>
  </si>
  <si>
    <t>6212262515001720114</t>
  </si>
  <si>
    <t>152540</t>
  </si>
  <si>
    <t>C0675700017821C</t>
  </si>
  <si>
    <t>0962425466</t>
  </si>
  <si>
    <t>SR17072000014397</t>
  </si>
  <si>
    <t>患者玉双自助机退款1000 元！</t>
  </si>
  <si>
    <t>玉双</t>
  </si>
  <si>
    <t>6228100033911711</t>
  </si>
  <si>
    <t>153820</t>
  </si>
  <si>
    <t>C0651600015955C</t>
  </si>
  <si>
    <t>0962359416</t>
  </si>
  <si>
    <t>SR17072000014365</t>
  </si>
  <si>
    <t>患者李自文自助机退款3112.96 元！</t>
  </si>
  <si>
    <t>李自文</t>
  </si>
  <si>
    <t>6217003860036938825</t>
  </si>
  <si>
    <t>154606</t>
  </si>
  <si>
    <t>K9155800053555C</t>
  </si>
  <si>
    <t>0962518125</t>
  </si>
  <si>
    <t>SR17072000014446</t>
  </si>
  <si>
    <t>患者乔永琼自助机退款50 元！</t>
  </si>
  <si>
    <t>乔永琼</t>
  </si>
  <si>
    <t>6231900020010531071</t>
  </si>
  <si>
    <t>155839</t>
  </si>
  <si>
    <t>K9155800054035C</t>
  </si>
  <si>
    <t>0962555603</t>
  </si>
  <si>
    <t>SR17072000014468</t>
  </si>
  <si>
    <t>患者杨恒杰自助机退款500 元！</t>
  </si>
  <si>
    <t>杨恒杰</t>
  </si>
  <si>
    <t>6231900000084430442</t>
  </si>
  <si>
    <t>161347</t>
  </si>
  <si>
    <t>K9155800054775C</t>
  </si>
  <si>
    <t>0962605520</t>
  </si>
  <si>
    <t>SR17072000014500</t>
  </si>
  <si>
    <t>患者杨德香自助机退款75.42 元！</t>
  </si>
  <si>
    <t>杨德香</t>
  </si>
  <si>
    <t>6231900000078958135</t>
  </si>
  <si>
    <t>161602</t>
  </si>
  <si>
    <t>C0146500014203C</t>
  </si>
  <si>
    <t>0962587479</t>
  </si>
  <si>
    <t>SR17072000014490</t>
  </si>
  <si>
    <t>患者李亚君自助机退款50 元！</t>
  </si>
  <si>
    <t>李亚君</t>
  </si>
  <si>
    <t>6228480861176793714</t>
  </si>
  <si>
    <t>165942</t>
  </si>
  <si>
    <t>K9155700083524C</t>
  </si>
  <si>
    <t>0962686384</t>
  </si>
  <si>
    <t>SR17072000014542</t>
  </si>
  <si>
    <t>患者王鑫自助机退款270 元！</t>
  </si>
  <si>
    <t>王鑫</t>
  </si>
  <si>
    <t>6231900000014065391</t>
  </si>
  <si>
    <t>165948</t>
  </si>
  <si>
    <t>K9155800057245C</t>
  </si>
  <si>
    <t>0962675792</t>
  </si>
  <si>
    <t>SR17072000014537</t>
  </si>
  <si>
    <t>患者龙青芳自助机退款910.01 元！</t>
  </si>
  <si>
    <t>龙青芳</t>
  </si>
  <si>
    <t>6231900000098104819</t>
  </si>
  <si>
    <t>171625</t>
  </si>
  <si>
    <t>C0421100010874C</t>
  </si>
  <si>
    <t>0962709352</t>
  </si>
  <si>
    <t>SR17072000014552</t>
  </si>
  <si>
    <t>患者李彧自助机退款889.14 元！</t>
  </si>
  <si>
    <t>李彧</t>
  </si>
  <si>
    <t>6212262502027372500</t>
  </si>
  <si>
    <t>172313</t>
  </si>
  <si>
    <t>C0108800006949C</t>
  </si>
  <si>
    <t>0962731048</t>
  </si>
  <si>
    <t>SR17072000014565</t>
  </si>
  <si>
    <t>患者程俊玲自助机退款4440 元！</t>
  </si>
  <si>
    <t>代潇鹏</t>
  </si>
  <si>
    <t>6282680020179466</t>
  </si>
  <si>
    <t>174533</t>
  </si>
  <si>
    <t>C0448000015808C</t>
  </si>
  <si>
    <t>0962696211</t>
  </si>
  <si>
    <t>SR17072000014548</t>
  </si>
  <si>
    <t>患者徐彩云自助机退款84.5 元！</t>
  </si>
  <si>
    <t>徐彩云</t>
  </si>
  <si>
    <t>6217790001057593689</t>
  </si>
  <si>
    <t>20170721</t>
  </si>
  <si>
    <t>092248</t>
  </si>
  <si>
    <t>C0884500008705C</t>
  </si>
  <si>
    <t>0962895567</t>
  </si>
  <si>
    <t>SR17072000014643</t>
  </si>
  <si>
    <t>患者何若曦自助机退款24.5 元！</t>
  </si>
  <si>
    <t>何若曦</t>
  </si>
  <si>
    <t>6212262518000733286</t>
  </si>
  <si>
    <t>101113</t>
  </si>
  <si>
    <t>K3066600439194C</t>
  </si>
  <si>
    <t>0963101164</t>
  </si>
  <si>
    <t>患者武斯琪自助机退款4000 元！</t>
  </si>
  <si>
    <t>郑凯文</t>
  </si>
  <si>
    <t>6210178002001620443</t>
  </si>
  <si>
    <t>101230</t>
  </si>
  <si>
    <t>C0565300009959C</t>
  </si>
  <si>
    <t>0963047310</t>
  </si>
  <si>
    <t>患者黄丽自助机退款1000 元！</t>
  </si>
  <si>
    <t>黄丽</t>
  </si>
  <si>
    <t>6227007161030156745</t>
  </si>
  <si>
    <t>101234</t>
  </si>
  <si>
    <t>C0587400020638C</t>
  </si>
  <si>
    <t>0963050733</t>
  </si>
  <si>
    <t>患者曹艳自助机退款256 元！</t>
  </si>
  <si>
    <t>101327</t>
  </si>
  <si>
    <t>C0637300018117C</t>
  </si>
  <si>
    <t>0962560893</t>
  </si>
  <si>
    <t>SR17072000014472</t>
  </si>
  <si>
    <t>患者孙光兰自助机退款280 元！</t>
  </si>
  <si>
    <t>孙光兰</t>
  </si>
  <si>
    <t>6217997300053113018</t>
  </si>
  <si>
    <t>101659</t>
  </si>
  <si>
    <t>C0150600012412C</t>
  </si>
  <si>
    <t>0962985609</t>
  </si>
  <si>
    <t>患者管尤惠自助机退款100 元！</t>
  </si>
  <si>
    <t>管尤惠</t>
  </si>
  <si>
    <t>6217997300030810637</t>
  </si>
  <si>
    <t>101710</t>
  </si>
  <si>
    <t>C0565300010076C</t>
  </si>
  <si>
    <t>0963195318</t>
  </si>
  <si>
    <t>患者刘礼玉自助机退款1860.4 元！</t>
  </si>
  <si>
    <t>刘礼玉</t>
  </si>
  <si>
    <t>6236681480000259808</t>
  </si>
  <si>
    <t>101726</t>
  </si>
  <si>
    <t>C0565300010085C</t>
  </si>
  <si>
    <t>0963083891</t>
  </si>
  <si>
    <t>患者马郎自助机退款934.5 元！</t>
  </si>
  <si>
    <t>马郎</t>
  </si>
  <si>
    <t>6226550001977692</t>
  </si>
  <si>
    <t>101751</t>
  </si>
  <si>
    <t>C0637300018211C</t>
  </si>
  <si>
    <t>0963083507</t>
  </si>
  <si>
    <t>患者马郎自助机退款300 元！</t>
  </si>
  <si>
    <t>104559</t>
  </si>
  <si>
    <t>C0695200014870C</t>
  </si>
  <si>
    <t>0963314785</t>
  </si>
  <si>
    <t>患者马丽华自助机退款992.5 元！</t>
  </si>
  <si>
    <t>6228480868623919677</t>
  </si>
  <si>
    <t>104706</t>
  </si>
  <si>
    <t>C0841400016021C</t>
  </si>
  <si>
    <t>0963314867</t>
  </si>
  <si>
    <t>患者杨智自助机退款539. 元！</t>
  </si>
  <si>
    <t>杨智</t>
  </si>
  <si>
    <t>6228483978589578370</t>
  </si>
  <si>
    <t>104752</t>
  </si>
  <si>
    <t>C0512500019370C</t>
  </si>
  <si>
    <t>0963320242</t>
  </si>
  <si>
    <t>患者阿力补六自助机退款150 元！</t>
  </si>
  <si>
    <t>阿力补六</t>
  </si>
  <si>
    <t>113824</t>
  </si>
  <si>
    <t>C0841400017139C</t>
  </si>
  <si>
    <t>0963444501</t>
  </si>
  <si>
    <t>患者金海背自助机退款295.94 元！</t>
  </si>
  <si>
    <t>金海背</t>
  </si>
  <si>
    <t>6228483318587523278</t>
  </si>
  <si>
    <t>113902</t>
  </si>
  <si>
    <t>C0173500007049C</t>
  </si>
  <si>
    <t>0963447433</t>
  </si>
  <si>
    <t>患者侯敏自助机退款500 元！</t>
  </si>
  <si>
    <t>侯敏</t>
  </si>
  <si>
    <t>6282680069017676</t>
  </si>
  <si>
    <t>113905</t>
  </si>
  <si>
    <t>C0841500027397C</t>
  </si>
  <si>
    <t>0963202080</t>
  </si>
  <si>
    <t>患者夏顺香自助机退款172.5 元！</t>
  </si>
  <si>
    <t>夏顺香</t>
  </si>
  <si>
    <t>6235732700000238572</t>
  </si>
  <si>
    <t>115433</t>
  </si>
  <si>
    <t>C0745200015588C</t>
  </si>
  <si>
    <t>0963493232</t>
  </si>
  <si>
    <t>患者侯敏自助机退款384.24 元！</t>
  </si>
  <si>
    <t>140440</t>
  </si>
  <si>
    <t>C0797300015635C</t>
  </si>
  <si>
    <t>0963503212</t>
  </si>
  <si>
    <t>患者孙烨自助机退款12.4 元！</t>
  </si>
  <si>
    <t>孙烨</t>
  </si>
  <si>
    <t>6222082502001922905</t>
  </si>
  <si>
    <t>142511</t>
  </si>
  <si>
    <t>K3066600445626C</t>
  </si>
  <si>
    <t>0963563941</t>
  </si>
  <si>
    <t>患者周云会自助机退款3667.08 元！</t>
  </si>
  <si>
    <t>周云会</t>
  </si>
  <si>
    <t>6231900000016891596</t>
  </si>
  <si>
    <t>144834</t>
  </si>
  <si>
    <t>C0109800027777C</t>
  </si>
  <si>
    <t>0963578171</t>
  </si>
  <si>
    <t>患者马红自助机退款286.26 元！</t>
  </si>
  <si>
    <t>144847</t>
  </si>
  <si>
    <t>C0255600018167C</t>
  </si>
  <si>
    <t>0963537858</t>
  </si>
  <si>
    <t>患者刘禹鹏自助机退款67 元！</t>
  </si>
  <si>
    <t>刘禹鹏</t>
  </si>
  <si>
    <t>6217003960001715438</t>
  </si>
  <si>
    <t>144915</t>
  </si>
  <si>
    <t>C0109800027805C</t>
  </si>
  <si>
    <t>0963404639</t>
  </si>
  <si>
    <t>患者杨益琼自助机退款290.75 元！</t>
  </si>
  <si>
    <t>杨益琼</t>
  </si>
  <si>
    <t>6214838716252665</t>
  </si>
  <si>
    <t>144919</t>
  </si>
  <si>
    <t>C0053100031138C</t>
  </si>
  <si>
    <t>0963735453</t>
  </si>
  <si>
    <t>患者李宏全自助机退款500 元！</t>
  </si>
  <si>
    <t>李宏全</t>
  </si>
  <si>
    <t>6228483868408701875</t>
  </si>
  <si>
    <t>145034</t>
  </si>
  <si>
    <t>C0255400011860C</t>
  </si>
  <si>
    <t>0963479455</t>
  </si>
  <si>
    <t>145039</t>
  </si>
  <si>
    <t>C0053100031174C</t>
  </si>
  <si>
    <t>0963676971</t>
  </si>
  <si>
    <t>145206</t>
  </si>
  <si>
    <t>C0856200021791C</t>
  </si>
  <si>
    <t>0963307219</t>
  </si>
  <si>
    <t>患者陈亮自助机退款500 元！</t>
  </si>
  <si>
    <t>陈亮</t>
  </si>
  <si>
    <t>6217997300010190356</t>
  </si>
  <si>
    <t>145325</t>
  </si>
  <si>
    <t>C0333400021055C</t>
  </si>
  <si>
    <t>0963774868</t>
  </si>
  <si>
    <t>患者谭紫萱自助机退款459.61 元！</t>
  </si>
  <si>
    <t>谭紫萱</t>
  </si>
  <si>
    <t>6228480866244962761</t>
  </si>
  <si>
    <t>150229</t>
  </si>
  <si>
    <t>C0053100031438C</t>
  </si>
  <si>
    <t>0963791268</t>
  </si>
  <si>
    <t>患者文丽娜自助机退款99.84 元！</t>
  </si>
  <si>
    <t>吴祖贤</t>
  </si>
  <si>
    <t>6217003910003194264</t>
  </si>
  <si>
    <t>153634</t>
  </si>
  <si>
    <t>C0524900014828C</t>
  </si>
  <si>
    <t>0963815338</t>
  </si>
  <si>
    <t>患者杨晓华自助机退款1000 元！</t>
  </si>
  <si>
    <t>杨晓华</t>
  </si>
  <si>
    <t>6212262502003225219</t>
  </si>
  <si>
    <t>155319</t>
  </si>
  <si>
    <t>K3066500458099C</t>
  </si>
  <si>
    <t>0964008294</t>
  </si>
  <si>
    <t>患者吴关琼自助机退款3000 元！</t>
  </si>
  <si>
    <t>吴关琼</t>
  </si>
  <si>
    <t>6231900000050666862</t>
  </si>
  <si>
    <t>155734</t>
  </si>
  <si>
    <t>C0431100008476C</t>
  </si>
  <si>
    <t>0963846081</t>
  </si>
  <si>
    <t>患者刘杰自助机退款2800.31 元！</t>
  </si>
  <si>
    <t>6217997070002296905</t>
  </si>
  <si>
    <t>155753</t>
  </si>
  <si>
    <t>C0524900015344C</t>
  </si>
  <si>
    <t>0963426166</t>
  </si>
  <si>
    <t>患者黄静自助机退款352.92 元！</t>
  </si>
  <si>
    <t>黄静</t>
  </si>
  <si>
    <t>6217852700012337463</t>
  </si>
  <si>
    <t>155805</t>
  </si>
  <si>
    <t>C0431100008496C</t>
  </si>
  <si>
    <t>0963799139</t>
  </si>
  <si>
    <t>160139</t>
  </si>
  <si>
    <t>C0396200014074C</t>
  </si>
  <si>
    <t>0962851128</t>
  </si>
  <si>
    <t>SR17072000014637</t>
  </si>
  <si>
    <t>患者黄安慧自助机退款47.22 元！</t>
  </si>
  <si>
    <t>黄安慧</t>
  </si>
  <si>
    <t>6217790001005377003</t>
  </si>
  <si>
    <t>163550</t>
  </si>
  <si>
    <t>C0792000009075C</t>
  </si>
  <si>
    <t>0963302876</t>
  </si>
  <si>
    <t>患者卢思宇自助机退款286.5 元！</t>
  </si>
  <si>
    <t>卢思宇</t>
  </si>
  <si>
    <t>6228930001115823969</t>
  </si>
  <si>
    <t>164333</t>
  </si>
  <si>
    <t>C0792000009372C</t>
  </si>
  <si>
    <t>0964002707</t>
  </si>
  <si>
    <t>患者杜国甫自助机退款672.75 元！</t>
  </si>
  <si>
    <t>杜国甫</t>
  </si>
  <si>
    <t>6217997020006006107</t>
  </si>
  <si>
    <t>164452</t>
  </si>
  <si>
    <t>C0792000009416C</t>
  </si>
  <si>
    <t>0963872995</t>
  </si>
  <si>
    <t>患者陈召顺自助机退款303.53 元！</t>
  </si>
  <si>
    <t>陈召顺</t>
  </si>
  <si>
    <t>4792299302589272</t>
  </si>
  <si>
    <t>164742</t>
  </si>
  <si>
    <t>C0054400023374C</t>
  </si>
  <si>
    <t>0964063494</t>
  </si>
  <si>
    <t>患者张开梅自助机退款5000 元！</t>
  </si>
  <si>
    <t>张开梅</t>
  </si>
  <si>
    <t>62230827002533154</t>
  </si>
  <si>
    <t>164745</t>
  </si>
  <si>
    <t>C0792000009593C</t>
  </si>
  <si>
    <t>0964055087</t>
  </si>
  <si>
    <t>患者张开梅自助机退款3000 元！</t>
  </si>
  <si>
    <t>171754</t>
  </si>
  <si>
    <t>K3066600452926C</t>
  </si>
  <si>
    <t>0964226072</t>
  </si>
  <si>
    <t>患者谢红芬自助机退款561.9 元！</t>
  </si>
  <si>
    <t>谢红芬</t>
  </si>
  <si>
    <t>6223691368843821</t>
  </si>
  <si>
    <t>172424</t>
  </si>
  <si>
    <t>C0060100021181C</t>
  </si>
  <si>
    <t>0964220800</t>
  </si>
  <si>
    <t>患者李翠自助机退款1447 元！</t>
  </si>
  <si>
    <t>李翠</t>
  </si>
  <si>
    <t>6225970052485646</t>
  </si>
  <si>
    <t>174246</t>
  </si>
  <si>
    <t>C0094800017961C</t>
  </si>
  <si>
    <t>0963834884</t>
  </si>
  <si>
    <t>患者郭林自助机退款500 元！</t>
  </si>
  <si>
    <t>郭林</t>
  </si>
  <si>
    <t>6217852700017021377</t>
  </si>
  <si>
    <t>175508</t>
  </si>
  <si>
    <t>C0963900022653C</t>
  </si>
  <si>
    <t>0964257451</t>
  </si>
  <si>
    <t>患者张盘江自助机退款106.72 元！</t>
  </si>
  <si>
    <t>张盘江</t>
  </si>
  <si>
    <t>6214600180006803394</t>
  </si>
  <si>
    <t>175705</t>
  </si>
  <si>
    <t>C0241300019402C</t>
  </si>
  <si>
    <t>0963682461</t>
  </si>
  <si>
    <t>175950</t>
  </si>
  <si>
    <t>C0061400012719C</t>
  </si>
  <si>
    <t>0964257190</t>
  </si>
  <si>
    <t>2017/07/03 12:03:34</t>
  </si>
  <si>
    <t>0950004414</t>
  </si>
  <si>
    <t>0102250782</t>
  </si>
  <si>
    <t>李彬</t>
  </si>
  <si>
    <t>SR17071100010565</t>
  </si>
  <si>
    <t>OR17071100162856</t>
  </si>
  <si>
    <t>6217003890006522051</t>
  </si>
  <si>
    <t>0950049757</t>
  </si>
  <si>
    <t>1000027606</t>
  </si>
  <si>
    <t>高汝珍</t>
  </si>
  <si>
    <t>SR17071100010567</t>
  </si>
  <si>
    <t>OR17071100163038</t>
  </si>
  <si>
    <t>6259656240674501</t>
  </si>
  <si>
    <t>0950085231</t>
  </si>
  <si>
    <t>1000084137</t>
  </si>
  <si>
    <t>蔡昌柳</t>
  </si>
  <si>
    <t>SR17071100010569</t>
  </si>
  <si>
    <t>OR17071100163239</t>
  </si>
  <si>
    <t>6217790001091054904</t>
  </si>
  <si>
    <t>0950087146</t>
  </si>
  <si>
    <t>1000162505</t>
  </si>
  <si>
    <t>邓向兴</t>
  </si>
  <si>
    <t>SR17071100010570</t>
  </si>
  <si>
    <t>OR17071100163253</t>
  </si>
  <si>
    <t>6228483868617035974</t>
  </si>
  <si>
    <t>0950088363</t>
  </si>
  <si>
    <t>1000153256</t>
  </si>
  <si>
    <t>秦翱</t>
  </si>
  <si>
    <t>SR17071100010571</t>
  </si>
  <si>
    <t>OR17071100163257</t>
  </si>
  <si>
    <t>6217997300012928852</t>
  </si>
  <si>
    <t>0950097459</t>
  </si>
  <si>
    <t>0102533332</t>
  </si>
  <si>
    <t>马继</t>
  </si>
  <si>
    <t>SR17071100010575</t>
  </si>
  <si>
    <t>OR17071100163357</t>
  </si>
  <si>
    <t>6217003860025450378</t>
  </si>
  <si>
    <t>0950110851</t>
  </si>
  <si>
    <t>1000163028</t>
  </si>
  <si>
    <t>李沁轩</t>
  </si>
  <si>
    <t>SR17071100010582</t>
  </si>
  <si>
    <t>OR17071100163604</t>
  </si>
  <si>
    <t>6212262512001419920</t>
  </si>
  <si>
    <t>0950108770</t>
  </si>
  <si>
    <t>1000163973</t>
  </si>
  <si>
    <t>字伽</t>
  </si>
  <si>
    <t>SR17071100010581</t>
  </si>
  <si>
    <t>OR17071100163576</t>
  </si>
  <si>
    <t>6210178002039887220</t>
  </si>
  <si>
    <t>0950133941</t>
  </si>
  <si>
    <t>1000125993</t>
  </si>
  <si>
    <t>赵伟</t>
  </si>
  <si>
    <t>SR17071100010590</t>
  </si>
  <si>
    <t>OR17071100163848</t>
  </si>
  <si>
    <t>6226880089526735</t>
  </si>
  <si>
    <t>0950134670</t>
  </si>
  <si>
    <t>1000125174</t>
  </si>
  <si>
    <t>蔡伊莉</t>
  </si>
  <si>
    <t>SR17071100010591</t>
  </si>
  <si>
    <t>OR17071100163861</t>
  </si>
  <si>
    <t>0950135692</t>
  </si>
  <si>
    <t>1000151525</t>
  </si>
  <si>
    <t>施桂芬</t>
  </si>
  <si>
    <t>SR17071100010592</t>
  </si>
  <si>
    <t>OR17071100163869</t>
  </si>
  <si>
    <t>6228480868600541874</t>
  </si>
  <si>
    <t>1000022461</t>
  </si>
  <si>
    <t>OR17071100163914</t>
  </si>
  <si>
    <t>0950147177</t>
  </si>
  <si>
    <t>1000162594</t>
  </si>
  <si>
    <t>胡庆明</t>
  </si>
  <si>
    <t>SR17071100010596</t>
  </si>
  <si>
    <t>OR17071100163955</t>
  </si>
  <si>
    <t>6228483868584106170</t>
  </si>
  <si>
    <t>0950172988</t>
  </si>
  <si>
    <t>0101272115</t>
  </si>
  <si>
    <t>施开艳</t>
  </si>
  <si>
    <t>SR17071100010603</t>
  </si>
  <si>
    <t>OR17071100164113</t>
  </si>
  <si>
    <t>6222520595736758</t>
  </si>
  <si>
    <t>0950173616</t>
  </si>
  <si>
    <t>SR17071100010604</t>
  </si>
  <si>
    <t>OR17071100164118</t>
  </si>
  <si>
    <t>0950174078</t>
  </si>
  <si>
    <t>SR17071100010606</t>
  </si>
  <si>
    <t>OR17071100164125</t>
  </si>
  <si>
    <t>0950174665</t>
  </si>
  <si>
    <t>SR17071100010607</t>
  </si>
  <si>
    <t>OR17071100164128</t>
  </si>
  <si>
    <t>0950175142</t>
  </si>
  <si>
    <t>SR17071100010608</t>
  </si>
  <si>
    <t>OR17071100164131</t>
  </si>
  <si>
    <t>0950193180</t>
  </si>
  <si>
    <t>1000126435</t>
  </si>
  <si>
    <t>王艳鑫</t>
  </si>
  <si>
    <t>SR17071100010617</t>
  </si>
  <si>
    <t>OR17071100164228</t>
  </si>
  <si>
    <t>6231900000063793539</t>
  </si>
  <si>
    <t>0950197878</t>
  </si>
  <si>
    <t>5306-0628010373</t>
  </si>
  <si>
    <t>马玉顺</t>
  </si>
  <si>
    <t>SR17071100010619</t>
  </si>
  <si>
    <t>OR17071100164264</t>
  </si>
  <si>
    <t>6259190035101413</t>
  </si>
  <si>
    <t>0950172161</t>
  </si>
  <si>
    <t>1000139691</t>
  </si>
  <si>
    <t>代春梅</t>
  </si>
  <si>
    <t>SR17071100010602</t>
  </si>
  <si>
    <t>OR17071100164107</t>
  </si>
  <si>
    <t>6225758317117488</t>
  </si>
  <si>
    <t>0950204006</t>
  </si>
  <si>
    <t>1000166929</t>
  </si>
  <si>
    <t>杨寸兰</t>
  </si>
  <si>
    <t>SR17071100010623</t>
  </si>
  <si>
    <t>OR17071100164293</t>
  </si>
  <si>
    <t>6217003860019637782</t>
  </si>
  <si>
    <t>0950178644</t>
  </si>
  <si>
    <t>1000036462</t>
  </si>
  <si>
    <t>黄菊芬</t>
  </si>
  <si>
    <t>SR17071100010610</t>
  </si>
  <si>
    <t>OR17071100164154</t>
  </si>
  <si>
    <t>6231900020001995582</t>
  </si>
  <si>
    <t>0950208242</t>
  </si>
  <si>
    <t>1000103892</t>
  </si>
  <si>
    <t>张子龙</t>
  </si>
  <si>
    <t>SR17071100010627</t>
  </si>
  <si>
    <t>OR17071100164314</t>
  </si>
  <si>
    <t>6228483306005125966</t>
  </si>
  <si>
    <t>0950216992</t>
  </si>
  <si>
    <t>1000161539</t>
  </si>
  <si>
    <t>肖梦云</t>
  </si>
  <si>
    <t>SR17071100010632</t>
  </si>
  <si>
    <t>OR17071100164348</t>
  </si>
  <si>
    <t>6217007170001639804</t>
  </si>
  <si>
    <t>0950236853</t>
  </si>
  <si>
    <t>1000000923</t>
  </si>
  <si>
    <t>王雪梅</t>
  </si>
  <si>
    <t>SR17071100010638</t>
  </si>
  <si>
    <t>OR17071100164413</t>
  </si>
  <si>
    <t>6228483348602331670</t>
  </si>
  <si>
    <t>0950245701</t>
  </si>
  <si>
    <t>1000167280</t>
  </si>
  <si>
    <t>邱迎春</t>
  </si>
  <si>
    <t>SR17071100010640</t>
  </si>
  <si>
    <t>OR17071100164437</t>
  </si>
  <si>
    <t>6223691547475552</t>
  </si>
  <si>
    <t>0950266195</t>
  </si>
  <si>
    <t>1000166412</t>
  </si>
  <si>
    <t>佟守发</t>
  </si>
  <si>
    <t>SR17071100010648</t>
  </si>
  <si>
    <t>OR17071100164481</t>
  </si>
  <si>
    <t>6228483338150323179</t>
  </si>
  <si>
    <t>0950235385</t>
  </si>
  <si>
    <t>1000166890</t>
  </si>
  <si>
    <t>任茂清</t>
  </si>
  <si>
    <t>SR17071100010637</t>
  </si>
  <si>
    <t>OR17071100164409</t>
  </si>
  <si>
    <t>6217003860009793025</t>
  </si>
  <si>
    <t>0950295270</t>
  </si>
  <si>
    <t>1000165442</t>
  </si>
  <si>
    <t>李加翠</t>
  </si>
  <si>
    <t>SR17071100010652</t>
  </si>
  <si>
    <t>OR17071100164557</t>
  </si>
  <si>
    <t>4367423960047033785</t>
  </si>
  <si>
    <t>1000162574</t>
  </si>
  <si>
    <t>OR17071100164502</t>
  </si>
  <si>
    <t>0950340092</t>
  </si>
  <si>
    <t>1000139541</t>
  </si>
  <si>
    <t>顾鹃</t>
  </si>
  <si>
    <t>SR17071100010669</t>
  </si>
  <si>
    <t>OR17071100164673</t>
  </si>
  <si>
    <t>6228480128389353771</t>
  </si>
  <si>
    <t>1000164139</t>
  </si>
  <si>
    <t>OR17071100164569</t>
  </si>
  <si>
    <t>0950305792</t>
  </si>
  <si>
    <t>1000072536</t>
  </si>
  <si>
    <t>王卫华</t>
  </si>
  <si>
    <t>SR17071100010657</t>
  </si>
  <si>
    <t>OR17071100164590</t>
  </si>
  <si>
    <t>6282880012764750</t>
  </si>
  <si>
    <t>0950308543</t>
  </si>
  <si>
    <t>1000072555</t>
  </si>
  <si>
    <t>廖显锋</t>
  </si>
  <si>
    <t>SR17071100010658</t>
  </si>
  <si>
    <t>OR17071100164595</t>
  </si>
  <si>
    <t>0950312591</t>
  </si>
  <si>
    <t>1000161909</t>
  </si>
  <si>
    <t>国清林</t>
  </si>
  <si>
    <t>SR17071100010661</t>
  </si>
  <si>
    <t>OR17071100164605</t>
  </si>
  <si>
    <t>6226222204647387</t>
  </si>
  <si>
    <t>0950377820</t>
  </si>
  <si>
    <t>1000166221</t>
  </si>
  <si>
    <t>殷小书</t>
  </si>
  <si>
    <t>SR17071100010676</t>
  </si>
  <si>
    <t>OR17071100164775</t>
  </si>
  <si>
    <t>6228481936023541760</t>
  </si>
  <si>
    <t>1000146160</t>
  </si>
  <si>
    <t>廖树德</t>
  </si>
  <si>
    <t>OR17071100164812</t>
  </si>
  <si>
    <t>0950396554</t>
  </si>
  <si>
    <t>5327-2724012478</t>
  </si>
  <si>
    <t>蔡琼英</t>
  </si>
  <si>
    <t>SR17071100010682</t>
  </si>
  <si>
    <t>OR17071100164824</t>
  </si>
  <si>
    <t>6217232517000089166</t>
  </si>
  <si>
    <t>0950402647</t>
  </si>
  <si>
    <t>1000063162</t>
  </si>
  <si>
    <t>肖兵</t>
  </si>
  <si>
    <t>SR17071100010684</t>
  </si>
  <si>
    <t>OR17071100164838</t>
  </si>
  <si>
    <t>0950407536</t>
  </si>
  <si>
    <t>1000082816</t>
  </si>
  <si>
    <t>朱学云</t>
  </si>
  <si>
    <t>SR17071100010685</t>
  </si>
  <si>
    <t>OR17071100164845</t>
  </si>
  <si>
    <t>6224690138531103</t>
  </si>
  <si>
    <t>0950408476</t>
  </si>
  <si>
    <t>SR17071100010686</t>
  </si>
  <si>
    <t>OR17071100164848</t>
  </si>
  <si>
    <t>0950409205</t>
  </si>
  <si>
    <t>SR17071100010687</t>
  </si>
  <si>
    <t>OR17071100164852</t>
  </si>
  <si>
    <t>0950416308</t>
  </si>
  <si>
    <t>1000086372</t>
  </si>
  <si>
    <t>岩坎恩</t>
  </si>
  <si>
    <t>SR17071100010688</t>
  </si>
  <si>
    <t>OR17071100164859</t>
  </si>
  <si>
    <t>6217003930000282813</t>
  </si>
  <si>
    <t>0950417638</t>
  </si>
  <si>
    <t>1000086367</t>
  </si>
  <si>
    <t>王芳</t>
  </si>
  <si>
    <t>SR17071100010689</t>
  </si>
  <si>
    <t>OR17071100164862</t>
  </si>
  <si>
    <t>1000167067</t>
  </si>
  <si>
    <t>李大芳</t>
  </si>
  <si>
    <t>OR17071100164880</t>
  </si>
  <si>
    <t>1000087767</t>
  </si>
  <si>
    <t>OR17071100164946</t>
  </si>
  <si>
    <t>0950426564</t>
  </si>
  <si>
    <t>1000167308</t>
  </si>
  <si>
    <t>李娅梅</t>
  </si>
  <si>
    <t>SR17071100010695</t>
  </si>
  <si>
    <t>OR17071100164887</t>
  </si>
  <si>
    <t>6226621302150139</t>
  </si>
  <si>
    <t>0950468474</t>
  </si>
  <si>
    <t>1000126020</t>
  </si>
  <si>
    <t>覃庆芬</t>
  </si>
  <si>
    <t>SR17071100010717</t>
  </si>
  <si>
    <t>OR17071100164978</t>
  </si>
  <si>
    <t>6214858713888642</t>
  </si>
  <si>
    <t>0950438719</t>
  </si>
  <si>
    <t>1000161580</t>
  </si>
  <si>
    <t>钟简黛</t>
  </si>
  <si>
    <t>SR17071100010701</t>
  </si>
  <si>
    <t>OR17071100164911</t>
  </si>
  <si>
    <t>6212262507001248998</t>
  </si>
  <si>
    <t>1000116389</t>
  </si>
  <si>
    <t>OR17071100164954</t>
  </si>
  <si>
    <t>0950492303</t>
  </si>
  <si>
    <t>1000146404</t>
  </si>
  <si>
    <t>周克翠</t>
  </si>
  <si>
    <t>SR17071100010728</t>
  </si>
  <si>
    <t>OR17071100165040</t>
  </si>
  <si>
    <t>6227003890090290713</t>
  </si>
  <si>
    <t>0950497763</t>
  </si>
  <si>
    <t>1000119387</t>
  </si>
  <si>
    <t>黄世涛</t>
  </si>
  <si>
    <t>SR17071100010731</t>
  </si>
  <si>
    <t>OR17071100165057</t>
  </si>
  <si>
    <t>6217003860023774415</t>
  </si>
  <si>
    <t>1000144397</t>
  </si>
  <si>
    <t>OR17071100165015</t>
  </si>
  <si>
    <t>1000139205</t>
  </si>
  <si>
    <t>OR17071100165017</t>
  </si>
  <si>
    <t>1000139208</t>
  </si>
  <si>
    <t>OR17071100165024</t>
  </si>
  <si>
    <t>0950520895</t>
  </si>
  <si>
    <t>SR17071100010743</t>
  </si>
  <si>
    <t>OR17071100165099</t>
  </si>
  <si>
    <t>0950500320</t>
  </si>
  <si>
    <t>1000050166</t>
  </si>
  <si>
    <t>赵艳玲</t>
  </si>
  <si>
    <t>SR17071100010735</t>
  </si>
  <si>
    <t>OR17071100165064</t>
  </si>
  <si>
    <t>4581230591883519</t>
  </si>
  <si>
    <t>0950534125</t>
  </si>
  <si>
    <t>1000156135</t>
  </si>
  <si>
    <t>赵梁慧</t>
  </si>
  <si>
    <t>SR17071100010750</t>
  </si>
  <si>
    <t>OR17071100165133</t>
  </si>
  <si>
    <t>6217003860020605612</t>
  </si>
  <si>
    <t>0950540110</t>
  </si>
  <si>
    <t>1000159091</t>
  </si>
  <si>
    <t>张小芝</t>
  </si>
  <si>
    <t>SR17071100010751</t>
  </si>
  <si>
    <t>OR17071100165151</t>
  </si>
  <si>
    <t>5201690594381703</t>
  </si>
  <si>
    <t>0950542769</t>
  </si>
  <si>
    <t>1000147189</t>
  </si>
  <si>
    <t>邓凡</t>
  </si>
  <si>
    <t>SR17071100010753</t>
  </si>
  <si>
    <t>OR17071100165158</t>
  </si>
  <si>
    <t>6217862700001656822</t>
  </si>
  <si>
    <t>0950547477</t>
  </si>
  <si>
    <t>SR17071100010755</t>
  </si>
  <si>
    <t>OR17071100165164</t>
  </si>
  <si>
    <t>0950556542</t>
  </si>
  <si>
    <t>1000165774</t>
  </si>
  <si>
    <t>余燕琼</t>
  </si>
  <si>
    <t>SR17071100010758</t>
  </si>
  <si>
    <t>OR17071100165184</t>
  </si>
  <si>
    <t>6217987300000030242</t>
  </si>
  <si>
    <t>0950559956</t>
  </si>
  <si>
    <t>1000165903</t>
  </si>
  <si>
    <t>李镜花</t>
  </si>
  <si>
    <t>SR17071100010759</t>
  </si>
  <si>
    <t>OR17071100165192</t>
  </si>
  <si>
    <t>6217003850000304187</t>
  </si>
  <si>
    <t>0950561371</t>
  </si>
  <si>
    <t>SR17071100010762</t>
  </si>
  <si>
    <t>OR17071100165203</t>
  </si>
  <si>
    <t>0950567351</t>
  </si>
  <si>
    <t>1000129335</t>
  </si>
  <si>
    <t>黄佑弟</t>
  </si>
  <si>
    <t>SR17071100010764</t>
  </si>
  <si>
    <t>OR17071100165223</t>
  </si>
  <si>
    <t>6231900000091250122</t>
  </si>
  <si>
    <t>0950593647</t>
  </si>
  <si>
    <t>1000165964</t>
  </si>
  <si>
    <t>白梅</t>
  </si>
  <si>
    <t>SR17071100010767</t>
  </si>
  <si>
    <t>OR17071100165276</t>
  </si>
  <si>
    <t>6231900000118767223</t>
  </si>
  <si>
    <t>0950632695</t>
  </si>
  <si>
    <t>1000165637</t>
  </si>
  <si>
    <t>卢家律</t>
  </si>
  <si>
    <t>SR17071100010773</t>
  </si>
  <si>
    <t>OR17071100165359</t>
  </si>
  <si>
    <t>6228930001159773096</t>
  </si>
  <si>
    <t>1000161136</t>
  </si>
  <si>
    <t>OR17071100165372</t>
  </si>
  <si>
    <t>0950657475</t>
  </si>
  <si>
    <t>1000117684</t>
  </si>
  <si>
    <t>杨明英</t>
  </si>
  <si>
    <t>SR17071100010775</t>
  </si>
  <si>
    <t>OR17071100165402</t>
  </si>
  <si>
    <t>6223691239991908</t>
  </si>
  <si>
    <t>0950663904</t>
  </si>
  <si>
    <t>1000166794</t>
  </si>
  <si>
    <t>杨琴</t>
  </si>
  <si>
    <t>SR17071100010776</t>
  </si>
  <si>
    <t>OR17071100165421</t>
  </si>
  <si>
    <t>6223691158466718</t>
  </si>
  <si>
    <t>0950692595</t>
  </si>
  <si>
    <t>1000161372</t>
  </si>
  <si>
    <t>胡建</t>
  </si>
  <si>
    <t>SR17071100010782</t>
  </si>
  <si>
    <t>OR17071100165510</t>
  </si>
  <si>
    <t>6222081208004340357</t>
  </si>
  <si>
    <t>0950694030</t>
  </si>
  <si>
    <t>1000161367</t>
  </si>
  <si>
    <t>陈蓉翠</t>
  </si>
  <si>
    <t>SR17071100010783</t>
  </si>
  <si>
    <t>OR17071100165515</t>
  </si>
  <si>
    <t>0950708307</t>
  </si>
  <si>
    <t>1000098850</t>
  </si>
  <si>
    <t>谭军艳</t>
  </si>
  <si>
    <t>SR17071100010786</t>
  </si>
  <si>
    <t>OR17071100165561</t>
  </si>
  <si>
    <t>6210330310004789759</t>
  </si>
  <si>
    <t>0950720647</t>
  </si>
  <si>
    <t>1000123092</t>
  </si>
  <si>
    <t>蒋会菊</t>
  </si>
  <si>
    <t>SR17071100010788</t>
  </si>
  <si>
    <t>OR17071100165597</t>
  </si>
  <si>
    <t>6214858711436147</t>
  </si>
  <si>
    <t>0950725387</t>
  </si>
  <si>
    <t>1000165308</t>
  </si>
  <si>
    <t>权高鹏</t>
  </si>
  <si>
    <t>SR17071100010791</t>
  </si>
  <si>
    <t>OR17071100165605</t>
  </si>
  <si>
    <t>6214838713464701</t>
  </si>
  <si>
    <t>0950732118</t>
  </si>
  <si>
    <t>SR17071100010792</t>
  </si>
  <si>
    <t>OR17071100165627</t>
  </si>
  <si>
    <t>1000161723</t>
  </si>
  <si>
    <t>OR17071100165635</t>
  </si>
  <si>
    <t>1000166111</t>
  </si>
  <si>
    <t>OR17071100165676</t>
  </si>
  <si>
    <t>0950753286</t>
  </si>
  <si>
    <t>1000148947</t>
  </si>
  <si>
    <t>朱正粉</t>
  </si>
  <si>
    <t>SR17071100010802</t>
  </si>
  <si>
    <t>OR17071100165681</t>
  </si>
  <si>
    <t>6221487832431802</t>
  </si>
  <si>
    <t>0950758384</t>
  </si>
  <si>
    <t>1000142682</t>
  </si>
  <si>
    <t>方金友</t>
  </si>
  <si>
    <t>SR17071100010803</t>
  </si>
  <si>
    <t>OR17071100165691</t>
  </si>
  <si>
    <t>6217007160003568457</t>
  </si>
  <si>
    <t>0950778310</t>
  </si>
  <si>
    <t>1000160626</t>
  </si>
  <si>
    <t>李川月</t>
  </si>
  <si>
    <t>SR17071100010809</t>
  </si>
  <si>
    <t>OR17071100165732</t>
  </si>
  <si>
    <t>6231900000095507063</t>
  </si>
  <si>
    <t>0950784663</t>
  </si>
  <si>
    <t>1000154667</t>
  </si>
  <si>
    <t>张文竽</t>
  </si>
  <si>
    <t>SR17071100010812</t>
  </si>
  <si>
    <t>OR17071100165746</t>
  </si>
  <si>
    <t>6231900000103221822</t>
  </si>
  <si>
    <t>0950798316</t>
  </si>
  <si>
    <t>1000162171</t>
  </si>
  <si>
    <t>钱丽华</t>
  </si>
  <si>
    <t>SR17071100010819</t>
  </si>
  <si>
    <t>OR17071100165782</t>
  </si>
  <si>
    <t>6212262502014164845</t>
  </si>
  <si>
    <t>0950802812</t>
  </si>
  <si>
    <t>1000132931</t>
  </si>
  <si>
    <t>杨镕翠</t>
  </si>
  <si>
    <t>SR17071100010823</t>
  </si>
  <si>
    <t>OR17071100165796</t>
  </si>
  <si>
    <t>6228484148268573279</t>
  </si>
  <si>
    <t>1000166649</t>
  </si>
  <si>
    <t>OR17071100165801</t>
  </si>
  <si>
    <t>0950809033</t>
  </si>
  <si>
    <t>1000165067</t>
  </si>
  <si>
    <t>高荣</t>
  </si>
  <si>
    <t>SR17071100010826</t>
  </si>
  <si>
    <t>OR17071100165811</t>
  </si>
  <si>
    <t>4392250051734308</t>
  </si>
  <si>
    <t>0950827347</t>
  </si>
  <si>
    <t>1000139672</t>
  </si>
  <si>
    <t>杨秀英</t>
  </si>
  <si>
    <t>SR17071100010831</t>
  </si>
  <si>
    <t>OR17071100165856</t>
  </si>
  <si>
    <t>6212262517001445478</t>
  </si>
  <si>
    <t>1000156635</t>
  </si>
  <si>
    <t>OR17071100165894</t>
  </si>
  <si>
    <t>0950857807</t>
  </si>
  <si>
    <t>1000162883</t>
  </si>
  <si>
    <t>吴尚芸</t>
  </si>
  <si>
    <t>SR17071100010846</t>
  </si>
  <si>
    <t>OR17071100165923</t>
  </si>
  <si>
    <t>6210810610000889449</t>
  </si>
  <si>
    <t>0950861512</t>
  </si>
  <si>
    <t>1000056658</t>
  </si>
  <si>
    <t>何超明</t>
  </si>
  <si>
    <t>SR17071100010847</t>
  </si>
  <si>
    <t>OR17071100165936</t>
  </si>
  <si>
    <t>6236683960000121098</t>
  </si>
  <si>
    <t>0950892995</t>
  </si>
  <si>
    <t>1000165933</t>
  </si>
  <si>
    <t>李仕玉</t>
  </si>
  <si>
    <t>SR17071100010858</t>
  </si>
  <si>
    <t>OR17071100166000</t>
  </si>
  <si>
    <t>6221887300005081615</t>
  </si>
  <si>
    <t>0950893076</t>
  </si>
  <si>
    <t>1000153395</t>
  </si>
  <si>
    <t>张志强</t>
  </si>
  <si>
    <t>SR17071100010859</t>
  </si>
  <si>
    <t>OR17071100166001</t>
  </si>
  <si>
    <t>6227080160379927</t>
  </si>
  <si>
    <t>0950894019</t>
  </si>
  <si>
    <t>1000159518</t>
  </si>
  <si>
    <t>张英</t>
  </si>
  <si>
    <t>SR17071100010860</t>
  </si>
  <si>
    <t>OR17071100166004</t>
  </si>
  <si>
    <t>6214838712933367</t>
  </si>
  <si>
    <t>0950894087</t>
  </si>
  <si>
    <t>SR17071100010861</t>
  </si>
  <si>
    <t>OR17071100166006</t>
  </si>
  <si>
    <t>0950904045</t>
  </si>
  <si>
    <t>1000162801</t>
  </si>
  <si>
    <t>周志华</t>
  </si>
  <si>
    <t>SR17071100010864</t>
  </si>
  <si>
    <t>OR17071100166032</t>
  </si>
  <si>
    <t>6222022502011107854</t>
  </si>
  <si>
    <t>0950906031</t>
  </si>
  <si>
    <t>1000143669</t>
  </si>
  <si>
    <t>刘敏香</t>
  </si>
  <si>
    <t>SR17071100010865</t>
  </si>
  <si>
    <t>OR17071100166040</t>
  </si>
  <si>
    <t>6228480868335561676</t>
  </si>
  <si>
    <t>0950906787</t>
  </si>
  <si>
    <t>1000146587</t>
  </si>
  <si>
    <t>程春明</t>
  </si>
  <si>
    <t>SR17071100010866</t>
  </si>
  <si>
    <t>OR17071100166041</t>
  </si>
  <si>
    <t>6217790001086644743</t>
  </si>
  <si>
    <t>0950908158</t>
  </si>
  <si>
    <t>1000124074</t>
  </si>
  <si>
    <t>肖雅洁</t>
  </si>
  <si>
    <t>SR17071100010868</t>
  </si>
  <si>
    <t>OR17071100166046</t>
  </si>
  <si>
    <t>6226890039839005</t>
  </si>
  <si>
    <t>0950908362</t>
  </si>
  <si>
    <t>1000151202</t>
  </si>
  <si>
    <t>胡婉兰</t>
  </si>
  <si>
    <t>SR17071100010869</t>
  </si>
  <si>
    <t>OR17071100166047</t>
  </si>
  <si>
    <t>6228450868004843476</t>
  </si>
  <si>
    <t>1000131727</t>
  </si>
  <si>
    <t>OR17071100166101</t>
  </si>
  <si>
    <t>0950927859</t>
  </si>
  <si>
    <t>1000085924</t>
  </si>
  <si>
    <t>王超</t>
  </si>
  <si>
    <t>SR17071100010874</t>
  </si>
  <si>
    <t>OR17071100166105</t>
  </si>
  <si>
    <t>6224690073894102</t>
  </si>
  <si>
    <t>0950933473</t>
  </si>
  <si>
    <t>1000161076</t>
  </si>
  <si>
    <t>明会</t>
  </si>
  <si>
    <t>SR17071100010878</t>
  </si>
  <si>
    <t>OR17071100166126</t>
  </si>
  <si>
    <t>6214600180003434938</t>
  </si>
  <si>
    <t>0950949943</t>
  </si>
  <si>
    <t>1000161095</t>
  </si>
  <si>
    <t>舒发军</t>
  </si>
  <si>
    <t>SR17071100010884</t>
  </si>
  <si>
    <t>OR17071100166160</t>
  </si>
  <si>
    <t>0950950468</t>
  </si>
  <si>
    <t>1000147957</t>
  </si>
  <si>
    <t>姚发伦</t>
  </si>
  <si>
    <t>SR17071100010885</t>
  </si>
  <si>
    <t>OR17071100166161</t>
  </si>
  <si>
    <t>6236680130002430409</t>
  </si>
  <si>
    <t>1000161068</t>
  </si>
  <si>
    <t>OR17071100166170</t>
  </si>
  <si>
    <t>0950969981</t>
  </si>
  <si>
    <t>1000161034</t>
  </si>
  <si>
    <t>王蓉</t>
  </si>
  <si>
    <t>SR17071100010895</t>
  </si>
  <si>
    <t>OR17071100166197</t>
  </si>
  <si>
    <t>6236683860004214867</t>
  </si>
  <si>
    <t>0950993497</t>
  </si>
  <si>
    <t>1000168177</t>
  </si>
  <si>
    <t>吴晓钞</t>
  </si>
  <si>
    <t>SR17071100010903</t>
  </si>
  <si>
    <t>OR17071100166233</t>
  </si>
  <si>
    <t>6214973900799054</t>
  </si>
  <si>
    <t>0950994021</t>
  </si>
  <si>
    <t>1000159767</t>
  </si>
  <si>
    <t>诸晓峥</t>
  </si>
  <si>
    <t>SR17071100010904</t>
  </si>
  <si>
    <t>OR17071100166235</t>
  </si>
  <si>
    <t>6217852700017638964</t>
  </si>
  <si>
    <t>0951007497</t>
  </si>
  <si>
    <t>1000112662</t>
  </si>
  <si>
    <t>张国梅</t>
  </si>
  <si>
    <t>SR17071100010910</t>
  </si>
  <si>
    <t>OR17071100166261</t>
  </si>
  <si>
    <t>6217003860037273339</t>
  </si>
  <si>
    <t>1000166054</t>
  </si>
  <si>
    <t>赵昶</t>
  </si>
  <si>
    <t>OR17071100166267</t>
  </si>
  <si>
    <t>0951051133</t>
  </si>
  <si>
    <t>5330-3022042802</t>
  </si>
  <si>
    <t>杨宏</t>
  </si>
  <si>
    <t>SR17071100010922</t>
  </si>
  <si>
    <t>OR17071100166321</t>
  </si>
  <si>
    <t>6221887300036242145</t>
  </si>
  <si>
    <t>0951084170</t>
  </si>
  <si>
    <t>1000164588</t>
  </si>
  <si>
    <t>陈淑凤</t>
  </si>
  <si>
    <t>SR17071100010928</t>
  </si>
  <si>
    <t>OR17071100166369</t>
  </si>
  <si>
    <t>6228481931047751818</t>
  </si>
  <si>
    <t>0951098068</t>
  </si>
  <si>
    <t>1000165744</t>
  </si>
  <si>
    <t>鲁琴</t>
  </si>
  <si>
    <t>SR17071100010932</t>
  </si>
  <si>
    <t>OR17071100166384</t>
  </si>
  <si>
    <t>6231900000092722376</t>
  </si>
  <si>
    <t>0951100756</t>
  </si>
  <si>
    <t>1000165841</t>
  </si>
  <si>
    <t>车四花</t>
  </si>
  <si>
    <t>SR17071100010933</t>
  </si>
  <si>
    <t>OR17071100166388</t>
  </si>
  <si>
    <t>6210178002000339086</t>
  </si>
  <si>
    <t>2017/07/11 17:16:49</t>
  </si>
  <si>
    <t>0951100855</t>
  </si>
  <si>
    <t>1000165663</t>
  </si>
  <si>
    <t>黄转丽</t>
  </si>
  <si>
    <t>SR17071100010934</t>
  </si>
  <si>
    <t>OR17071100166389</t>
  </si>
  <si>
    <t>6217997300060485912</t>
  </si>
  <si>
    <t>0951101763</t>
  </si>
  <si>
    <t>1000167954</t>
  </si>
  <si>
    <t>沈治伶</t>
  </si>
  <si>
    <t>SR17071100010936</t>
  </si>
  <si>
    <t>OR17071100166392</t>
  </si>
  <si>
    <t>6217003860018830974</t>
  </si>
  <si>
    <t>0951106469</t>
  </si>
  <si>
    <t>1000167849</t>
  </si>
  <si>
    <t>刘巨勤</t>
  </si>
  <si>
    <t>SR17071100010938</t>
  </si>
  <si>
    <t>OR17071100166399</t>
  </si>
  <si>
    <t>6217000010083585904</t>
  </si>
  <si>
    <t>0951132988</t>
  </si>
  <si>
    <t>1000168916</t>
  </si>
  <si>
    <t>赵青香</t>
  </si>
  <si>
    <t>SR17071100010946</t>
  </si>
  <si>
    <t>OR17071100166431</t>
  </si>
  <si>
    <t>6217997020001987889</t>
  </si>
  <si>
    <t>0951148478</t>
  </si>
  <si>
    <t>1000141717</t>
  </si>
  <si>
    <t>胡莉</t>
  </si>
  <si>
    <t>SR17071100010954</t>
  </si>
  <si>
    <t>OR17071100166450</t>
  </si>
  <si>
    <t>6222520593035872</t>
  </si>
  <si>
    <t>0951176162</t>
  </si>
  <si>
    <t>1000123263</t>
  </si>
  <si>
    <t>段秀</t>
  </si>
  <si>
    <t>SR17071100010959</t>
  </si>
  <si>
    <t>OR17071100166473</t>
  </si>
  <si>
    <t>6217852700015388612</t>
  </si>
  <si>
    <t>0951194020</t>
  </si>
  <si>
    <t>5329-2922006878</t>
  </si>
  <si>
    <t>王春莉</t>
  </si>
  <si>
    <t>SR17071100010960</t>
  </si>
  <si>
    <t>OR17071100166482</t>
  </si>
  <si>
    <t>6283660024550044</t>
  </si>
  <si>
    <t>0951211245</t>
  </si>
  <si>
    <t>0112170908</t>
  </si>
  <si>
    <t>黄烨</t>
  </si>
  <si>
    <t>SR17071100010963</t>
  </si>
  <si>
    <t>OR17071100166488</t>
  </si>
  <si>
    <t>5105290032214926</t>
  </si>
  <si>
    <t>0951339019</t>
  </si>
  <si>
    <t>SR17071100010968</t>
  </si>
  <si>
    <t>OR17071100166569</t>
  </si>
  <si>
    <t>0951421138</t>
  </si>
  <si>
    <t>1000169179</t>
  </si>
  <si>
    <t>蒋永华</t>
  </si>
  <si>
    <t>SR17071200010973</t>
  </si>
  <si>
    <t>OR17071200166638</t>
  </si>
  <si>
    <t>4392268327876158</t>
  </si>
  <si>
    <t>OR17071200166907</t>
  </si>
  <si>
    <t>0951496592</t>
  </si>
  <si>
    <t>1000102276</t>
  </si>
  <si>
    <t>杨太金</t>
  </si>
  <si>
    <t>SR17071200010977</t>
  </si>
  <si>
    <t>OR17071200166974</t>
  </si>
  <si>
    <t>6221887300021305501</t>
  </si>
  <si>
    <t>0951533073</t>
  </si>
  <si>
    <t>SR17071200010983</t>
  </si>
  <si>
    <t>OR17071200167323</t>
  </si>
  <si>
    <t>0951540047</t>
  </si>
  <si>
    <t>1000166977</t>
  </si>
  <si>
    <t>李国生</t>
  </si>
  <si>
    <t>SR17071200010985</t>
  </si>
  <si>
    <t>OR17071200167387</t>
  </si>
  <si>
    <t>6231900000028684666</t>
  </si>
  <si>
    <t>1000132525</t>
  </si>
  <si>
    <t>OR17071200167503</t>
  </si>
  <si>
    <t>0951556759</t>
  </si>
  <si>
    <t>SR17071200010994</t>
  </si>
  <si>
    <t>OR17071200167556</t>
  </si>
  <si>
    <t>0951556817</t>
  </si>
  <si>
    <t>1000162980</t>
  </si>
  <si>
    <t>段丽波</t>
  </si>
  <si>
    <t>SR17071200010995</t>
  </si>
  <si>
    <t>OR17071200167557</t>
  </si>
  <si>
    <t>6228483968088589671</t>
  </si>
  <si>
    <t>0951567591</t>
  </si>
  <si>
    <t>1000154957</t>
  </si>
  <si>
    <t>王利洪</t>
  </si>
  <si>
    <t>SR17071200010999</t>
  </si>
  <si>
    <t>OR17071200167625</t>
  </si>
  <si>
    <t>6228481938607058773</t>
  </si>
  <si>
    <t>0951569586</t>
  </si>
  <si>
    <t>1000151373</t>
  </si>
  <si>
    <t>夏应青</t>
  </si>
  <si>
    <t>SR17071200011001</t>
  </si>
  <si>
    <t>OR17071200167641</t>
  </si>
  <si>
    <t>6221550344685411</t>
  </si>
  <si>
    <t>0951595966</t>
  </si>
  <si>
    <t>1000029914</t>
  </si>
  <si>
    <t>卢红英</t>
  </si>
  <si>
    <t>SR17071200011013</t>
  </si>
  <si>
    <t>OR17071200167767</t>
  </si>
  <si>
    <t>6228483970490600815</t>
  </si>
  <si>
    <t>0951612008</t>
  </si>
  <si>
    <t>1000001529</t>
  </si>
  <si>
    <t>SR17071200011020</t>
  </si>
  <si>
    <t>OR17071200167831</t>
  </si>
  <si>
    <t>6224698002737102</t>
  </si>
  <si>
    <t>1000087928</t>
  </si>
  <si>
    <t>刘兴妹</t>
  </si>
  <si>
    <t>OR17071200167856</t>
  </si>
  <si>
    <t>0951633665</t>
  </si>
  <si>
    <t>1000034377</t>
  </si>
  <si>
    <t>陈小艳</t>
  </si>
  <si>
    <t>SR17071200011024</t>
  </si>
  <si>
    <t>OR17071200167897</t>
  </si>
  <si>
    <t>6221560699719855</t>
  </si>
  <si>
    <t>0951637089</t>
  </si>
  <si>
    <t>1000153618</t>
  </si>
  <si>
    <t>张保红</t>
  </si>
  <si>
    <t>SR17071200011026</t>
  </si>
  <si>
    <t>OR17071200167903</t>
  </si>
  <si>
    <t>6212262502003270561</t>
  </si>
  <si>
    <t>1000157301</t>
  </si>
  <si>
    <t>OR17071200167927</t>
  </si>
  <si>
    <t>1000157309</t>
  </si>
  <si>
    <t>OR17071200167932</t>
  </si>
  <si>
    <t>0951652328</t>
  </si>
  <si>
    <t>1000168832</t>
  </si>
  <si>
    <t>翟石平</t>
  </si>
  <si>
    <t>SR17071200011030</t>
  </si>
  <si>
    <t>OR17071200167941</t>
  </si>
  <si>
    <t>6231900000054222597</t>
  </si>
  <si>
    <t>0951669820</t>
  </si>
  <si>
    <t>1000124491</t>
  </si>
  <si>
    <t>杨梦婷</t>
  </si>
  <si>
    <t>SR17071200011036</t>
  </si>
  <si>
    <t>OR17071200167984</t>
  </si>
  <si>
    <t>6228480868654681279</t>
  </si>
  <si>
    <t>0951681826</t>
  </si>
  <si>
    <t>1000108718</t>
  </si>
  <si>
    <t>卢叶</t>
  </si>
  <si>
    <t>SR17071200011041</t>
  </si>
  <si>
    <t>OR17071200168009</t>
  </si>
  <si>
    <t>6231900000067188330</t>
  </si>
  <si>
    <t>0951692616</t>
  </si>
  <si>
    <t>1000164961</t>
  </si>
  <si>
    <t>陈国荣</t>
  </si>
  <si>
    <t>SR17071200011043</t>
  </si>
  <si>
    <t>OR17071200168037</t>
  </si>
  <si>
    <t>6217790001110955990</t>
  </si>
  <si>
    <t>OR17071200168053</t>
  </si>
  <si>
    <t>0951728280</t>
  </si>
  <si>
    <t>1000088825</t>
  </si>
  <si>
    <t>秦粉仙</t>
  </si>
  <si>
    <t>SR17071200011055</t>
  </si>
  <si>
    <t>OR17071200168152</t>
  </si>
  <si>
    <t>6228481938589334077</t>
  </si>
  <si>
    <t>0951729823</t>
  </si>
  <si>
    <t>1000086978</t>
  </si>
  <si>
    <t>王丽梅</t>
  </si>
  <si>
    <t>SR17071200011058</t>
  </si>
  <si>
    <t>OR17071200168159</t>
  </si>
  <si>
    <t>6231900000114146331</t>
  </si>
  <si>
    <t>0951731319</t>
  </si>
  <si>
    <t>1000161682</t>
  </si>
  <si>
    <t>洪月英</t>
  </si>
  <si>
    <t>SR17071200011059</t>
  </si>
  <si>
    <t>OR17071200168164</t>
  </si>
  <si>
    <t>6225768715917116</t>
  </si>
  <si>
    <t>0951735006</t>
  </si>
  <si>
    <t>5303-0381008813</t>
  </si>
  <si>
    <t>SR17071200011063</t>
  </si>
  <si>
    <t>OR17071200168180</t>
  </si>
  <si>
    <t>6236683890000940579</t>
  </si>
  <si>
    <t>0951754591</t>
  </si>
  <si>
    <t>SR17071200011069</t>
  </si>
  <si>
    <t>OR17071200168217</t>
  </si>
  <si>
    <t>0951774721</t>
  </si>
  <si>
    <t>1000161547</t>
  </si>
  <si>
    <t>郑燕</t>
  </si>
  <si>
    <t>SR17071200011072</t>
  </si>
  <si>
    <t>OR17071200168280</t>
  </si>
  <si>
    <t>6227003920200466554</t>
  </si>
  <si>
    <t>0951798024</t>
  </si>
  <si>
    <t>1000165795</t>
  </si>
  <si>
    <t>罗孝林</t>
  </si>
  <si>
    <t>SR17071200011080</t>
  </si>
  <si>
    <t>OR17071200168353</t>
  </si>
  <si>
    <t>6228480861114168318</t>
  </si>
  <si>
    <t>1000160415</t>
  </si>
  <si>
    <t>OR17071200168361</t>
  </si>
  <si>
    <t>0951807436</t>
  </si>
  <si>
    <t>1000090104</t>
  </si>
  <si>
    <t>张加梅</t>
  </si>
  <si>
    <t>SR17071200011083</t>
  </si>
  <si>
    <t>OR17071200168378</t>
  </si>
  <si>
    <t>6214858713915122</t>
  </si>
  <si>
    <t>0951819394</t>
  </si>
  <si>
    <t>SR17071200011086</t>
  </si>
  <si>
    <t>OR17071200168418</t>
  </si>
  <si>
    <t>0951824609</t>
  </si>
  <si>
    <t>1000170700</t>
  </si>
  <si>
    <t>谢惠承</t>
  </si>
  <si>
    <t>SR17071200011090</t>
  </si>
  <si>
    <t>OR17071200168442</t>
  </si>
  <si>
    <t>6226880079231056</t>
  </si>
  <si>
    <t>1000170186</t>
  </si>
  <si>
    <t>OR17071200168499</t>
  </si>
  <si>
    <t>0951843448</t>
  </si>
  <si>
    <t>5015387711</t>
  </si>
  <si>
    <t>高柏毅凡</t>
  </si>
  <si>
    <t>SR17071200011098</t>
  </si>
  <si>
    <t>OR17071200168501</t>
  </si>
  <si>
    <t>6217852700001448594</t>
  </si>
  <si>
    <t>1000166158</t>
  </si>
  <si>
    <t>OR17071200168507</t>
  </si>
  <si>
    <t>0951846463</t>
  </si>
  <si>
    <t>1000135075</t>
  </si>
  <si>
    <t>卓正华</t>
  </si>
  <si>
    <t>SR17071200011104</t>
  </si>
  <si>
    <t>OR17071200168515</t>
  </si>
  <si>
    <t>6222033100003160424</t>
  </si>
  <si>
    <t>0951855821</t>
  </si>
  <si>
    <t>1000161017</t>
  </si>
  <si>
    <t>贺秋</t>
  </si>
  <si>
    <t>SR17071200011107</t>
  </si>
  <si>
    <t>OR17071200168542</t>
  </si>
  <si>
    <t>6217997071002964401</t>
  </si>
  <si>
    <t>0951867778</t>
  </si>
  <si>
    <t>5306-0627033233</t>
  </si>
  <si>
    <t>胡宗荣</t>
  </si>
  <si>
    <t>SR17071200011112</t>
  </si>
  <si>
    <t>OR17071200168583</t>
  </si>
  <si>
    <t>6231900000076191143</t>
  </si>
  <si>
    <t>0951869429</t>
  </si>
  <si>
    <t>1000059666</t>
  </si>
  <si>
    <t>侯顺连</t>
  </si>
  <si>
    <t>SR17071200011117</t>
  </si>
  <si>
    <t>OR17071200168598</t>
  </si>
  <si>
    <t>0951880926</t>
  </si>
  <si>
    <t>1000095375</t>
  </si>
  <si>
    <t>韩淑鸾</t>
  </si>
  <si>
    <t>SR17071200011125</t>
  </si>
  <si>
    <t>OR17071200168629</t>
  </si>
  <si>
    <t>6214858711214742</t>
  </si>
  <si>
    <t>0951882956</t>
  </si>
  <si>
    <t>SR17071200011126</t>
  </si>
  <si>
    <t>OR17071200168633</t>
  </si>
  <si>
    <t>0951885336</t>
  </si>
  <si>
    <t>0103242130</t>
  </si>
  <si>
    <t>陈岑</t>
  </si>
  <si>
    <t>SR17071200011127</t>
  </si>
  <si>
    <t>OR17071200168642</t>
  </si>
  <si>
    <t>6212262502007320420</t>
  </si>
  <si>
    <t>0951886040</t>
  </si>
  <si>
    <t>1000158974</t>
  </si>
  <si>
    <t>叶申璐</t>
  </si>
  <si>
    <t>SR17071200011128</t>
  </si>
  <si>
    <t>OR17071200168646</t>
  </si>
  <si>
    <t>6228480868590758173</t>
  </si>
  <si>
    <t>0951907647</t>
  </si>
  <si>
    <t>1000016442</t>
  </si>
  <si>
    <t>朱子嫒</t>
  </si>
  <si>
    <t>SR17071200011139</t>
  </si>
  <si>
    <t>OR17071200168695</t>
  </si>
  <si>
    <t>6231900000075284444</t>
  </si>
  <si>
    <t>0951909081</t>
  </si>
  <si>
    <t>1000140757</t>
  </si>
  <si>
    <t>黄阿提</t>
  </si>
  <si>
    <t>SR17071200011140</t>
  </si>
  <si>
    <t>OR17071200168700</t>
  </si>
  <si>
    <t>6230388800012877546</t>
  </si>
  <si>
    <t>1000160514</t>
  </si>
  <si>
    <t>OR17071200168729</t>
  </si>
  <si>
    <t>0951919603</t>
  </si>
  <si>
    <t>1000091237</t>
  </si>
  <si>
    <t>张光慧</t>
  </si>
  <si>
    <t>SR17071200011149</t>
  </si>
  <si>
    <t>OR17071200168736</t>
  </si>
  <si>
    <t>6221550323887327</t>
  </si>
  <si>
    <t>0951921573</t>
  </si>
  <si>
    <t>1000106698</t>
  </si>
  <si>
    <t>蒙川绿</t>
  </si>
  <si>
    <t>SR17071200011150</t>
  </si>
  <si>
    <t>OR17071200168746</t>
  </si>
  <si>
    <t>6225768705303541</t>
  </si>
  <si>
    <t>0951927523</t>
  </si>
  <si>
    <t>1000163745</t>
  </si>
  <si>
    <t>陆光海</t>
  </si>
  <si>
    <t>SR17071200011152</t>
  </si>
  <si>
    <t>OR17071200168766</t>
  </si>
  <si>
    <t>6223692037862903</t>
  </si>
  <si>
    <t>1000147135</t>
  </si>
  <si>
    <t>OR17071200168779</t>
  </si>
  <si>
    <t>0951949925</t>
  </si>
  <si>
    <t>1000168072</t>
  </si>
  <si>
    <t>皇甫坤红</t>
  </si>
  <si>
    <t>SR17071200011159</t>
  </si>
  <si>
    <t>OR17071200168831</t>
  </si>
  <si>
    <t>OR17071200168834</t>
  </si>
  <si>
    <t>0951952321</t>
  </si>
  <si>
    <t>1000171187</t>
  </si>
  <si>
    <t>汤光辉</t>
  </si>
  <si>
    <t>SR17071200011161</t>
  </si>
  <si>
    <t>OR17071200168840</t>
  </si>
  <si>
    <t>6217790001027892237</t>
  </si>
  <si>
    <t>1000052433</t>
  </si>
  <si>
    <t>OR17071200169127</t>
  </si>
  <si>
    <t>1000039692</t>
  </si>
  <si>
    <t>OR17071200169141</t>
  </si>
  <si>
    <t>0952132553</t>
  </si>
  <si>
    <t>0102491012</t>
  </si>
  <si>
    <t>夏小兰</t>
  </si>
  <si>
    <t>SR17071200011182</t>
  </si>
  <si>
    <t>OR17071200169152</t>
  </si>
  <si>
    <t>6236683860001579056</t>
  </si>
  <si>
    <t>0952144035</t>
  </si>
  <si>
    <t>1000140497</t>
  </si>
  <si>
    <t>胡妹</t>
  </si>
  <si>
    <t>SR17071200011190</t>
  </si>
  <si>
    <t>OR17071200169183</t>
  </si>
  <si>
    <t>6230582000003971770</t>
  </si>
  <si>
    <t>0952197996</t>
  </si>
  <si>
    <t>1000167044</t>
  </si>
  <si>
    <t>文涛</t>
  </si>
  <si>
    <t>SR17071200011198</t>
  </si>
  <si>
    <t>OR17071200169304</t>
  </si>
  <si>
    <t>4581230598256081</t>
  </si>
  <si>
    <t>1000171503</t>
  </si>
  <si>
    <t>OR17071200169305</t>
  </si>
  <si>
    <t>0952205490</t>
  </si>
  <si>
    <t>1000170319</t>
  </si>
  <si>
    <t>王东</t>
  </si>
  <si>
    <t>SR17071200011204</t>
  </si>
  <si>
    <t>OR17071200169315</t>
  </si>
  <si>
    <t>6231900000076568522</t>
  </si>
  <si>
    <t>0952213763</t>
  </si>
  <si>
    <t>1000167351</t>
  </si>
  <si>
    <t>黎家玲</t>
  </si>
  <si>
    <t>SR17071200011208</t>
  </si>
  <si>
    <t>OR17071200169339</t>
  </si>
  <si>
    <t>6259588710429654</t>
  </si>
  <si>
    <t>1000147954</t>
  </si>
  <si>
    <t>OR17071200169408</t>
  </si>
  <si>
    <t>1000166690</t>
  </si>
  <si>
    <t>OR17071200169417</t>
  </si>
  <si>
    <t>1000130855</t>
  </si>
  <si>
    <t>OR17071200169441</t>
  </si>
  <si>
    <t>0952263651</t>
  </si>
  <si>
    <t>1000161057</t>
  </si>
  <si>
    <t>李云耀</t>
  </si>
  <si>
    <t>SR17071200011226</t>
  </si>
  <si>
    <t>OR17071200169454</t>
  </si>
  <si>
    <t>6217003890005626002</t>
  </si>
  <si>
    <t>0952268365</t>
  </si>
  <si>
    <t>1000145125</t>
  </si>
  <si>
    <t>程开文</t>
  </si>
  <si>
    <t>SR17071200011229</t>
  </si>
  <si>
    <t>OR17071200169467</t>
  </si>
  <si>
    <t>6217003810041497978</t>
  </si>
  <si>
    <t>0952268832</t>
  </si>
  <si>
    <t>1000163194</t>
  </si>
  <si>
    <t>徐飞</t>
  </si>
  <si>
    <t>SR17071200011230</t>
  </si>
  <si>
    <t>OR17071200169470</t>
  </si>
  <si>
    <t>4984511256091438</t>
  </si>
  <si>
    <t>0952277328</t>
  </si>
  <si>
    <t>1000018549</t>
  </si>
  <si>
    <t>苏芮</t>
  </si>
  <si>
    <t>SR17071200011236</t>
  </si>
  <si>
    <t>OR17071200169492</t>
  </si>
  <si>
    <t>6214858714090123</t>
  </si>
  <si>
    <t>1000169067</t>
  </si>
  <si>
    <t>OR17071200169590</t>
  </si>
  <si>
    <t>0952338514</t>
  </si>
  <si>
    <t>1000101295</t>
  </si>
  <si>
    <t>马荣成</t>
  </si>
  <si>
    <t>SR17071200011257</t>
  </si>
  <si>
    <t>OR17071200169602</t>
  </si>
  <si>
    <t>6227003910240143297</t>
  </si>
  <si>
    <t>0952339283</t>
  </si>
  <si>
    <t>1000044060</t>
  </si>
  <si>
    <t>代伟</t>
  </si>
  <si>
    <t>SR17071200011258</t>
  </si>
  <si>
    <t>OR17071200169605</t>
  </si>
  <si>
    <t>6217003860036706834</t>
  </si>
  <si>
    <t>0952344037</t>
  </si>
  <si>
    <t>1000114121</t>
  </si>
  <si>
    <t>白龙美</t>
  </si>
  <si>
    <t>SR17071200011259</t>
  </si>
  <si>
    <t>OR17071200169609</t>
  </si>
  <si>
    <t>6228483618513037271</t>
  </si>
  <si>
    <t>0952350133</t>
  </si>
  <si>
    <t>5328-5280174772</t>
  </si>
  <si>
    <t>黄志祥</t>
  </si>
  <si>
    <t>SR17071200011260</t>
  </si>
  <si>
    <t>OR17071200169618</t>
  </si>
  <si>
    <t>6231900000050370168</t>
  </si>
  <si>
    <t>0952358063</t>
  </si>
  <si>
    <t>1000048874</t>
  </si>
  <si>
    <t>韦金相</t>
  </si>
  <si>
    <t>SR17071200011263</t>
  </si>
  <si>
    <t>OR17071200169632</t>
  </si>
  <si>
    <t>6214832301085523</t>
  </si>
  <si>
    <t>0952363106</t>
  </si>
  <si>
    <t>1000124102</t>
  </si>
  <si>
    <t>胡军宝</t>
  </si>
  <si>
    <t>SR17071200011265</t>
  </si>
  <si>
    <t>OR17071200169642</t>
  </si>
  <si>
    <t>0952369991</t>
  </si>
  <si>
    <t>1000169119</t>
  </si>
  <si>
    <t>林真春</t>
  </si>
  <si>
    <t>SR17071200011266</t>
  </si>
  <si>
    <t>OR17071200169659</t>
  </si>
  <si>
    <t>6228481190723357412</t>
  </si>
  <si>
    <t>0952389307</t>
  </si>
  <si>
    <t>SR17071200011274</t>
  </si>
  <si>
    <t>OR17071200169697</t>
  </si>
  <si>
    <t>0952390426</t>
  </si>
  <si>
    <t>SR17071200011275</t>
  </si>
  <si>
    <t>OR17071200169699</t>
  </si>
  <si>
    <t>0952391399</t>
  </si>
  <si>
    <t>1000171223</t>
  </si>
  <si>
    <t>李琼芬</t>
  </si>
  <si>
    <t>SR17071200011276</t>
  </si>
  <si>
    <t>OR17071200169701</t>
  </si>
  <si>
    <t>6228463610005749319</t>
  </si>
  <si>
    <t>0952402760</t>
  </si>
  <si>
    <t>SR17071200011283</t>
  </si>
  <si>
    <t>OR17071200169721</t>
  </si>
  <si>
    <t>0952407926</t>
  </si>
  <si>
    <t>1000169833</t>
  </si>
  <si>
    <t>孔光莲</t>
  </si>
  <si>
    <t>SR17071200011284</t>
  </si>
  <si>
    <t>OR17071200169730</t>
  </si>
  <si>
    <t>6221807300000113717</t>
  </si>
  <si>
    <t>0952430032</t>
  </si>
  <si>
    <t>1000162595</t>
  </si>
  <si>
    <t>罗峰</t>
  </si>
  <si>
    <t>SR17071200011288</t>
  </si>
  <si>
    <t>OR17071200169757</t>
  </si>
  <si>
    <t>6216912201778001</t>
  </si>
  <si>
    <t>0952443315</t>
  </si>
  <si>
    <t>0111274578</t>
  </si>
  <si>
    <t>刘美岐</t>
  </si>
  <si>
    <t>SR17071200011292</t>
  </si>
  <si>
    <t>OR17071200169782</t>
  </si>
  <si>
    <t>6214858711726737</t>
  </si>
  <si>
    <t>0952452929</t>
  </si>
  <si>
    <t>1000169144</t>
  </si>
  <si>
    <t>盛海琳</t>
  </si>
  <si>
    <t>SR17071200011294</t>
  </si>
  <si>
    <t>OR17071200169795</t>
  </si>
  <si>
    <t>6217986530000856672</t>
  </si>
  <si>
    <t>0952465366</t>
  </si>
  <si>
    <t>1000102390</t>
  </si>
  <si>
    <t>高旋</t>
  </si>
  <si>
    <t>SR17071200011298</t>
  </si>
  <si>
    <t>OR17071200169816</t>
  </si>
  <si>
    <t>6228483358604483072</t>
  </si>
  <si>
    <t>1000170098</t>
  </si>
  <si>
    <t>柳懿玲</t>
  </si>
  <si>
    <t>OR17071200169827</t>
  </si>
  <si>
    <t>0952468886</t>
  </si>
  <si>
    <t>1000159085</t>
  </si>
  <si>
    <t>苗春</t>
  </si>
  <si>
    <t>SR17071200011301</t>
  </si>
  <si>
    <t>OR17071200169828</t>
  </si>
  <si>
    <t>6217003920004301438</t>
  </si>
  <si>
    <t>0952501096</t>
  </si>
  <si>
    <t>SR17071200011313</t>
  </si>
  <si>
    <t>OR17071200169876</t>
  </si>
  <si>
    <t>0952541068</t>
  </si>
  <si>
    <t>1000171456</t>
  </si>
  <si>
    <t>田叶锐</t>
  </si>
  <si>
    <t>SR17071200011318</t>
  </si>
  <si>
    <t>OR17071200169932</t>
  </si>
  <si>
    <t>6200581914000075910</t>
  </si>
  <si>
    <t>0952541663</t>
  </si>
  <si>
    <t>1000170482</t>
  </si>
  <si>
    <t>SR17071200011319</t>
  </si>
  <si>
    <t>OR17071200169935</t>
  </si>
  <si>
    <t>6214858981033095</t>
  </si>
  <si>
    <t>0952557509</t>
  </si>
  <si>
    <t>5014850571</t>
  </si>
  <si>
    <t>SR17071200011322</t>
  </si>
  <si>
    <t>OR17071200169951</t>
  </si>
  <si>
    <t>6212262502005924363</t>
  </si>
  <si>
    <t>0952558874</t>
  </si>
  <si>
    <t>1000057234</t>
  </si>
  <si>
    <t>余福盛</t>
  </si>
  <si>
    <t>SR17071200011323</t>
  </si>
  <si>
    <t>OR17071200169954</t>
  </si>
  <si>
    <t>6217003860018034593</t>
  </si>
  <si>
    <t>0952569135</t>
  </si>
  <si>
    <t>0102485726</t>
  </si>
  <si>
    <t>田林</t>
  </si>
  <si>
    <t>SR17071200011327</t>
  </si>
  <si>
    <t>OR17071200169964</t>
  </si>
  <si>
    <t>5218990590749114</t>
  </si>
  <si>
    <t>0952571603</t>
  </si>
  <si>
    <t>SR17071200011329</t>
  </si>
  <si>
    <t>OR17071200169969</t>
  </si>
  <si>
    <t>6222600590008707653</t>
  </si>
  <si>
    <t>1000163707</t>
  </si>
  <si>
    <t>OR17071200169989</t>
  </si>
  <si>
    <t>0952594673</t>
  </si>
  <si>
    <t>1000162227</t>
  </si>
  <si>
    <t>李树花</t>
  </si>
  <si>
    <t>SR17071200011336</t>
  </si>
  <si>
    <t>OR17071200169994</t>
  </si>
  <si>
    <t>6228483348216324277</t>
  </si>
  <si>
    <t>0952633471</t>
  </si>
  <si>
    <t>1000171612</t>
  </si>
  <si>
    <t>和玉琼</t>
  </si>
  <si>
    <t>SR17071200011344</t>
  </si>
  <si>
    <t>OR17071200170025</t>
  </si>
  <si>
    <t>6231900000107022226</t>
  </si>
  <si>
    <t>0952638463</t>
  </si>
  <si>
    <t>1000169241</t>
  </si>
  <si>
    <t>刘文娟</t>
  </si>
  <si>
    <t>SR17071200011345</t>
  </si>
  <si>
    <t>OR17071200170030</t>
  </si>
  <si>
    <t>6217790001076338983</t>
  </si>
  <si>
    <t>0952642229</t>
  </si>
  <si>
    <t>1000156914</t>
  </si>
  <si>
    <t>付晓丹</t>
  </si>
  <si>
    <t>SR17071200011346</t>
  </si>
  <si>
    <t>OR17071200170033</t>
  </si>
  <si>
    <t>6231900000041362357</t>
  </si>
  <si>
    <t>0952659204</t>
  </si>
  <si>
    <t>1000143866</t>
  </si>
  <si>
    <t>杭米花</t>
  </si>
  <si>
    <t>SR17071200011347</t>
  </si>
  <si>
    <t>OR17071200170048</t>
  </si>
  <si>
    <t>6212262502021207504</t>
  </si>
  <si>
    <t>0952660911</t>
  </si>
  <si>
    <t>0129009378</t>
  </si>
  <si>
    <t>朱红彦</t>
  </si>
  <si>
    <t>SR17071200011348</t>
  </si>
  <si>
    <t>OR17071200170049</t>
  </si>
  <si>
    <t>0952679264</t>
  </si>
  <si>
    <t>1000170945</t>
  </si>
  <si>
    <t>张民顺</t>
  </si>
  <si>
    <t>SR17071200011350</t>
  </si>
  <si>
    <t>OR17071200170063</t>
  </si>
  <si>
    <t>6228930001164231940</t>
  </si>
  <si>
    <t>0952689852</t>
  </si>
  <si>
    <t>1000171529</t>
  </si>
  <si>
    <t>杨韬</t>
  </si>
  <si>
    <t>SR17071200011351</t>
  </si>
  <si>
    <t>OR17071200170076</t>
  </si>
  <si>
    <t>6226096557022228</t>
  </si>
  <si>
    <t>0952690895</t>
  </si>
  <si>
    <t>5306-0628007287</t>
  </si>
  <si>
    <t>郭正银</t>
  </si>
  <si>
    <t>SR17071200011352</t>
  </si>
  <si>
    <t>OR17071200170077</t>
  </si>
  <si>
    <t>6217003860007737032</t>
  </si>
  <si>
    <t>0952700884</t>
  </si>
  <si>
    <t>1000167473</t>
  </si>
  <si>
    <t>万正礼</t>
  </si>
  <si>
    <t>SR17071200011355</t>
  </si>
  <si>
    <t>OR17071200170098</t>
  </si>
  <si>
    <t>6223691532647348</t>
  </si>
  <si>
    <t>0952733441</t>
  </si>
  <si>
    <t>1000144398</t>
  </si>
  <si>
    <t>邓小青</t>
  </si>
  <si>
    <t>SR17071200011356</t>
  </si>
  <si>
    <t>OR17071200170141</t>
  </si>
  <si>
    <t>6231900000110618556</t>
  </si>
  <si>
    <t>0952754131</t>
  </si>
  <si>
    <t>1000172198</t>
  </si>
  <si>
    <t>顾晓玲</t>
  </si>
  <si>
    <t>SR17071200011359</t>
  </si>
  <si>
    <t>OR17071200170154</t>
  </si>
  <si>
    <t>4349100595284480</t>
  </si>
  <si>
    <t>1000012334</t>
  </si>
  <si>
    <t>OR17071300170277</t>
  </si>
  <si>
    <t>0952972459</t>
  </si>
  <si>
    <t>1000106962</t>
  </si>
  <si>
    <t>杨蕊</t>
  </si>
  <si>
    <t>SR17071300011371</t>
  </si>
  <si>
    <t>OR17071300170744</t>
  </si>
  <si>
    <t>4392258320933460</t>
  </si>
  <si>
    <t>0952991612</t>
  </si>
  <si>
    <t>1000166788</t>
  </si>
  <si>
    <t>杨金</t>
  </si>
  <si>
    <t>SR17071300011376</t>
  </si>
  <si>
    <t>OR17071300171038</t>
  </si>
  <si>
    <t>6217232510000030025</t>
  </si>
  <si>
    <t>1000172766</t>
  </si>
  <si>
    <t>OR17071300171041</t>
  </si>
  <si>
    <t>1000150977</t>
  </si>
  <si>
    <t>李超冉</t>
  </si>
  <si>
    <t>OR17071300171118</t>
  </si>
  <si>
    <t>OR17071300171137</t>
  </si>
  <si>
    <t>OR17071300171138</t>
  </si>
  <si>
    <t>0953006564</t>
  </si>
  <si>
    <t>1000120927</t>
  </si>
  <si>
    <t>杨多德</t>
  </si>
  <si>
    <t>SR17071300011382</t>
  </si>
  <si>
    <t>OR17071300171181</t>
  </si>
  <si>
    <t>6228480868633265574</t>
  </si>
  <si>
    <t>0953010641</t>
  </si>
  <si>
    <t>1000100276</t>
  </si>
  <si>
    <t>朱媚娥</t>
  </si>
  <si>
    <t>SR17071300011383</t>
  </si>
  <si>
    <t>OR17071300171217</t>
  </si>
  <si>
    <t>6222022502002910811</t>
  </si>
  <si>
    <t>0953013820</t>
  </si>
  <si>
    <t>1000076032</t>
  </si>
  <si>
    <t>李本贤</t>
  </si>
  <si>
    <t>SR17071300011384</t>
  </si>
  <si>
    <t>OR17071300171238</t>
  </si>
  <si>
    <t>6229224500569106</t>
  </si>
  <si>
    <t>0953014592</t>
  </si>
  <si>
    <t>1000090290</t>
  </si>
  <si>
    <t>李建贵</t>
  </si>
  <si>
    <t>SR17071300011386</t>
  </si>
  <si>
    <t>OR17071300171243</t>
  </si>
  <si>
    <t>6222520588130316</t>
  </si>
  <si>
    <t>0953017923</t>
  </si>
  <si>
    <t>1000156158</t>
  </si>
  <si>
    <t>陆国维</t>
  </si>
  <si>
    <t>SR17071300011387</t>
  </si>
  <si>
    <t>OR17071300171272</t>
  </si>
  <si>
    <t>6214600180013182279</t>
  </si>
  <si>
    <t>0953021238</t>
  </si>
  <si>
    <t>1000159430</t>
  </si>
  <si>
    <t>李智德</t>
  </si>
  <si>
    <t>SR17071300011389</t>
  </si>
  <si>
    <t>OR17071300171301</t>
  </si>
  <si>
    <t>0953025109</t>
  </si>
  <si>
    <t>1000143052</t>
  </si>
  <si>
    <t>张雨朝</t>
  </si>
  <si>
    <t>SR17071300011391</t>
  </si>
  <si>
    <t>OR17071300171359</t>
  </si>
  <si>
    <t>6210178002008482615</t>
  </si>
  <si>
    <t>0953027057</t>
  </si>
  <si>
    <t>5300-0000837829</t>
  </si>
  <si>
    <t>董佳欣</t>
  </si>
  <si>
    <t>SR17071300011392</t>
  </si>
  <si>
    <t>OR17071300171370</t>
  </si>
  <si>
    <t>4392260027151503</t>
  </si>
  <si>
    <t>0953028338</t>
  </si>
  <si>
    <t>1000025516</t>
  </si>
  <si>
    <t>何文洪</t>
  </si>
  <si>
    <t>SR17071300011393</t>
  </si>
  <si>
    <t>OR17071300171382</t>
  </si>
  <si>
    <t>6231900000124847340</t>
  </si>
  <si>
    <t>0953043688</t>
  </si>
  <si>
    <t>1000171534</t>
  </si>
  <si>
    <t>任建华</t>
  </si>
  <si>
    <t>SR17071300011395</t>
  </si>
  <si>
    <t>OR17071300171473</t>
  </si>
  <si>
    <t>6230910699007028520</t>
  </si>
  <si>
    <t>1000168706</t>
  </si>
  <si>
    <t>OR17071300171596</t>
  </si>
  <si>
    <t>0953092979</t>
  </si>
  <si>
    <t>0127066649</t>
  </si>
  <si>
    <t>戚能菊</t>
  </si>
  <si>
    <t>SR17071300011408</t>
  </si>
  <si>
    <t>OR17071300171668</t>
  </si>
  <si>
    <t>6222082502007269780</t>
  </si>
  <si>
    <t>0953115528</t>
  </si>
  <si>
    <t>1000022213</t>
  </si>
  <si>
    <t>马记美</t>
  </si>
  <si>
    <t>SR17071300011416</t>
  </si>
  <si>
    <t>OR17071300171815</t>
  </si>
  <si>
    <t>6217003860034647212</t>
  </si>
  <si>
    <t>0953121871</t>
  </si>
  <si>
    <t>1000168782</t>
  </si>
  <si>
    <t>黄荟名</t>
  </si>
  <si>
    <t>SR17071300011420</t>
  </si>
  <si>
    <t>OR17071300171847</t>
  </si>
  <si>
    <t>6217003850000399856</t>
  </si>
  <si>
    <t>0953157668</t>
  </si>
  <si>
    <t>1000095159</t>
  </si>
  <si>
    <t>杨娟</t>
  </si>
  <si>
    <t>SR17071300011427</t>
  </si>
  <si>
    <t>OR17071300171941</t>
  </si>
  <si>
    <t>6225768756813232</t>
  </si>
  <si>
    <t>0953193192</t>
  </si>
  <si>
    <t>1000172071</t>
  </si>
  <si>
    <t>向祖香</t>
  </si>
  <si>
    <t>SR17071300011433</t>
  </si>
  <si>
    <t>OR17071300172033</t>
  </si>
  <si>
    <t>6223691595343611</t>
  </si>
  <si>
    <t>1000153812</t>
  </si>
  <si>
    <t>OR17071300172089</t>
  </si>
  <si>
    <t>0953214887</t>
  </si>
  <si>
    <t>5011308264</t>
  </si>
  <si>
    <t>SR17071300011445</t>
  </si>
  <si>
    <t>OR17071300172105</t>
  </si>
  <si>
    <t>0953221403</t>
  </si>
  <si>
    <t>1000141274</t>
  </si>
  <si>
    <t>赵聪妹</t>
  </si>
  <si>
    <t>SR17071300011447</t>
  </si>
  <si>
    <t>OR17071300172123</t>
  </si>
  <si>
    <t>6228451190011695818</t>
  </si>
  <si>
    <t>0953222501</t>
  </si>
  <si>
    <t>1000161182</t>
  </si>
  <si>
    <t>卢华英</t>
  </si>
  <si>
    <t>SR17071300011448</t>
  </si>
  <si>
    <t>OR17071300172129</t>
  </si>
  <si>
    <t>6222082509000004536</t>
  </si>
  <si>
    <t>0953226600</t>
  </si>
  <si>
    <t>1000158788</t>
  </si>
  <si>
    <t>杨润芝</t>
  </si>
  <si>
    <t>SR17071300011451</t>
  </si>
  <si>
    <t>OR17071300172147</t>
  </si>
  <si>
    <t>6228480435838902870</t>
  </si>
  <si>
    <t>0953235638</t>
  </si>
  <si>
    <t>1000136720</t>
  </si>
  <si>
    <t>尹其旺</t>
  </si>
  <si>
    <t>SR17071300011457</t>
  </si>
  <si>
    <t>OR17071300172174</t>
  </si>
  <si>
    <t>6222060024500814</t>
  </si>
  <si>
    <t>1000173797</t>
  </si>
  <si>
    <t>OR17071300172181</t>
  </si>
  <si>
    <t>0953255669</t>
  </si>
  <si>
    <t>1000169270</t>
  </si>
  <si>
    <t>代飞</t>
  </si>
  <si>
    <t>SR17071300011465</t>
  </si>
  <si>
    <t>OR17071300172228</t>
  </si>
  <si>
    <t>6231900000015488766</t>
  </si>
  <si>
    <t>0953265420</t>
  </si>
  <si>
    <t>1000172995</t>
  </si>
  <si>
    <t>孙文姗</t>
  </si>
  <si>
    <t>SR17071300011467</t>
  </si>
  <si>
    <t>OR17071300172259</t>
  </si>
  <si>
    <t>6212262502022605821</t>
  </si>
  <si>
    <t>0953279935</t>
  </si>
  <si>
    <t>5327-2700004868</t>
  </si>
  <si>
    <t>明太伟</t>
  </si>
  <si>
    <t>SR17071300011470</t>
  </si>
  <si>
    <t>OR17071300172313</t>
  </si>
  <si>
    <t>6212262508000148452</t>
  </si>
  <si>
    <t>1000095978</t>
  </si>
  <si>
    <t>OR17071300172387</t>
  </si>
  <si>
    <t>0953316936</t>
  </si>
  <si>
    <t>1000076452</t>
  </si>
  <si>
    <t>杨彦冬</t>
  </si>
  <si>
    <t>SR17071300011489</t>
  </si>
  <si>
    <t>OR17071300172411</t>
  </si>
  <si>
    <t>6231900000061846123</t>
  </si>
  <si>
    <t>0953322332</t>
  </si>
  <si>
    <t>1000165586</t>
  </si>
  <si>
    <t>融兴勇</t>
  </si>
  <si>
    <t>SR17071300011493</t>
  </si>
  <si>
    <t>OR17071300172422</t>
  </si>
  <si>
    <t>6231900000117042925</t>
  </si>
  <si>
    <t>OR17071300172427</t>
  </si>
  <si>
    <t>1000171390</t>
  </si>
  <si>
    <t>OR17071300172445</t>
  </si>
  <si>
    <t>0953355624</t>
  </si>
  <si>
    <t>1000173241</t>
  </si>
  <si>
    <t>杨宇</t>
  </si>
  <si>
    <t>SR17071300011506</t>
  </si>
  <si>
    <t>OR17071300172492</t>
  </si>
  <si>
    <t>6217995550010765670</t>
  </si>
  <si>
    <t>0953373331</t>
  </si>
  <si>
    <t>1000172364</t>
  </si>
  <si>
    <t>黄娟</t>
  </si>
  <si>
    <t>SR17071300011515</t>
  </si>
  <si>
    <t>OR17071300172526</t>
  </si>
  <si>
    <t>6217007170001716594</t>
  </si>
  <si>
    <t>0953374345</t>
  </si>
  <si>
    <t>1000173116</t>
  </si>
  <si>
    <t>苏家明</t>
  </si>
  <si>
    <t>SR17071300011516</t>
  </si>
  <si>
    <t>OR17071300172529</t>
  </si>
  <si>
    <t>6228482896135680766</t>
  </si>
  <si>
    <t>0953374886</t>
  </si>
  <si>
    <t>1000172380</t>
  </si>
  <si>
    <t>付凯</t>
  </si>
  <si>
    <t>SR17071300011518</t>
  </si>
  <si>
    <t>OR17071300172532</t>
  </si>
  <si>
    <t>5300-0000208606</t>
  </si>
  <si>
    <t>朱友鹏</t>
  </si>
  <si>
    <t>SR17071300011520</t>
  </si>
  <si>
    <t>OR17071300172534</t>
  </si>
  <si>
    <t>6217003860037327788</t>
  </si>
  <si>
    <t>0953375163</t>
  </si>
  <si>
    <t>SR17071300011519</t>
  </si>
  <si>
    <t>OR17071300172533</t>
  </si>
  <si>
    <t>0953378824</t>
  </si>
  <si>
    <t>1000172952</t>
  </si>
  <si>
    <t>王梦文</t>
  </si>
  <si>
    <t>SR17071300011523</t>
  </si>
  <si>
    <t>OR17071300172543</t>
  </si>
  <si>
    <t>6222520591592833</t>
  </si>
  <si>
    <t>0953383674</t>
  </si>
  <si>
    <t>1000171028</t>
  </si>
  <si>
    <t>许金才</t>
  </si>
  <si>
    <t>SR17071300011527</t>
  </si>
  <si>
    <t>OR17071300172555</t>
  </si>
  <si>
    <t>6228480861146609115</t>
  </si>
  <si>
    <t>0953389108</t>
  </si>
  <si>
    <t>1000172156</t>
  </si>
  <si>
    <t>江正英</t>
  </si>
  <si>
    <t>SR17071300011532</t>
  </si>
  <si>
    <t>OR17071300172577</t>
  </si>
  <si>
    <t>6228411194503170479</t>
  </si>
  <si>
    <t>0953392458</t>
  </si>
  <si>
    <t>1000171992</t>
  </si>
  <si>
    <t>张竹生</t>
  </si>
  <si>
    <t>SR17071300011533</t>
  </si>
  <si>
    <t>OR17071300172584</t>
  </si>
  <si>
    <t>6259065394415291</t>
  </si>
  <si>
    <t>1000166737</t>
  </si>
  <si>
    <t>OR17071300172616</t>
  </si>
  <si>
    <t>0953407478</t>
  </si>
  <si>
    <t>1000055983</t>
  </si>
  <si>
    <t>李文丽</t>
  </si>
  <si>
    <t>SR17071300011538</t>
  </si>
  <si>
    <t>OR17071300172618</t>
  </si>
  <si>
    <t>6231900000135218747</t>
  </si>
  <si>
    <t>0953409826</t>
  </si>
  <si>
    <t>1000169657</t>
  </si>
  <si>
    <t>李国勇</t>
  </si>
  <si>
    <t>SR17071300011539</t>
  </si>
  <si>
    <t>OR17071300172619</t>
  </si>
  <si>
    <t>6228483351234452815</t>
  </si>
  <si>
    <t>0953411690</t>
  </si>
  <si>
    <t>1000160640</t>
  </si>
  <si>
    <t>李丽英</t>
  </si>
  <si>
    <t>SR17071300011540</t>
  </si>
  <si>
    <t>OR17071300172622</t>
  </si>
  <si>
    <t>0953412406</t>
  </si>
  <si>
    <t>1000146116</t>
  </si>
  <si>
    <t>李合翠</t>
  </si>
  <si>
    <t>SR17071300011541</t>
  </si>
  <si>
    <t>OR17071300172623</t>
  </si>
  <si>
    <t>6221662144155246</t>
  </si>
  <si>
    <t>0953415323</t>
  </si>
  <si>
    <t>1000171504</t>
  </si>
  <si>
    <t>龚雯</t>
  </si>
  <si>
    <t>SR17071300011542</t>
  </si>
  <si>
    <t>OR17071300172630</t>
  </si>
  <si>
    <t>6214973900759660</t>
  </si>
  <si>
    <t>0953419680</t>
  </si>
  <si>
    <t>SR17071300011543</t>
  </si>
  <si>
    <t>OR17071300172635</t>
  </si>
  <si>
    <t>0953432438</t>
  </si>
  <si>
    <t>1000160629</t>
  </si>
  <si>
    <t>杨福华</t>
  </si>
  <si>
    <t>SR17071300011547</t>
  </si>
  <si>
    <t>OR17071300172668</t>
  </si>
  <si>
    <t>6228484156275811764</t>
  </si>
  <si>
    <t>0953442391</t>
  </si>
  <si>
    <t>1000131232</t>
  </si>
  <si>
    <t>何昌引</t>
  </si>
  <si>
    <t>SR17071300011548</t>
  </si>
  <si>
    <t>OR17071300172683</t>
  </si>
  <si>
    <t>6223690895127146</t>
  </si>
  <si>
    <t>0953443070</t>
  </si>
  <si>
    <t>SR17071300011549</t>
  </si>
  <si>
    <t>OR17071300172685</t>
  </si>
  <si>
    <t>0953460251</t>
  </si>
  <si>
    <t>1000161997</t>
  </si>
  <si>
    <t>严菊花</t>
  </si>
  <si>
    <t>SR17071300011551</t>
  </si>
  <si>
    <t>OR17071300172701</t>
  </si>
  <si>
    <t>6228482098077898874</t>
  </si>
  <si>
    <t>0953463261</t>
  </si>
  <si>
    <t>1000158800</t>
  </si>
  <si>
    <t>陈靖</t>
  </si>
  <si>
    <t>SR17071300011552</t>
  </si>
  <si>
    <t>OR17071300172705</t>
  </si>
  <si>
    <t>6212262502014127131</t>
  </si>
  <si>
    <t>0953489256</t>
  </si>
  <si>
    <t>1000138289</t>
  </si>
  <si>
    <t>李万军</t>
  </si>
  <si>
    <t>SR17071300011554</t>
  </si>
  <si>
    <t>OR17071300172740</t>
  </si>
  <si>
    <t>6228484156029730864</t>
  </si>
  <si>
    <t>0953502733</t>
  </si>
  <si>
    <t>1000170469</t>
  </si>
  <si>
    <t>资飞艳</t>
  </si>
  <si>
    <t>SR17071300011556</t>
  </si>
  <si>
    <t>OR17071300172760</t>
  </si>
  <si>
    <t>6212262505003364201</t>
  </si>
  <si>
    <t>0953565937</t>
  </si>
  <si>
    <t>5307-0724011433</t>
  </si>
  <si>
    <t>杨明星</t>
  </si>
  <si>
    <t>SR17071300011559</t>
  </si>
  <si>
    <t>OR17071300172868</t>
  </si>
  <si>
    <t>6228483970824675319</t>
  </si>
  <si>
    <t>0953575243</t>
  </si>
  <si>
    <t>1000152181</t>
  </si>
  <si>
    <t>王宝善</t>
  </si>
  <si>
    <t>SR17071300011560</t>
  </si>
  <si>
    <t>OR17071300172879</t>
  </si>
  <si>
    <t>6228230095208996465</t>
  </si>
  <si>
    <t>0953623582</t>
  </si>
  <si>
    <t>1000081741</t>
  </si>
  <si>
    <t>毕翠萍</t>
  </si>
  <si>
    <t>SR17071300011573</t>
  </si>
  <si>
    <t>OR17071300172991</t>
  </si>
  <si>
    <t>6217003950000016532</t>
  </si>
  <si>
    <t>0953628502</t>
  </si>
  <si>
    <t>1000173619</t>
  </si>
  <si>
    <t>金涛</t>
  </si>
  <si>
    <t>SR17071300011574</t>
  </si>
  <si>
    <t>OR17071300173004</t>
  </si>
  <si>
    <t>6225758380385525</t>
  </si>
  <si>
    <t>0953644396</t>
  </si>
  <si>
    <t>1000141666</t>
  </si>
  <si>
    <t>念谷秀</t>
  </si>
  <si>
    <t>SR17071300011576</t>
  </si>
  <si>
    <t>OR17071300173045</t>
  </si>
  <si>
    <t>6230911099039125130</t>
  </si>
  <si>
    <t>0953652868</t>
  </si>
  <si>
    <t>1000171635</t>
  </si>
  <si>
    <t>肖柳</t>
  </si>
  <si>
    <t>SR17071300011579</t>
  </si>
  <si>
    <t>OR17071300173061</t>
  </si>
  <si>
    <t>6258020101638157</t>
  </si>
  <si>
    <t>0953656915</t>
  </si>
  <si>
    <t>1000007620</t>
  </si>
  <si>
    <t>娜海四</t>
  </si>
  <si>
    <t>SR17071300011581</t>
  </si>
  <si>
    <t>OR17071300173068</t>
  </si>
  <si>
    <t>6212262513000071845</t>
  </si>
  <si>
    <t>0953658484</t>
  </si>
  <si>
    <t>SR17071300011583</t>
  </si>
  <si>
    <t>OR17071300173072</t>
  </si>
  <si>
    <t>0953667049</t>
  </si>
  <si>
    <t>1000035891</t>
  </si>
  <si>
    <t>刘友华</t>
  </si>
  <si>
    <t>SR17071300011585</t>
  </si>
  <si>
    <t>OR17071300173088</t>
  </si>
  <si>
    <t>6259615552287104</t>
  </si>
  <si>
    <t>0953671040</t>
  </si>
  <si>
    <t>5012917770</t>
  </si>
  <si>
    <t>叶有洪</t>
  </si>
  <si>
    <t>SR17071300011587</t>
  </si>
  <si>
    <t>OR17071300173095</t>
  </si>
  <si>
    <t>6236683860002890734</t>
  </si>
  <si>
    <t>0953694467</t>
  </si>
  <si>
    <t>5307-0701027730</t>
  </si>
  <si>
    <t>雷丽方</t>
  </si>
  <si>
    <t>SR17071300011593</t>
  </si>
  <si>
    <t>OR17071300173218</t>
  </si>
  <si>
    <t>6228483978158136477</t>
  </si>
  <si>
    <t>0953698278</t>
  </si>
  <si>
    <t>1000074255</t>
  </si>
  <si>
    <t>陈贵才</t>
  </si>
  <si>
    <t>SR17071300011596</t>
  </si>
  <si>
    <t>OR17071300173230</t>
  </si>
  <si>
    <t>6228483308557476672</t>
  </si>
  <si>
    <t>0953703129</t>
  </si>
  <si>
    <t>1000024052</t>
  </si>
  <si>
    <t>胡志林</t>
  </si>
  <si>
    <t>SR17071300011601</t>
  </si>
  <si>
    <t>OR17071300173249</t>
  </si>
  <si>
    <t>6228483308557476771</t>
  </si>
  <si>
    <t>1000172691</t>
  </si>
  <si>
    <t>OR17071300173269</t>
  </si>
  <si>
    <t>0953710940</t>
  </si>
  <si>
    <t>5300-0000182160</t>
  </si>
  <si>
    <t>李晓祎</t>
  </si>
  <si>
    <t>SR17071300011604</t>
  </si>
  <si>
    <t>OR17071300173265</t>
  </si>
  <si>
    <t>6225760020511718</t>
  </si>
  <si>
    <t>0953724610</t>
  </si>
  <si>
    <t>1000156739</t>
  </si>
  <si>
    <t>周凤</t>
  </si>
  <si>
    <t>SR17071300011612</t>
  </si>
  <si>
    <t>OR17071300173291</t>
  </si>
  <si>
    <t>6226098710790949</t>
  </si>
  <si>
    <t>0953729365</t>
  </si>
  <si>
    <t>1000124831</t>
  </si>
  <si>
    <t>徐广恩</t>
  </si>
  <si>
    <t>SR17071300011615</t>
  </si>
  <si>
    <t>OR17071300173306</t>
  </si>
  <si>
    <t>6212262505005610254</t>
  </si>
  <si>
    <t>1000057619</t>
  </si>
  <si>
    <t>OR17071300173358</t>
  </si>
  <si>
    <t>1000033553</t>
  </si>
  <si>
    <t>OR17071300173417</t>
  </si>
  <si>
    <t>0953796590</t>
  </si>
  <si>
    <t>1000065247</t>
  </si>
  <si>
    <t>林选槐</t>
  </si>
  <si>
    <t>SR17071300011638</t>
  </si>
  <si>
    <t>OR17071300173502</t>
  </si>
  <si>
    <t>6228481198511505571</t>
  </si>
  <si>
    <t>0953828914</t>
  </si>
  <si>
    <t>1000172991</t>
  </si>
  <si>
    <t>谢绍平</t>
  </si>
  <si>
    <t>SR17071300011648</t>
  </si>
  <si>
    <t>OR17071300173565</t>
  </si>
  <si>
    <t>6222530596159884</t>
  </si>
  <si>
    <t>1000172420</t>
  </si>
  <si>
    <t>OR17071300173562</t>
  </si>
  <si>
    <t>0953870653</t>
  </si>
  <si>
    <t>1000173730</t>
  </si>
  <si>
    <t>陈俊敏</t>
  </si>
  <si>
    <t>SR17071300011660</t>
  </si>
  <si>
    <t>OR17071300173634</t>
  </si>
  <si>
    <t>6227003862200063603</t>
  </si>
  <si>
    <t>0953880628</t>
  </si>
  <si>
    <t>1000173963</t>
  </si>
  <si>
    <t>陈启芬</t>
  </si>
  <si>
    <t>SR17071300011662</t>
  </si>
  <si>
    <t>OR17071300173652</t>
  </si>
  <si>
    <t>6228483866017254369</t>
  </si>
  <si>
    <t>0103172211</t>
  </si>
  <si>
    <t>OR17071300173674</t>
  </si>
  <si>
    <t>0953905545</t>
  </si>
  <si>
    <t>1000155142</t>
  </si>
  <si>
    <t>王思伟</t>
  </si>
  <si>
    <t>SR17071300011669</t>
  </si>
  <si>
    <t>OR17071300173686</t>
  </si>
  <si>
    <t>6230521920002775373</t>
  </si>
  <si>
    <t>0953938426</t>
  </si>
  <si>
    <t>1000057450</t>
  </si>
  <si>
    <t>袁守怡</t>
  </si>
  <si>
    <t>SR17071300011677</t>
  </si>
  <si>
    <t>OR17071300173776</t>
  </si>
  <si>
    <t>6214858712189711</t>
  </si>
  <si>
    <t>0953940085</t>
  </si>
  <si>
    <t>1000173764</t>
  </si>
  <si>
    <t>张飞</t>
  </si>
  <si>
    <t>SR17071300011679</t>
  </si>
  <si>
    <t>OR17071300173779</t>
  </si>
  <si>
    <t>6217003910003916328</t>
  </si>
  <si>
    <t>1000168760</t>
  </si>
  <si>
    <t>OR17071300173791</t>
  </si>
  <si>
    <t>0953966143</t>
  </si>
  <si>
    <t>1000078908</t>
  </si>
  <si>
    <t>彭玉芬</t>
  </si>
  <si>
    <t>SR17071300011686</t>
  </si>
  <si>
    <t>OR17071300173814</t>
  </si>
  <si>
    <t>6217997020001017190</t>
  </si>
  <si>
    <t>0953967688</t>
  </si>
  <si>
    <t>1000173985</t>
  </si>
  <si>
    <t>杨云忠</t>
  </si>
  <si>
    <t>SR17071300011687</t>
  </si>
  <si>
    <t>OR17071300173815</t>
  </si>
  <si>
    <t>6217003910006053848</t>
  </si>
  <si>
    <t>0954009092</t>
  </si>
  <si>
    <t>1000120080</t>
  </si>
  <si>
    <t>周正美</t>
  </si>
  <si>
    <t>SR17071300011696</t>
  </si>
  <si>
    <t>OR17071300173919</t>
  </si>
  <si>
    <t>6228930001129653063</t>
  </si>
  <si>
    <t>0954014983</t>
  </si>
  <si>
    <t>1000174330</t>
  </si>
  <si>
    <t>王洪平</t>
  </si>
  <si>
    <t>SR17071300011700</t>
  </si>
  <si>
    <t>OR17071300173953</t>
  </si>
  <si>
    <t>6225758217227825</t>
  </si>
  <si>
    <t>0954023083</t>
  </si>
  <si>
    <t>1000173544</t>
  </si>
  <si>
    <t>朱德江</t>
  </si>
  <si>
    <t>SR17071300011703</t>
  </si>
  <si>
    <t>OR17071300173966</t>
  </si>
  <si>
    <t>6212262502014208907</t>
  </si>
  <si>
    <t>1000072499</t>
  </si>
  <si>
    <t>OR17071300174041</t>
  </si>
  <si>
    <t>1000166940</t>
  </si>
  <si>
    <t>OR17071300174052</t>
  </si>
  <si>
    <t>1000165844</t>
  </si>
  <si>
    <t>翟云飞</t>
  </si>
  <si>
    <t>OR17071300174061</t>
  </si>
  <si>
    <t>0954073146</t>
  </si>
  <si>
    <t>1000168816</t>
  </si>
  <si>
    <t>邓玉万</t>
  </si>
  <si>
    <t>SR17071300011728</t>
  </si>
  <si>
    <t>OR17071300174080</t>
  </si>
  <si>
    <t>6228930001097770063</t>
  </si>
  <si>
    <t>0954081257</t>
  </si>
  <si>
    <t>1000165827</t>
  </si>
  <si>
    <t>陈务嘎</t>
  </si>
  <si>
    <t>SR17071300011731</t>
  </si>
  <si>
    <t>OR17071300174091</t>
  </si>
  <si>
    <t>6228483976109129567</t>
  </si>
  <si>
    <t>0954081768</t>
  </si>
  <si>
    <t>1000174742</t>
  </si>
  <si>
    <t>钟燕</t>
  </si>
  <si>
    <t>SR17071300011732</t>
  </si>
  <si>
    <t>OR17071300174092</t>
  </si>
  <si>
    <t>6222082409000303063</t>
  </si>
  <si>
    <t>0954084996</t>
  </si>
  <si>
    <t>1000075084</t>
  </si>
  <si>
    <t>张馨婷</t>
  </si>
  <si>
    <t>SR17071300011733</t>
  </si>
  <si>
    <t>OR17071300174098</t>
  </si>
  <si>
    <t>6228483308131533576</t>
  </si>
  <si>
    <t>0954090505</t>
  </si>
  <si>
    <t>1000174456</t>
  </si>
  <si>
    <t>陆蒲韦</t>
  </si>
  <si>
    <t>SR17071300011735</t>
  </si>
  <si>
    <t>OR17071300174125</t>
  </si>
  <si>
    <t>6223692279318523</t>
  </si>
  <si>
    <t>0954112171</t>
  </si>
  <si>
    <t>1000170176</t>
  </si>
  <si>
    <t>刘滇</t>
  </si>
  <si>
    <t>SR17071300011743</t>
  </si>
  <si>
    <t>OR17071300174155</t>
  </si>
  <si>
    <t>6228930001174589378</t>
  </si>
  <si>
    <t>0954116576</t>
  </si>
  <si>
    <t>5304-5043976329</t>
  </si>
  <si>
    <t>蒋长春</t>
  </si>
  <si>
    <t>SR17071300011745</t>
  </si>
  <si>
    <t>OR17071300174159</t>
  </si>
  <si>
    <t>6228480868670550672</t>
  </si>
  <si>
    <t>0954122361</t>
  </si>
  <si>
    <t>1000171801</t>
  </si>
  <si>
    <t>周代莲</t>
  </si>
  <si>
    <t>SR17071300011746</t>
  </si>
  <si>
    <t>OR17071300174161</t>
  </si>
  <si>
    <t>6217997300059432271</t>
  </si>
  <si>
    <t>0954122617</t>
  </si>
  <si>
    <t>1000162612</t>
  </si>
  <si>
    <t>蔡章美</t>
  </si>
  <si>
    <t>SR17071300011747</t>
  </si>
  <si>
    <t>OR17071300174163</t>
  </si>
  <si>
    <t>6212262502008252283</t>
  </si>
  <si>
    <t>0954138942</t>
  </si>
  <si>
    <t>1000163151</t>
  </si>
  <si>
    <t>黄宗玉</t>
  </si>
  <si>
    <t>SR17071300011754</t>
  </si>
  <si>
    <t>OR17071300174185</t>
  </si>
  <si>
    <t>6231900000065494144</t>
  </si>
  <si>
    <t>0954181518</t>
  </si>
  <si>
    <t>5300-5000975798</t>
  </si>
  <si>
    <t>李杰</t>
  </si>
  <si>
    <t>SR17071300011761</t>
  </si>
  <si>
    <t>OR17071300174215</t>
  </si>
  <si>
    <t>6217003860021082928</t>
  </si>
  <si>
    <t>0954205798</t>
  </si>
  <si>
    <t>1000003635</t>
  </si>
  <si>
    <t>陈华燕</t>
  </si>
  <si>
    <t>SR17071300011763</t>
  </si>
  <si>
    <t>OR17071300174228</t>
  </si>
  <si>
    <t>6214808801000176822</t>
  </si>
  <si>
    <t>0954218058</t>
  </si>
  <si>
    <t>5010723840</t>
  </si>
  <si>
    <t>SR17071300011765</t>
  </si>
  <si>
    <t>OR17071300174238</t>
  </si>
  <si>
    <t>0954219400</t>
  </si>
  <si>
    <t>1000175116</t>
  </si>
  <si>
    <t>汤世娅</t>
  </si>
  <si>
    <t>SR17071300011766</t>
  </si>
  <si>
    <t>OR17071300174239</t>
  </si>
  <si>
    <t>6217003890005722280</t>
  </si>
  <si>
    <t>0954242169</t>
  </si>
  <si>
    <t>SR17071300011768</t>
  </si>
  <si>
    <t>OR17071300174255</t>
  </si>
  <si>
    <t>0954245634</t>
  </si>
  <si>
    <t>1000023151</t>
  </si>
  <si>
    <t>杨洪琼</t>
  </si>
  <si>
    <t>SR17071300011769</t>
  </si>
  <si>
    <t>OR17071300174261</t>
  </si>
  <si>
    <t>4218717005767545</t>
  </si>
  <si>
    <t>0954308550</t>
  </si>
  <si>
    <t>1000064708</t>
  </si>
  <si>
    <t>余绍梅</t>
  </si>
  <si>
    <t>SR17071400011777</t>
  </si>
  <si>
    <t>OR17071400174331</t>
  </si>
  <si>
    <t>6223691080413002</t>
  </si>
  <si>
    <t>0954362319</t>
  </si>
  <si>
    <t>SR17071400011779</t>
  </si>
  <si>
    <t>OR17071400174491</t>
  </si>
  <si>
    <t>0954375662</t>
  </si>
  <si>
    <t>1000175613</t>
  </si>
  <si>
    <t>普春莹</t>
  </si>
  <si>
    <t>SR17071400011782</t>
  </si>
  <si>
    <t>OR17071400174548</t>
  </si>
  <si>
    <t>6230524150000112471</t>
  </si>
  <si>
    <t>0954409970</t>
  </si>
  <si>
    <t>1000069771</t>
  </si>
  <si>
    <t>陈晓娅</t>
  </si>
  <si>
    <t>SR17071400011789</t>
  </si>
  <si>
    <t>OR17071400174776</t>
  </si>
  <si>
    <t>6225768381702818</t>
  </si>
  <si>
    <t>OR17071400174781</t>
  </si>
  <si>
    <t>0954411186</t>
  </si>
  <si>
    <t>1000172361</t>
  </si>
  <si>
    <t>朱艳红</t>
  </si>
  <si>
    <t>SR17071400011792</t>
  </si>
  <si>
    <t>OR17071400174792</t>
  </si>
  <si>
    <t>6228483976009248566</t>
  </si>
  <si>
    <t>0954411458</t>
  </si>
  <si>
    <t>1000156625</t>
  </si>
  <si>
    <t>王晓专</t>
  </si>
  <si>
    <t>SR17071400011793</t>
  </si>
  <si>
    <t>OR17071400174796</t>
  </si>
  <si>
    <t>6231900021734301882</t>
  </si>
  <si>
    <t>0954416594</t>
  </si>
  <si>
    <t>5303-0381023818</t>
  </si>
  <si>
    <t>王迪强</t>
  </si>
  <si>
    <t>SR17071400011796</t>
  </si>
  <si>
    <t>OR17071400174870</t>
  </si>
  <si>
    <t>6217232505000646747</t>
  </si>
  <si>
    <t>0954423871</t>
  </si>
  <si>
    <t>1000167377</t>
  </si>
  <si>
    <t>郭敢</t>
  </si>
  <si>
    <t>SR17071400011801</t>
  </si>
  <si>
    <t>OR17071400174958</t>
  </si>
  <si>
    <t>6212262502004928167</t>
  </si>
  <si>
    <t>0954424990</t>
  </si>
  <si>
    <t>1000153038</t>
  </si>
  <si>
    <t>李柳华</t>
  </si>
  <si>
    <t>SR17071400011802</t>
  </si>
  <si>
    <t>OR17071400174975</t>
  </si>
  <si>
    <t>6217003980001300957</t>
  </si>
  <si>
    <t>0954433268</t>
  </si>
  <si>
    <t>1000173110</t>
  </si>
  <si>
    <t>丁丽美</t>
  </si>
  <si>
    <t>SR17071400011806</t>
  </si>
  <si>
    <t>OR17071400175055</t>
  </si>
  <si>
    <t>6231900000060679160</t>
  </si>
  <si>
    <t>0954435828</t>
  </si>
  <si>
    <t>1000087321</t>
  </si>
  <si>
    <t>徐玲</t>
  </si>
  <si>
    <t>SR17071400011807</t>
  </si>
  <si>
    <t>OR17071400175078</t>
  </si>
  <si>
    <t>6214157312903344910</t>
  </si>
  <si>
    <t>0954441782</t>
  </si>
  <si>
    <t>1000056412</t>
  </si>
  <si>
    <t>李福吉</t>
  </si>
  <si>
    <t>SR17071400011808</t>
  </si>
  <si>
    <t>OR17071400175115</t>
  </si>
  <si>
    <t>6225758381811362</t>
  </si>
  <si>
    <t>0954449791</t>
  </si>
  <si>
    <t>1000166388</t>
  </si>
  <si>
    <t>朱梅</t>
  </si>
  <si>
    <t>SR17071400011811</t>
  </si>
  <si>
    <t>OR17071400175163</t>
  </si>
  <si>
    <t>6223691230035051</t>
  </si>
  <si>
    <t>1000176203</t>
  </si>
  <si>
    <t>OR17071400175176</t>
  </si>
  <si>
    <t>0954459829</t>
  </si>
  <si>
    <t>1000167411</t>
  </si>
  <si>
    <t>肖嘉睿</t>
  </si>
  <si>
    <t>SR17071400011819</t>
  </si>
  <si>
    <t>OR17071400175216</t>
  </si>
  <si>
    <t>0954470306</t>
  </si>
  <si>
    <t>1000175428</t>
  </si>
  <si>
    <t>余春艳</t>
  </si>
  <si>
    <t>SR17071400011825</t>
  </si>
  <si>
    <t>OR17071400175260</t>
  </si>
  <si>
    <t>6228481938503356172</t>
  </si>
  <si>
    <t>0954481355</t>
  </si>
  <si>
    <t>1000078712</t>
  </si>
  <si>
    <t>龙静娇</t>
  </si>
  <si>
    <t>SR17071400011829</t>
  </si>
  <si>
    <t>OR17071400175314</t>
  </si>
  <si>
    <t>6212262508000940494</t>
  </si>
  <si>
    <t>0954501770</t>
  </si>
  <si>
    <t>1000168212</t>
  </si>
  <si>
    <t>瞿玉芬</t>
  </si>
  <si>
    <t>SR17071400011841</t>
  </si>
  <si>
    <t>OR17071400175402</t>
  </si>
  <si>
    <t>6222622430000149428</t>
  </si>
  <si>
    <t>0954539871</t>
  </si>
  <si>
    <t>1000145347</t>
  </si>
  <si>
    <t>李青原</t>
  </si>
  <si>
    <t>SR17071400011851</t>
  </si>
  <si>
    <t>OR17071400175535</t>
  </si>
  <si>
    <t>6222082502008660623</t>
  </si>
  <si>
    <t>0954554651</t>
  </si>
  <si>
    <t>5326-5260088576</t>
  </si>
  <si>
    <t>杨清云</t>
  </si>
  <si>
    <t>SR17071400011854</t>
  </si>
  <si>
    <t>OR17071400175567</t>
  </si>
  <si>
    <t>6223691743609541</t>
  </si>
  <si>
    <t>1000078499</t>
  </si>
  <si>
    <t>OR17071400175611</t>
  </si>
  <si>
    <t>0954576596</t>
  </si>
  <si>
    <t>1000111637</t>
  </si>
  <si>
    <t>陈应志</t>
  </si>
  <si>
    <t>SR17071400011864</t>
  </si>
  <si>
    <t>OR17071400175635</t>
  </si>
  <si>
    <t>6216912200271263</t>
  </si>
  <si>
    <t>0954604495</t>
  </si>
  <si>
    <t>1000004070</t>
  </si>
  <si>
    <t>徐琛</t>
  </si>
  <si>
    <t>SR17071400011870</t>
  </si>
  <si>
    <t>OR17071400175690</t>
  </si>
  <si>
    <t>6223691830168047</t>
  </si>
  <si>
    <t>0954645035</t>
  </si>
  <si>
    <t>5325-2523004684</t>
  </si>
  <si>
    <t>胡东</t>
  </si>
  <si>
    <t>SR17071400011882</t>
  </si>
  <si>
    <t>OR17071400175758</t>
  </si>
  <si>
    <t>6228483610816498011</t>
  </si>
  <si>
    <t>0954645485</t>
  </si>
  <si>
    <t>0103291008</t>
  </si>
  <si>
    <t>饶友娟</t>
  </si>
  <si>
    <t>SR17071400011883</t>
  </si>
  <si>
    <t>OR17071400175759</t>
  </si>
  <si>
    <t>6216612700000719014</t>
  </si>
  <si>
    <t>0954647549</t>
  </si>
  <si>
    <t>1000171960</t>
  </si>
  <si>
    <t>彭冬姣</t>
  </si>
  <si>
    <t>SR17071400011884</t>
  </si>
  <si>
    <t>OR17071400175762</t>
  </si>
  <si>
    <t>6228480969481554570</t>
  </si>
  <si>
    <t>0954647725</t>
  </si>
  <si>
    <t>1000176217</t>
  </si>
  <si>
    <t>杨兴志</t>
  </si>
  <si>
    <t>SR17071400011886</t>
  </si>
  <si>
    <t>OR17071400175764</t>
  </si>
  <si>
    <t>6228930001107797189</t>
  </si>
  <si>
    <t>0954667684</t>
  </si>
  <si>
    <t>1000176457</t>
  </si>
  <si>
    <t>李瑞兴</t>
  </si>
  <si>
    <t>SR17071400011890</t>
  </si>
  <si>
    <t>OR17071400175795</t>
  </si>
  <si>
    <t>6231900000125964565</t>
  </si>
  <si>
    <t>1000175608</t>
  </si>
  <si>
    <t>柴融</t>
  </si>
  <si>
    <t>OR17071400175798</t>
  </si>
  <si>
    <t>0954688341</t>
  </si>
  <si>
    <t>1000103091</t>
  </si>
  <si>
    <t>李光良</t>
  </si>
  <si>
    <t>SR17071400011893</t>
  </si>
  <si>
    <t>OR17071400175829</t>
  </si>
  <si>
    <t>5309700036972448</t>
  </si>
  <si>
    <t>0954692363</t>
  </si>
  <si>
    <t>SR17071400011896</t>
  </si>
  <si>
    <t>OR17071400175836</t>
  </si>
  <si>
    <t>0954700881</t>
  </si>
  <si>
    <t>1000103485</t>
  </si>
  <si>
    <t>李明月</t>
  </si>
  <si>
    <t>SR17071400011901</t>
  </si>
  <si>
    <t>OR17071400175855</t>
  </si>
  <si>
    <t>6230200072816478</t>
  </si>
  <si>
    <t>2017/07/14 11:04:48</t>
  </si>
  <si>
    <t>0954701574</t>
  </si>
  <si>
    <t>SR17071400011902</t>
  </si>
  <si>
    <t>OR17071400175858</t>
  </si>
  <si>
    <t>0954735540</t>
  </si>
  <si>
    <t>SR17071400011910</t>
  </si>
  <si>
    <t>OR17071400175916</t>
  </si>
  <si>
    <t>0112316009</t>
  </si>
  <si>
    <t>OR17071400175944</t>
  </si>
  <si>
    <t>0954767601</t>
  </si>
  <si>
    <t>1000149044</t>
  </si>
  <si>
    <t>陶琛</t>
  </si>
  <si>
    <t>SR17071400011926</t>
  </si>
  <si>
    <t>OR17071400175968</t>
  </si>
  <si>
    <t>6228480310524674119</t>
  </si>
  <si>
    <t>0954781699</t>
  </si>
  <si>
    <t>1000091201</t>
  </si>
  <si>
    <t>吴其巧</t>
  </si>
  <si>
    <t>SR17071400011933</t>
  </si>
  <si>
    <t>OR17071400175997</t>
  </si>
  <si>
    <t>6212262502001137168</t>
  </si>
  <si>
    <t>0954806840</t>
  </si>
  <si>
    <t>1000175892</t>
  </si>
  <si>
    <t>梅春华</t>
  </si>
  <si>
    <t>SR17071400011939</t>
  </si>
  <si>
    <t>OR17071400176050</t>
  </si>
  <si>
    <t>6222520598130983</t>
  </si>
  <si>
    <t>0954805168</t>
  </si>
  <si>
    <t>1000175254</t>
  </si>
  <si>
    <t>周川飞</t>
  </si>
  <si>
    <t>SR17071400011938</t>
  </si>
  <si>
    <t>OR17071400176044</t>
  </si>
  <si>
    <t>6217997300008478037</t>
  </si>
  <si>
    <t>0954809272</t>
  </si>
  <si>
    <t>1000175249</t>
  </si>
  <si>
    <t>吴梦杰</t>
  </si>
  <si>
    <t>SR17071400011940</t>
  </si>
  <si>
    <t>OR17071400176053</t>
  </si>
  <si>
    <t>0954819724</t>
  </si>
  <si>
    <t>1000163886</t>
  </si>
  <si>
    <t>张从菊</t>
  </si>
  <si>
    <t>SR17071400011944</t>
  </si>
  <si>
    <t>OR17071400176071</t>
  </si>
  <si>
    <t>6236683860000355060</t>
  </si>
  <si>
    <t>0954819625</t>
  </si>
  <si>
    <t>1000168416</t>
  </si>
  <si>
    <t>邹赞</t>
  </si>
  <si>
    <t>SR17071400011943</t>
  </si>
  <si>
    <t>OR17071400176070</t>
  </si>
  <si>
    <t>6225768725374357</t>
  </si>
  <si>
    <t>0954844099</t>
  </si>
  <si>
    <t>5327-2727013258</t>
  </si>
  <si>
    <t>张莉蕊</t>
  </si>
  <si>
    <t>SR17071400011955</t>
  </si>
  <si>
    <t>OR17071400176120</t>
  </si>
  <si>
    <t>6217562700000812577</t>
  </si>
  <si>
    <t>1000176500</t>
  </si>
  <si>
    <t>OR17071400176131</t>
  </si>
  <si>
    <t>0954858299</t>
  </si>
  <si>
    <t>5306-5060131378</t>
  </si>
  <si>
    <t>蔺泽珍</t>
  </si>
  <si>
    <t>SR17071400011962</t>
  </si>
  <si>
    <t>OR17071400176146</t>
  </si>
  <si>
    <t>6223690843751674</t>
  </si>
  <si>
    <t>0954864849</t>
  </si>
  <si>
    <t>1000169319</t>
  </si>
  <si>
    <t>王存怀</t>
  </si>
  <si>
    <t>SR17071400011968</t>
  </si>
  <si>
    <t>OR17071400176166</t>
  </si>
  <si>
    <t>6231900020012704296</t>
  </si>
  <si>
    <t>0954873476</t>
  </si>
  <si>
    <t>1000173145</t>
  </si>
  <si>
    <t>徐海英</t>
  </si>
  <si>
    <t>SR17071400011974</t>
  </si>
  <si>
    <t>OR17071400176187</t>
  </si>
  <si>
    <t>6217003880001051024</t>
  </si>
  <si>
    <t>0954876605</t>
  </si>
  <si>
    <t>1000165466</t>
  </si>
  <si>
    <t>张永连</t>
  </si>
  <si>
    <t>SR17071400011975</t>
  </si>
  <si>
    <t>OR17071400176190</t>
  </si>
  <si>
    <t>6228481931227993214</t>
  </si>
  <si>
    <t>0954878538</t>
  </si>
  <si>
    <t>1000162018</t>
  </si>
  <si>
    <t>李兴菊</t>
  </si>
  <si>
    <t>SR17071400011976</t>
  </si>
  <si>
    <t>OR17071400176197</t>
  </si>
  <si>
    <t>6214600180018182373</t>
  </si>
  <si>
    <t>0954917717</t>
  </si>
  <si>
    <t>SR17071400011986</t>
  </si>
  <si>
    <t>OR17071400176284</t>
  </si>
  <si>
    <t>0954924391</t>
  </si>
  <si>
    <t>1000153440</t>
  </si>
  <si>
    <t>徐建明</t>
  </si>
  <si>
    <t>SR17071400011988</t>
  </si>
  <si>
    <t>OR17071400176292</t>
  </si>
  <si>
    <t>6223692331813024</t>
  </si>
  <si>
    <t>0954932709</t>
  </si>
  <si>
    <t>1000074844</t>
  </si>
  <si>
    <t>李雄厚</t>
  </si>
  <si>
    <t>SR17071400011990</t>
  </si>
  <si>
    <t>OR17071400176307</t>
  </si>
  <si>
    <t>6217001450005259981</t>
  </si>
  <si>
    <t>0954948731</t>
  </si>
  <si>
    <t>1000152622</t>
  </si>
  <si>
    <t>郭仁波</t>
  </si>
  <si>
    <t>SR17071400011992</t>
  </si>
  <si>
    <t>OR17071400176332</t>
  </si>
  <si>
    <t>6217003880002721161</t>
  </si>
  <si>
    <t>0954957119</t>
  </si>
  <si>
    <t>5306-0601008111</t>
  </si>
  <si>
    <t>李英</t>
  </si>
  <si>
    <t>SR17071400011995</t>
  </si>
  <si>
    <t>OR17071400176341</t>
  </si>
  <si>
    <t>6228483866039233961</t>
  </si>
  <si>
    <t>0954999864</t>
  </si>
  <si>
    <t>1000174908</t>
  </si>
  <si>
    <t>SR17071400012002</t>
  </si>
  <si>
    <t>OR17071400176404</t>
  </si>
  <si>
    <t>5448870002337033</t>
  </si>
  <si>
    <t>0955001293</t>
  </si>
  <si>
    <t>SR17071400012003</t>
  </si>
  <si>
    <t>OR17071400176407</t>
  </si>
  <si>
    <t>6221682811364723</t>
  </si>
  <si>
    <t>0955028972</t>
  </si>
  <si>
    <t>1000043556</t>
  </si>
  <si>
    <t>马三弟</t>
  </si>
  <si>
    <t>SR17071400012009</t>
  </si>
  <si>
    <t>OR17071400176450</t>
  </si>
  <si>
    <t>1000161424</t>
  </si>
  <si>
    <t>OR17071400176451</t>
  </si>
  <si>
    <t>0955040944</t>
  </si>
  <si>
    <t>1000030428</t>
  </si>
  <si>
    <t>王巧</t>
  </si>
  <si>
    <t>SR17071400012013</t>
  </si>
  <si>
    <t>OR17071400176470</t>
  </si>
  <si>
    <t>6221887300009462738</t>
  </si>
  <si>
    <t>000782047589</t>
  </si>
  <si>
    <t>1000100603</t>
  </si>
  <si>
    <t>符满珍</t>
  </si>
  <si>
    <t>E</t>
  </si>
  <si>
    <t>SR17071400012014</t>
  </si>
  <si>
    <t>OR17071400176474</t>
  </si>
  <si>
    <t>6226381002146156</t>
  </si>
  <si>
    <t>0955075909</t>
  </si>
  <si>
    <t>1000111589</t>
  </si>
  <si>
    <t>杨莲花</t>
  </si>
  <si>
    <t>SR17071400012021</t>
  </si>
  <si>
    <t>OR17071400176531</t>
  </si>
  <si>
    <t>6215582502000955350</t>
  </si>
  <si>
    <t>0955086054</t>
  </si>
  <si>
    <t>1000106412</t>
  </si>
  <si>
    <t>张永梅</t>
  </si>
  <si>
    <t>SR17071400012023</t>
  </si>
  <si>
    <t>OR17071400176549</t>
  </si>
  <si>
    <t>4392268313273352</t>
  </si>
  <si>
    <t>0955092048</t>
  </si>
  <si>
    <t>1000141296</t>
  </si>
  <si>
    <t>周平</t>
  </si>
  <si>
    <t>SR17071400012026</t>
  </si>
  <si>
    <t>OR17071400176559</t>
  </si>
  <si>
    <t>6214157311800250717</t>
  </si>
  <si>
    <t>0955106586</t>
  </si>
  <si>
    <t>1000013682</t>
  </si>
  <si>
    <t>李小东</t>
  </si>
  <si>
    <t>SR17071400012033</t>
  </si>
  <si>
    <t>OR17071400176585</t>
  </si>
  <si>
    <t>6236683860004186453</t>
  </si>
  <si>
    <t>0955105053</t>
  </si>
  <si>
    <t>1000177221</t>
  </si>
  <si>
    <t>王琦</t>
  </si>
  <si>
    <t>SR17071400012032</t>
  </si>
  <si>
    <t>OR17071400176582</t>
  </si>
  <si>
    <t>5264103862470301</t>
  </si>
  <si>
    <t>0955125467</t>
  </si>
  <si>
    <t>5303-0381057594</t>
  </si>
  <si>
    <t>孔雁翎</t>
  </si>
  <si>
    <t>SR17071400012038</t>
  </si>
  <si>
    <t>OR17071400176624</t>
  </si>
  <si>
    <t>6212262505007227461</t>
  </si>
  <si>
    <t>0955143404</t>
  </si>
  <si>
    <t>1000170445</t>
  </si>
  <si>
    <t>庄荣莲</t>
  </si>
  <si>
    <t>SR17071400012046</t>
  </si>
  <si>
    <t>OR17071400176664</t>
  </si>
  <si>
    <t>6221682203351882</t>
  </si>
  <si>
    <t>0955144469</t>
  </si>
  <si>
    <t>1000163613</t>
  </si>
  <si>
    <t>王学瑞</t>
  </si>
  <si>
    <t>SR17071400012049</t>
  </si>
  <si>
    <t>OR17071400176669</t>
  </si>
  <si>
    <t>6228480868517587572</t>
  </si>
  <si>
    <t>0955177149</t>
  </si>
  <si>
    <t>1000177112</t>
  </si>
  <si>
    <t>丰海明</t>
  </si>
  <si>
    <t>SR17071400012055</t>
  </si>
  <si>
    <t>OR17071400176719</t>
  </si>
  <si>
    <t>6212262502008629746</t>
  </si>
  <si>
    <t>0955187891</t>
  </si>
  <si>
    <t>SR17071400012058</t>
  </si>
  <si>
    <t>OR17071400176729</t>
  </si>
  <si>
    <t>0955195053</t>
  </si>
  <si>
    <t>1000175710</t>
  </si>
  <si>
    <t>朱彩丽</t>
  </si>
  <si>
    <t>SR17071400012062</t>
  </si>
  <si>
    <t>OR17071400176737</t>
  </si>
  <si>
    <t>6231900000112620261</t>
  </si>
  <si>
    <t>0955195774</t>
  </si>
  <si>
    <t>1000016556</t>
  </si>
  <si>
    <t>张尹</t>
  </si>
  <si>
    <t>SR17071400012063</t>
  </si>
  <si>
    <t>OR17071400176739</t>
  </si>
  <si>
    <t>6216912201522037</t>
  </si>
  <si>
    <t>1000175615</t>
  </si>
  <si>
    <t>OR17071400176752</t>
  </si>
  <si>
    <t>0955205006</t>
  </si>
  <si>
    <t>1000113860</t>
  </si>
  <si>
    <t>SR17071400012068</t>
  </si>
  <si>
    <t>OR17071400176755</t>
  </si>
  <si>
    <t>6226230208552271</t>
  </si>
  <si>
    <t>1000040114</t>
  </si>
  <si>
    <t>OR17071400176762</t>
  </si>
  <si>
    <t>0955222586</t>
  </si>
  <si>
    <t>1000117866</t>
  </si>
  <si>
    <t>刘孝敏</t>
  </si>
  <si>
    <t>SR17071400012070</t>
  </si>
  <si>
    <t>OR17071400176776</t>
  </si>
  <si>
    <t>6223690944943469</t>
  </si>
  <si>
    <t>0955226332</t>
  </si>
  <si>
    <t>1000015703</t>
  </si>
  <si>
    <t>何丽</t>
  </si>
  <si>
    <t>SR17071400012072</t>
  </si>
  <si>
    <t>OR17071400176782</t>
  </si>
  <si>
    <t>4392268306159733</t>
  </si>
  <si>
    <t>0955254804</t>
  </si>
  <si>
    <t>1000176659</t>
  </si>
  <si>
    <t>张国能</t>
  </si>
  <si>
    <t>SR17071400012076</t>
  </si>
  <si>
    <t>OR17071400176815</t>
  </si>
  <si>
    <t>6214993860342216</t>
  </si>
  <si>
    <t>0955266640</t>
  </si>
  <si>
    <t>1000177596</t>
  </si>
  <si>
    <t>速月皎</t>
  </si>
  <si>
    <t>SR17071400012080</t>
  </si>
  <si>
    <t>OR17071400176830</t>
  </si>
  <si>
    <t>6225888715218628</t>
  </si>
  <si>
    <t>0955276095</t>
  </si>
  <si>
    <t>1000106842</t>
  </si>
  <si>
    <t>李婷婷</t>
  </si>
  <si>
    <t>SR17071400012081</t>
  </si>
  <si>
    <t>OR17071400176839</t>
  </si>
  <si>
    <t>6221550345541647</t>
  </si>
  <si>
    <t>0955280029</t>
  </si>
  <si>
    <t>1000177546</t>
  </si>
  <si>
    <t>金炼</t>
  </si>
  <si>
    <t>SR17071400012083</t>
  </si>
  <si>
    <t>OR17071400176844</t>
  </si>
  <si>
    <t>622908473558244516</t>
  </si>
  <si>
    <t>0955308564</t>
  </si>
  <si>
    <t>5303-0381090334</t>
  </si>
  <si>
    <t>朱勋锐</t>
  </si>
  <si>
    <t>SR17071400012097</t>
  </si>
  <si>
    <t>OR17071400176881</t>
  </si>
  <si>
    <t>6212262505002654370</t>
  </si>
  <si>
    <t>0955306766</t>
  </si>
  <si>
    <t>1000110588</t>
  </si>
  <si>
    <t>柳新兰</t>
  </si>
  <si>
    <t>SR17071400012094</t>
  </si>
  <si>
    <t>OR17071400176877</t>
  </si>
  <si>
    <t>6228483318599987578</t>
  </si>
  <si>
    <t>0955307973</t>
  </si>
  <si>
    <t>1000173198</t>
  </si>
  <si>
    <t>马关美</t>
  </si>
  <si>
    <t>SR17071400012095</t>
  </si>
  <si>
    <t>OR17071400176878</t>
  </si>
  <si>
    <t>6223691534749357</t>
  </si>
  <si>
    <t>0955321694</t>
  </si>
  <si>
    <t>1000175414</t>
  </si>
  <si>
    <t>胡志辉</t>
  </si>
  <si>
    <t>SR17071400012099</t>
  </si>
  <si>
    <t>OR17071400176902</t>
  </si>
  <si>
    <t>6228930001020665315</t>
  </si>
  <si>
    <t>0955341959</t>
  </si>
  <si>
    <t>1000177629</t>
  </si>
  <si>
    <t>姜学海</t>
  </si>
  <si>
    <t>SR17071400012103</t>
  </si>
  <si>
    <t>OR17071400176931</t>
  </si>
  <si>
    <t>622909473166245417</t>
  </si>
  <si>
    <t>0955355095</t>
  </si>
  <si>
    <t>1000174300</t>
  </si>
  <si>
    <t>刘顺琼</t>
  </si>
  <si>
    <t>SR17071400012106</t>
  </si>
  <si>
    <t>OR17071400176944</t>
  </si>
  <si>
    <t>6228480868237405378</t>
  </si>
  <si>
    <t>0955361852</t>
  </si>
  <si>
    <t>0102298091</t>
  </si>
  <si>
    <t>张耀方</t>
  </si>
  <si>
    <t>SR17071400012108</t>
  </si>
  <si>
    <t>OR17071400176952</t>
  </si>
  <si>
    <t>6212262502015180675</t>
  </si>
  <si>
    <t>0955363415</t>
  </si>
  <si>
    <t>1000175649</t>
  </si>
  <si>
    <t>方耀代</t>
  </si>
  <si>
    <t>SR17071400012110</t>
  </si>
  <si>
    <t>OR17071400176954</t>
  </si>
  <si>
    <t>6217997300018625767</t>
  </si>
  <si>
    <t>0101008369</t>
  </si>
  <si>
    <t>OR17071400176982</t>
  </si>
  <si>
    <t>0955409293</t>
  </si>
  <si>
    <t>1000058231</t>
  </si>
  <si>
    <t>奎岚</t>
  </si>
  <si>
    <t>SR17071400012116</t>
  </si>
  <si>
    <t>OR17071400176991</t>
  </si>
  <si>
    <t>6223691144895186</t>
  </si>
  <si>
    <t>0955407999</t>
  </si>
  <si>
    <t>1000175726</t>
  </si>
  <si>
    <t>张淑芳</t>
  </si>
  <si>
    <t>SR17071400012115</t>
  </si>
  <si>
    <t>OR17071400176989</t>
  </si>
  <si>
    <t>6283078043157107</t>
  </si>
  <si>
    <t>0955419794</t>
  </si>
  <si>
    <t>SR17071400012120</t>
  </si>
  <si>
    <t>OR17071400177006</t>
  </si>
  <si>
    <t>1000174077</t>
  </si>
  <si>
    <t>OR17071400177011</t>
  </si>
  <si>
    <t>5327-2700047193</t>
  </si>
  <si>
    <t>OR17071400177030</t>
  </si>
  <si>
    <t>0955459652</t>
  </si>
  <si>
    <t>1000017851</t>
  </si>
  <si>
    <t>胡才梦</t>
  </si>
  <si>
    <t>SR17071400012136</t>
  </si>
  <si>
    <t>OR17071400177058</t>
  </si>
  <si>
    <t>6214600180003708059</t>
  </si>
  <si>
    <t>0955476540</t>
  </si>
  <si>
    <t>1000177545</t>
  </si>
  <si>
    <t>张海珑</t>
  </si>
  <si>
    <t>SR17071400012142</t>
  </si>
  <si>
    <t>OR17071400177083</t>
  </si>
  <si>
    <t>6225768384511646</t>
  </si>
  <si>
    <t>0955479467</t>
  </si>
  <si>
    <t>SR17071400012146</t>
  </si>
  <si>
    <t>OR17071400177089</t>
  </si>
  <si>
    <t>0955481332</t>
  </si>
  <si>
    <t>1000175149</t>
  </si>
  <si>
    <t>杨保江</t>
  </si>
  <si>
    <t>SR17071400012148</t>
  </si>
  <si>
    <t>OR17071400177094</t>
  </si>
  <si>
    <t>6222022410001044204</t>
  </si>
  <si>
    <t>0955519477</t>
  </si>
  <si>
    <t>1000175602</t>
  </si>
  <si>
    <t>熊德芬</t>
  </si>
  <si>
    <t>SR17071400012161</t>
  </si>
  <si>
    <t>OR17071400177142</t>
  </si>
  <si>
    <t>6222370060340482</t>
  </si>
  <si>
    <t>0955523092</t>
  </si>
  <si>
    <t>1000017896</t>
  </si>
  <si>
    <t>刘娅</t>
  </si>
  <si>
    <t>SR17071400012163</t>
  </si>
  <si>
    <t>OR17071400177146</t>
  </si>
  <si>
    <t>1000169565</t>
  </si>
  <si>
    <t>OR17071400177158</t>
  </si>
  <si>
    <t>0955534081</t>
  </si>
  <si>
    <t>1000040583</t>
  </si>
  <si>
    <t>杨朝献</t>
  </si>
  <si>
    <t>SR17071400012166</t>
  </si>
  <si>
    <t>OR17071400177161</t>
  </si>
  <si>
    <t>6259656240983233</t>
  </si>
  <si>
    <t>0955546709</t>
  </si>
  <si>
    <t>SR17071400012169</t>
  </si>
  <si>
    <t>OR17071400177173</t>
  </si>
  <si>
    <t>0955564233</t>
  </si>
  <si>
    <t>1000172534</t>
  </si>
  <si>
    <t>李茜</t>
  </si>
  <si>
    <t>SR17071400012174</t>
  </si>
  <si>
    <t>OR17071400177186</t>
  </si>
  <si>
    <t>1000172700</t>
  </si>
  <si>
    <t>OR17071400177191</t>
  </si>
  <si>
    <t>0955589334</t>
  </si>
  <si>
    <t>SR17071400012177</t>
  </si>
  <si>
    <t>OR17071400177206</t>
  </si>
  <si>
    <t>0955615152</t>
  </si>
  <si>
    <t>1000166725</t>
  </si>
  <si>
    <t>季玉婷</t>
  </si>
  <si>
    <t>SR17071400012183</t>
  </si>
  <si>
    <t>OR17071400177246</t>
  </si>
  <si>
    <t>6214838715812352</t>
  </si>
  <si>
    <t>0955615528</t>
  </si>
  <si>
    <t>1000172624</t>
  </si>
  <si>
    <t>毕桂美</t>
  </si>
  <si>
    <t>SR17071400012184</t>
  </si>
  <si>
    <t>OR17071400177247</t>
  </si>
  <si>
    <t>6221550351594928</t>
  </si>
  <si>
    <t>0955621651</t>
  </si>
  <si>
    <t>1000173024</t>
  </si>
  <si>
    <t>孙桂媛</t>
  </si>
  <si>
    <t>SR17071400012187</t>
  </si>
  <si>
    <t>OR17071400177252</t>
  </si>
  <si>
    <t>6231900000062996737</t>
  </si>
  <si>
    <t>0955626419</t>
  </si>
  <si>
    <t>0102630391</t>
  </si>
  <si>
    <t>SR17071400012189</t>
  </si>
  <si>
    <t>OR17071400177256</t>
  </si>
  <si>
    <t>0955633336</t>
  </si>
  <si>
    <t>1000079479</t>
  </si>
  <si>
    <t>刘花霞</t>
  </si>
  <si>
    <t>SR17071400012194</t>
  </si>
  <si>
    <t>OR17071400177263</t>
  </si>
  <si>
    <t>6217003860000216919</t>
  </si>
  <si>
    <t>0955645073</t>
  </si>
  <si>
    <t>1000176997</t>
  </si>
  <si>
    <t>赵茂瑶</t>
  </si>
  <si>
    <t>SR17071400012199</t>
  </si>
  <si>
    <t>OR17071400177279</t>
  </si>
  <si>
    <t>6228483968588569371</t>
  </si>
  <si>
    <t>0955650286</t>
  </si>
  <si>
    <t>1000160287</t>
  </si>
  <si>
    <t>刘碧艳</t>
  </si>
  <si>
    <t>SR17071400012201</t>
  </si>
  <si>
    <t>OR17071400177284</t>
  </si>
  <si>
    <t>6217562700000007962</t>
  </si>
  <si>
    <t>0955653117</t>
  </si>
  <si>
    <t>1000160554</t>
  </si>
  <si>
    <t>陈可玉</t>
  </si>
  <si>
    <t>SR17071400012202</t>
  </si>
  <si>
    <t>OR17071400177287</t>
  </si>
  <si>
    <t>6223692283673228</t>
  </si>
  <si>
    <t>0955659992</t>
  </si>
  <si>
    <t>1000177824</t>
  </si>
  <si>
    <t>罗赛兰</t>
  </si>
  <si>
    <t>SR17071400012203</t>
  </si>
  <si>
    <t>OR17071400177294</t>
  </si>
  <si>
    <t>4392268781174298</t>
  </si>
  <si>
    <t>0955694417</t>
  </si>
  <si>
    <t>1000177896</t>
  </si>
  <si>
    <t>黄菲</t>
  </si>
  <si>
    <t>SR17071400012216</t>
  </si>
  <si>
    <t>OR17071400177337</t>
  </si>
  <si>
    <t>6217003860027835337</t>
  </si>
  <si>
    <t>0955700650</t>
  </si>
  <si>
    <t>1000175306</t>
  </si>
  <si>
    <t>王庆旭</t>
  </si>
  <si>
    <t>SR17071400012217</t>
  </si>
  <si>
    <t>OR17071400177344</t>
  </si>
  <si>
    <t>1000099930</t>
  </si>
  <si>
    <t>赵芷晨</t>
  </si>
  <si>
    <t>OR17071400177359</t>
  </si>
  <si>
    <t>OR17071400177360</t>
  </si>
  <si>
    <t>1000176815</t>
  </si>
  <si>
    <t>OR17071400177362</t>
  </si>
  <si>
    <t>0955722745</t>
  </si>
  <si>
    <t>1000136145</t>
  </si>
  <si>
    <t>陈姝</t>
  </si>
  <si>
    <t>SR17071400012224</t>
  </si>
  <si>
    <t>OR17071400177363</t>
  </si>
  <si>
    <t>6221550876190400</t>
  </si>
  <si>
    <t>0955751620</t>
  </si>
  <si>
    <t>1000177911</t>
  </si>
  <si>
    <t>刘国俊</t>
  </si>
  <si>
    <t>SR17071400012226</t>
  </si>
  <si>
    <t>OR17071400177399</t>
  </si>
  <si>
    <t>6217003900002554790</t>
  </si>
  <si>
    <t>0955770490</t>
  </si>
  <si>
    <t>0000801980</t>
  </si>
  <si>
    <t>马秀英</t>
  </si>
  <si>
    <t>SR17071400012227</t>
  </si>
  <si>
    <t>OR17071400177414</t>
  </si>
  <si>
    <t>6217852700008266288</t>
  </si>
  <si>
    <t>0955794983</t>
  </si>
  <si>
    <t>1000141181</t>
  </si>
  <si>
    <t>何兆凤</t>
  </si>
  <si>
    <t>SR17071400012229</t>
  </si>
  <si>
    <t>OR17071400177446</t>
  </si>
  <si>
    <t>4392258330216492</t>
  </si>
  <si>
    <t>0955870939</t>
  </si>
  <si>
    <t>1000142487</t>
  </si>
  <si>
    <t>余星祥</t>
  </si>
  <si>
    <t>SR17071500012238</t>
  </si>
  <si>
    <t>OR17071500177737</t>
  </si>
  <si>
    <t>6227003920200443926</t>
  </si>
  <si>
    <t>0955891280</t>
  </si>
  <si>
    <t>1000129096</t>
  </si>
  <si>
    <t>王利高</t>
  </si>
  <si>
    <t>SR17071500012253</t>
  </si>
  <si>
    <t>OR17071500177937</t>
  </si>
  <si>
    <t>6282880036067917</t>
  </si>
  <si>
    <t>0955891431</t>
  </si>
  <si>
    <t>1000167500</t>
  </si>
  <si>
    <t>何义飞</t>
  </si>
  <si>
    <t>SR17071500012255</t>
  </si>
  <si>
    <t>OR17071500177940</t>
  </si>
  <si>
    <t>6227080101938666</t>
  </si>
  <si>
    <t>0955900040</t>
  </si>
  <si>
    <t>1000063284</t>
  </si>
  <si>
    <t>余建兰</t>
  </si>
  <si>
    <t>SR17071500012261</t>
  </si>
  <si>
    <t>OR17071500177988</t>
  </si>
  <si>
    <t>6217863100004341788</t>
  </si>
  <si>
    <t>0955903493</t>
  </si>
  <si>
    <t>1000084053</t>
  </si>
  <si>
    <t>李娅菲</t>
  </si>
  <si>
    <t>SR17071500012265</t>
  </si>
  <si>
    <t>OR17071500178004</t>
  </si>
  <si>
    <t>6214838719738298</t>
  </si>
  <si>
    <t>0955912818</t>
  </si>
  <si>
    <t>1000172308</t>
  </si>
  <si>
    <t>戴卫</t>
  </si>
  <si>
    <t>SR17071500012273</t>
  </si>
  <si>
    <t>OR17071500178069</t>
  </si>
  <si>
    <t>6229224650239104</t>
  </si>
  <si>
    <t>1000148844</t>
  </si>
  <si>
    <t>OR17071500178081</t>
  </si>
  <si>
    <t>1000174626</t>
  </si>
  <si>
    <t>OR17071500178104</t>
  </si>
  <si>
    <t>0955932397</t>
  </si>
  <si>
    <t>1000089243</t>
  </si>
  <si>
    <t>曾刚</t>
  </si>
  <si>
    <t>SR17071500012285</t>
  </si>
  <si>
    <t>OR17071500178223</t>
  </si>
  <si>
    <t>6212262502016750849</t>
  </si>
  <si>
    <t>0955936051</t>
  </si>
  <si>
    <t>1000174507</t>
  </si>
  <si>
    <t>米凌</t>
  </si>
  <si>
    <t>SR17071500012288</t>
  </si>
  <si>
    <t>OR17071500178258</t>
  </si>
  <si>
    <t>6212262502007438891</t>
  </si>
  <si>
    <t>0955952869</t>
  </si>
  <si>
    <t>1000092130</t>
  </si>
  <si>
    <t>李花</t>
  </si>
  <si>
    <t>SR17071500012293</t>
  </si>
  <si>
    <t>OR17071500178341</t>
  </si>
  <si>
    <t>6217852700010905519</t>
  </si>
  <si>
    <t>0955953655</t>
  </si>
  <si>
    <t>SR17071500012294</t>
  </si>
  <si>
    <t>OR17071500178344</t>
  </si>
  <si>
    <t>0955960126</t>
  </si>
  <si>
    <t>1000178069</t>
  </si>
  <si>
    <t>孙翠琼</t>
  </si>
  <si>
    <t>SR17071500012296</t>
  </si>
  <si>
    <t>OR17071500178369</t>
  </si>
  <si>
    <t>6217003860006665507</t>
  </si>
  <si>
    <t>1000162104</t>
  </si>
  <si>
    <t>耿莲</t>
  </si>
  <si>
    <t>OR17071500178420</t>
  </si>
  <si>
    <t>0955974568</t>
  </si>
  <si>
    <t>1000170111</t>
  </si>
  <si>
    <t>罗涛</t>
  </si>
  <si>
    <t>SR17071500012301</t>
  </si>
  <si>
    <t>OR17071500178431</t>
  </si>
  <si>
    <t>6231900000011266901</t>
  </si>
  <si>
    <t>0955976401</t>
  </si>
  <si>
    <t>5306-5060142774</t>
  </si>
  <si>
    <t>熊国秀</t>
  </si>
  <si>
    <t>SR17071500012304</t>
  </si>
  <si>
    <t>OR17071500178438</t>
  </si>
  <si>
    <t>6228483868615011175</t>
  </si>
  <si>
    <t>0955977629</t>
  </si>
  <si>
    <t>5306-0626006375</t>
  </si>
  <si>
    <t>吴址陶</t>
  </si>
  <si>
    <t>SR17071500012306</t>
  </si>
  <si>
    <t>OR17071500178443</t>
  </si>
  <si>
    <t>6283078025509101</t>
  </si>
  <si>
    <t>0955984562</t>
  </si>
  <si>
    <t>1000148880</t>
  </si>
  <si>
    <t>左诗玫</t>
  </si>
  <si>
    <t>SR17071500012310</t>
  </si>
  <si>
    <t>OR17071500178479</t>
  </si>
  <si>
    <t>1000144747</t>
  </si>
  <si>
    <t>OR17071500178482</t>
  </si>
  <si>
    <t>1000077217</t>
  </si>
  <si>
    <t>OR17071500178525</t>
  </si>
  <si>
    <t>0956008765</t>
  </si>
  <si>
    <t>1000029904</t>
  </si>
  <si>
    <t>张卓</t>
  </si>
  <si>
    <t>SR17071500012326</t>
  </si>
  <si>
    <t>OR17071500178564</t>
  </si>
  <si>
    <t>6253624240001543</t>
  </si>
  <si>
    <t>0956009900</t>
  </si>
  <si>
    <t>1000178753</t>
  </si>
  <si>
    <t>SR17071500012327</t>
  </si>
  <si>
    <t>OR17071500178568</t>
  </si>
  <si>
    <t>0956010673</t>
  </si>
  <si>
    <t>1000178767</t>
  </si>
  <si>
    <t>林早瑞</t>
  </si>
  <si>
    <t>SR17071500012329</t>
  </si>
  <si>
    <t>OR17071500178575</t>
  </si>
  <si>
    <t>0956011500</t>
  </si>
  <si>
    <t>1000178744</t>
  </si>
  <si>
    <t>蒋天兰</t>
  </si>
  <si>
    <t>SR17071500012331</t>
  </si>
  <si>
    <t>OR17071500178579</t>
  </si>
  <si>
    <t>0956014422</t>
  </si>
  <si>
    <t>1000178376</t>
  </si>
  <si>
    <t>张从英</t>
  </si>
  <si>
    <t>SR17071500012332</t>
  </si>
  <si>
    <t>OR17071500178592</t>
  </si>
  <si>
    <t>6217852700001143682</t>
  </si>
  <si>
    <t>OR17071500178601</t>
  </si>
  <si>
    <t>1000157299</t>
  </si>
  <si>
    <t>OR17071500178643</t>
  </si>
  <si>
    <t>0956028502</t>
  </si>
  <si>
    <t>5300-0000803831</t>
  </si>
  <si>
    <t>周松梅</t>
  </si>
  <si>
    <t>SR17071500012347</t>
  </si>
  <si>
    <t>OR17071500178650</t>
  </si>
  <si>
    <t>6221550385915776</t>
  </si>
  <si>
    <t>OR17071500178653</t>
  </si>
  <si>
    <t>0956038739</t>
  </si>
  <si>
    <t>1000144568</t>
  </si>
  <si>
    <t>陈江丽</t>
  </si>
  <si>
    <t>SR17071500012350</t>
  </si>
  <si>
    <t>OR17071500178667</t>
  </si>
  <si>
    <t>6226961901653079</t>
  </si>
  <si>
    <t>0956045212</t>
  </si>
  <si>
    <t>1000140264</t>
  </si>
  <si>
    <t>赵开军</t>
  </si>
  <si>
    <t>SR17071500012353</t>
  </si>
  <si>
    <t>OR17071500178683</t>
  </si>
  <si>
    <t>6228483308136201773</t>
  </si>
  <si>
    <t>0956049208</t>
  </si>
  <si>
    <t>1000031091</t>
  </si>
  <si>
    <t>赵粉仙</t>
  </si>
  <si>
    <t>SR17071500012356</t>
  </si>
  <si>
    <t>OR17071500178696</t>
  </si>
  <si>
    <t>6231900000060207939</t>
  </si>
  <si>
    <t>OR17071500178753</t>
  </si>
  <si>
    <t>0956080804</t>
  </si>
  <si>
    <t>1000099206</t>
  </si>
  <si>
    <t>韩绍扉</t>
  </si>
  <si>
    <t>SR17071500012366</t>
  </si>
  <si>
    <t>OR17071500178799</t>
  </si>
  <si>
    <t>6228481938599198272</t>
  </si>
  <si>
    <t>0956102111</t>
  </si>
  <si>
    <t>1000169433</t>
  </si>
  <si>
    <t>吴楷明</t>
  </si>
  <si>
    <t>SR17071500012380</t>
  </si>
  <si>
    <t>OR17071500178876</t>
  </si>
  <si>
    <t>377155024482561</t>
  </si>
  <si>
    <t>0956104004</t>
  </si>
  <si>
    <t>1000123558</t>
  </si>
  <si>
    <t>罗成俊</t>
  </si>
  <si>
    <t>SR17071500012384</t>
  </si>
  <si>
    <t>OR17071500178891</t>
  </si>
  <si>
    <t>6231900020009558820</t>
  </si>
  <si>
    <t>0956104668</t>
  </si>
  <si>
    <t>1000143412</t>
  </si>
  <si>
    <t>宋书琼</t>
  </si>
  <si>
    <t>SR17071500012386</t>
  </si>
  <si>
    <t>OR17071500178897</t>
  </si>
  <si>
    <t>6231900000120498775</t>
  </si>
  <si>
    <t>0956105372</t>
  </si>
  <si>
    <t>1000170843</t>
  </si>
  <si>
    <t>张顺</t>
  </si>
  <si>
    <t>SR17071500012387</t>
  </si>
  <si>
    <t>OR17071500178899</t>
  </si>
  <si>
    <t>6226230224389799</t>
  </si>
  <si>
    <t>0956105972</t>
  </si>
  <si>
    <t>SR17071500012388</t>
  </si>
  <si>
    <t>OR17071500178901</t>
  </si>
  <si>
    <t>0956106360</t>
  </si>
  <si>
    <t>1000030764</t>
  </si>
  <si>
    <t>褚春丽</t>
  </si>
  <si>
    <t>SR17071500012390</t>
  </si>
  <si>
    <t>OR17071500178906</t>
  </si>
  <si>
    <t>6217852700009732098</t>
  </si>
  <si>
    <t>0956117782</t>
  </si>
  <si>
    <t>1000065872</t>
  </si>
  <si>
    <t>李瑞枫</t>
  </si>
  <si>
    <t>SR17071500012396</t>
  </si>
  <si>
    <t>OR17071500178951</t>
  </si>
  <si>
    <t>6217003990000436561</t>
  </si>
  <si>
    <t>1000168926</t>
  </si>
  <si>
    <t>OR17071500178969</t>
  </si>
  <si>
    <t>0956134422</t>
  </si>
  <si>
    <t>1000178061</t>
  </si>
  <si>
    <t>李亚玲</t>
  </si>
  <si>
    <t>SR17071500012413</t>
  </si>
  <si>
    <t>OR17071500179044</t>
  </si>
  <si>
    <t>6217232505000592057</t>
  </si>
  <si>
    <t>0956139855</t>
  </si>
  <si>
    <t>1000176594</t>
  </si>
  <si>
    <t>浦钰珺</t>
  </si>
  <si>
    <t>SR17071500012417</t>
  </si>
  <si>
    <t>OR17071500179077</t>
  </si>
  <si>
    <t>6217003890004238791</t>
  </si>
  <si>
    <t>0956141862</t>
  </si>
  <si>
    <t>1000094294</t>
  </si>
  <si>
    <t>饶世龙</t>
  </si>
  <si>
    <t>SR17071500012420</t>
  </si>
  <si>
    <t>OR17071500179084</t>
  </si>
  <si>
    <t>6217003860009265933</t>
  </si>
  <si>
    <t>OR17071500179150</t>
  </si>
  <si>
    <t>0956167709</t>
  </si>
  <si>
    <t>1000166703</t>
  </si>
  <si>
    <t>董晓芳</t>
  </si>
  <si>
    <t>SR17071500012443</t>
  </si>
  <si>
    <t>OR17071500179160</t>
  </si>
  <si>
    <t>6212262515001435317</t>
  </si>
  <si>
    <t>1000172196</t>
  </si>
  <si>
    <t>OR17071500179163</t>
  </si>
  <si>
    <t>1000178776</t>
  </si>
  <si>
    <t>OR17071500179194</t>
  </si>
  <si>
    <t>0956180176</t>
  </si>
  <si>
    <t>1000174000</t>
  </si>
  <si>
    <t>蒋淞臣</t>
  </si>
  <si>
    <t>SR17071500012456</t>
  </si>
  <si>
    <t>OR17071500179200</t>
  </si>
  <si>
    <t>4392260032613745</t>
  </si>
  <si>
    <t>0956182506</t>
  </si>
  <si>
    <t>1000138239</t>
  </si>
  <si>
    <t>狄淑芹</t>
  </si>
  <si>
    <t>SR17071500012459</t>
  </si>
  <si>
    <t>OR17071500179208</t>
  </si>
  <si>
    <t>6217997300033369516</t>
  </si>
  <si>
    <t>0956198250</t>
  </si>
  <si>
    <t>1000161284</t>
  </si>
  <si>
    <t>冯鲲</t>
  </si>
  <si>
    <t>SR17071500012468</t>
  </si>
  <si>
    <t>OR17071500179241</t>
  </si>
  <si>
    <t>6217003960000999389</t>
  </si>
  <si>
    <t>0956203444</t>
  </si>
  <si>
    <t>1000179307</t>
  </si>
  <si>
    <t>范之周</t>
  </si>
  <si>
    <t>SR17071500012475</t>
  </si>
  <si>
    <t>OR17071500179252</t>
  </si>
  <si>
    <t>4367450041589447</t>
  </si>
  <si>
    <t>0956203695</t>
  </si>
  <si>
    <t>1000176402</t>
  </si>
  <si>
    <t>和伍江</t>
  </si>
  <si>
    <t>SR17071500012476</t>
  </si>
  <si>
    <t>OR17071500179253</t>
  </si>
  <si>
    <t>6228481931164683414</t>
  </si>
  <si>
    <t>0956216692</t>
  </si>
  <si>
    <t>1000179450</t>
  </si>
  <si>
    <t>刘颖</t>
  </si>
  <si>
    <t>SR17071500012481</t>
  </si>
  <si>
    <t>OR17071500179267</t>
  </si>
  <si>
    <t>6231900000000404026</t>
  </si>
  <si>
    <t>0956220139</t>
  </si>
  <si>
    <t>SR17071500012482</t>
  </si>
  <si>
    <t>OR17071500179270</t>
  </si>
  <si>
    <t>0956311224</t>
  </si>
  <si>
    <t>1000027223</t>
  </si>
  <si>
    <t>赵蓉</t>
  </si>
  <si>
    <t>SR17071500012485</t>
  </si>
  <si>
    <t>OR17071500179310</t>
  </si>
  <si>
    <t>6217852700008266163</t>
  </si>
  <si>
    <t>1000179624</t>
  </si>
  <si>
    <t>OR17071600179326</t>
  </si>
  <si>
    <t>0956348993</t>
  </si>
  <si>
    <t>0113006001</t>
  </si>
  <si>
    <t>刘诗梅</t>
  </si>
  <si>
    <t>SR17071600012489</t>
  </si>
  <si>
    <t>OR17071600179402</t>
  </si>
  <si>
    <t>6228480868545196776</t>
  </si>
  <si>
    <t>1000073003</t>
  </si>
  <si>
    <t>OR17071600179404</t>
  </si>
  <si>
    <t>0956361219</t>
  </si>
  <si>
    <t>SR17071600012493</t>
  </si>
  <si>
    <t>OR17071600179468</t>
  </si>
  <si>
    <t>0956373423</t>
  </si>
  <si>
    <t>SR17071600012495</t>
  </si>
  <si>
    <t>OR17071600179517</t>
  </si>
  <si>
    <t>0956395459</t>
  </si>
  <si>
    <t>1000088224</t>
  </si>
  <si>
    <t>陈顺国</t>
  </si>
  <si>
    <t>SR17071600012501</t>
  </si>
  <si>
    <t>OR17071600179593</t>
  </si>
  <si>
    <t>6212262502023298600</t>
  </si>
  <si>
    <t>0956409654</t>
  </si>
  <si>
    <t>1000160880</t>
  </si>
  <si>
    <t>王俊</t>
  </si>
  <si>
    <t>SR17071600012502</t>
  </si>
  <si>
    <t>OR17071600179634</t>
  </si>
  <si>
    <t>6228270961222593375</t>
  </si>
  <si>
    <t>0956418711</t>
  </si>
  <si>
    <t>1000033223</t>
  </si>
  <si>
    <t>陈永丽</t>
  </si>
  <si>
    <t>SR17071600012504</t>
  </si>
  <si>
    <t>OR17071600179667</t>
  </si>
  <si>
    <t>6230521930000634878</t>
  </si>
  <si>
    <t>0956419745</t>
  </si>
  <si>
    <t>1000030239</t>
  </si>
  <si>
    <t>罗胡燕</t>
  </si>
  <si>
    <t>SR17071600012505</t>
  </si>
  <si>
    <t>OR17071600179672</t>
  </si>
  <si>
    <t>6217790001064510866</t>
  </si>
  <si>
    <t>0956445015</t>
  </si>
  <si>
    <t>1000099334</t>
  </si>
  <si>
    <t>储正波</t>
  </si>
  <si>
    <t>SR17071600012507</t>
  </si>
  <si>
    <t>OR17071600179741</t>
  </si>
  <si>
    <t>6214858710696469</t>
  </si>
  <si>
    <t>0956454353</t>
  </si>
  <si>
    <t>SR17071600012508</t>
  </si>
  <si>
    <t>OR17071600179763</t>
  </si>
  <si>
    <t>0956457966</t>
  </si>
  <si>
    <t>0102263344</t>
  </si>
  <si>
    <t>温绍芬</t>
  </si>
  <si>
    <t>SR17071600012509</t>
  </si>
  <si>
    <t>OR17071600179773</t>
  </si>
  <si>
    <t>6217003860030746133</t>
  </si>
  <si>
    <t>0956473068</t>
  </si>
  <si>
    <t>1000157325</t>
  </si>
  <si>
    <t>文婧</t>
  </si>
  <si>
    <t>SR17071600012511</t>
  </si>
  <si>
    <t>OR17071600179789</t>
  </si>
  <si>
    <t>6231900000089181982</t>
  </si>
  <si>
    <t>0956478854</t>
  </si>
  <si>
    <t>1000179983</t>
  </si>
  <si>
    <t>潘琨</t>
  </si>
  <si>
    <t>SR17071600012512</t>
  </si>
  <si>
    <t>OR17071600179798</t>
  </si>
  <si>
    <t>6225211200326188</t>
  </si>
  <si>
    <t>0956504211</t>
  </si>
  <si>
    <t>SR17071600012514</t>
  </si>
  <si>
    <t>OR17071600179830</t>
  </si>
  <si>
    <t>0956507509</t>
  </si>
  <si>
    <t>1000048026</t>
  </si>
  <si>
    <t>字荟茹</t>
  </si>
  <si>
    <t>SR17071600012516</t>
  </si>
  <si>
    <t>OR17071600179841</t>
  </si>
  <si>
    <t>6217003860025631589</t>
  </si>
  <si>
    <t>0956515219</t>
  </si>
  <si>
    <t>1000144660</t>
  </si>
  <si>
    <t>汪云辉</t>
  </si>
  <si>
    <t>SR17071600012518</t>
  </si>
  <si>
    <t>OR17071600179855</t>
  </si>
  <si>
    <t>6231900000062682154</t>
  </si>
  <si>
    <t>0956523480</t>
  </si>
  <si>
    <t>1000086359</t>
  </si>
  <si>
    <t>姜贵碧</t>
  </si>
  <si>
    <t>SR17071600012521</t>
  </si>
  <si>
    <t>OR17071600179887</t>
  </si>
  <si>
    <t>6283660019325477</t>
  </si>
  <si>
    <t>0956524065</t>
  </si>
  <si>
    <t>SR17071600012522</t>
  </si>
  <si>
    <t>OR17071600179888</t>
  </si>
  <si>
    <t>0956524186</t>
  </si>
  <si>
    <t>1000171851</t>
  </si>
  <si>
    <t>周应亮</t>
  </si>
  <si>
    <t>SR17071600012523</t>
  </si>
  <si>
    <t>OR17071600179889</t>
  </si>
  <si>
    <t>6223692181721905</t>
  </si>
  <si>
    <t>0956525235</t>
  </si>
  <si>
    <t>SR17071600012524</t>
  </si>
  <si>
    <t>OR17071600179893</t>
  </si>
  <si>
    <t>0956526557</t>
  </si>
  <si>
    <t>1000114563</t>
  </si>
  <si>
    <t>杨健芙</t>
  </si>
  <si>
    <t>SR17071600012525</t>
  </si>
  <si>
    <t>OR17071600179900</t>
  </si>
  <si>
    <t>0956528752</t>
  </si>
  <si>
    <t>1000049691</t>
  </si>
  <si>
    <t>赵维先</t>
  </si>
  <si>
    <t>SR17071600012526</t>
  </si>
  <si>
    <t>OR17071600179908</t>
  </si>
  <si>
    <t>6223691212933752</t>
  </si>
  <si>
    <t>1000016242</t>
  </si>
  <si>
    <t>OR17071600179914</t>
  </si>
  <si>
    <t>0956535594</t>
  </si>
  <si>
    <t>1000121017</t>
  </si>
  <si>
    <t>夏青青</t>
  </si>
  <si>
    <t>SR17071600012529</t>
  </si>
  <si>
    <t>OR17071600179942</t>
  </si>
  <si>
    <t>6226011036729558</t>
  </si>
  <si>
    <t>0956546501</t>
  </si>
  <si>
    <t>1000153620</t>
  </si>
  <si>
    <t>姜欣雨</t>
  </si>
  <si>
    <t>SR17071600012530</t>
  </si>
  <si>
    <t>OR17071600179975</t>
  </si>
  <si>
    <t>6227003960270030450</t>
  </si>
  <si>
    <t>0956557612</t>
  </si>
  <si>
    <t>1000162437</t>
  </si>
  <si>
    <t>李宏存</t>
  </si>
  <si>
    <t>SR17071600012535</t>
  </si>
  <si>
    <t>OR17071600180027</t>
  </si>
  <si>
    <t>6226981900164837</t>
  </si>
  <si>
    <t>0956565805</t>
  </si>
  <si>
    <t>1000030192</t>
  </si>
  <si>
    <t>王绎邯</t>
  </si>
  <si>
    <t>SR17071600012536</t>
  </si>
  <si>
    <t>OR17071600180058</t>
  </si>
  <si>
    <t>5187187012714860</t>
  </si>
  <si>
    <t>0956594506</t>
  </si>
  <si>
    <t>1000170344</t>
  </si>
  <si>
    <t>李军</t>
  </si>
  <si>
    <t>SR17071600012538</t>
  </si>
  <si>
    <t>OR17071600180155</t>
  </si>
  <si>
    <t>6214858714011129</t>
  </si>
  <si>
    <t>0956613742</t>
  </si>
  <si>
    <t>1000074786</t>
  </si>
  <si>
    <t>徐伟</t>
  </si>
  <si>
    <t>SR17071600012540</t>
  </si>
  <si>
    <t>OR17071600180210</t>
  </si>
  <si>
    <t>6259075224674587</t>
  </si>
  <si>
    <t>0956671649</t>
  </si>
  <si>
    <t>1000059704</t>
  </si>
  <si>
    <t>李洪</t>
  </si>
  <si>
    <t>SR17071600012546</t>
  </si>
  <si>
    <t>OR17071600180366</t>
  </si>
  <si>
    <t>6217232409000604741</t>
  </si>
  <si>
    <t>0956894866</t>
  </si>
  <si>
    <t>1000097248</t>
  </si>
  <si>
    <t>赵长艳</t>
  </si>
  <si>
    <t>SR17071700012558</t>
  </si>
  <si>
    <t>OR17071700181622</t>
  </si>
  <si>
    <t>6231900000105160812</t>
  </si>
  <si>
    <t>0956909883</t>
  </si>
  <si>
    <t>1000180496</t>
  </si>
  <si>
    <t>任正伟</t>
  </si>
  <si>
    <t>SR17071700012561</t>
  </si>
  <si>
    <t>OR17071700181739</t>
  </si>
  <si>
    <t>6212262505000783916</t>
  </si>
  <si>
    <t>0956911517</t>
  </si>
  <si>
    <t>0112347444</t>
  </si>
  <si>
    <t>周月</t>
  </si>
  <si>
    <t>SR17071700012562</t>
  </si>
  <si>
    <t>OR17071700181764</t>
  </si>
  <si>
    <t>6217852700010092482</t>
  </si>
  <si>
    <t>0956919989</t>
  </si>
  <si>
    <t>1000181908</t>
  </si>
  <si>
    <t>杨立琼</t>
  </si>
  <si>
    <t>SR17071700012563</t>
  </si>
  <si>
    <t>OR17071700181830</t>
  </si>
  <si>
    <t>6228481936195990969</t>
  </si>
  <si>
    <t>0956922663</t>
  </si>
  <si>
    <t>1000160559</t>
  </si>
  <si>
    <t>韦定仙</t>
  </si>
  <si>
    <t>SR17071700012564</t>
  </si>
  <si>
    <t>OR17071700181871</t>
  </si>
  <si>
    <t>6214572181000785938</t>
  </si>
  <si>
    <t>0956927911</t>
  </si>
  <si>
    <t>1000077660</t>
  </si>
  <si>
    <t>雷海</t>
  </si>
  <si>
    <t>SR17071700012567</t>
  </si>
  <si>
    <t>OR17071700181927</t>
  </si>
  <si>
    <t>6228483348491863270</t>
  </si>
  <si>
    <t>0956929031</t>
  </si>
  <si>
    <t>1000077620</t>
  </si>
  <si>
    <t>马怡</t>
  </si>
  <si>
    <t>SR17071700012568</t>
  </si>
  <si>
    <t>OR17071700181941</t>
  </si>
  <si>
    <t>0956930898</t>
  </si>
  <si>
    <t>SR17071700012569</t>
  </si>
  <si>
    <t>OR17071700181958</t>
  </si>
  <si>
    <t>0956931931</t>
  </si>
  <si>
    <t>SR17071700012570</t>
  </si>
  <si>
    <t>OR17071700181970</t>
  </si>
  <si>
    <t>0956962231</t>
  </si>
  <si>
    <t>5015652510</t>
  </si>
  <si>
    <t>肖利相</t>
  </si>
  <si>
    <t>SR17071700012575</t>
  </si>
  <si>
    <t>OR17071700182256</t>
  </si>
  <si>
    <t>6217562700004234729</t>
  </si>
  <si>
    <t>0956983225</t>
  </si>
  <si>
    <t>0101089589</t>
  </si>
  <si>
    <t>苏锐</t>
  </si>
  <si>
    <t>SR17071700012582</t>
  </si>
  <si>
    <t>OR17071700182413</t>
  </si>
  <si>
    <t>4392258782850004</t>
  </si>
  <si>
    <t>0957013830</t>
  </si>
  <si>
    <t>1000168729</t>
  </si>
  <si>
    <t>杨晓文</t>
  </si>
  <si>
    <t>SR17071700012590</t>
  </si>
  <si>
    <t>OR17071700182603</t>
  </si>
  <si>
    <t>6228463976000555062</t>
  </si>
  <si>
    <t>1000182379</t>
  </si>
  <si>
    <t>OR17071700182617</t>
  </si>
  <si>
    <t>0957033104</t>
  </si>
  <si>
    <t>1000131932</t>
  </si>
  <si>
    <t>潘治强</t>
  </si>
  <si>
    <t>SR17071700012597</t>
  </si>
  <si>
    <t>OR17071700182686</t>
  </si>
  <si>
    <t>6259661900000997</t>
  </si>
  <si>
    <t>0957036531</t>
  </si>
  <si>
    <t>1000087120</t>
  </si>
  <si>
    <t>师逵</t>
  </si>
  <si>
    <t>SR17071700012599</t>
  </si>
  <si>
    <t>OR17071700182710</t>
  </si>
  <si>
    <t>6228483348180203978</t>
  </si>
  <si>
    <t>0957065001</t>
  </si>
  <si>
    <t>1000150690</t>
  </si>
  <si>
    <t>刘桂庆</t>
  </si>
  <si>
    <t>SR17071700012607</t>
  </si>
  <si>
    <t>OR17071700182851</t>
  </si>
  <si>
    <t>6228450866016017964</t>
  </si>
  <si>
    <t>0957075763</t>
  </si>
  <si>
    <t>1000182868</t>
  </si>
  <si>
    <t>杨青新</t>
  </si>
  <si>
    <t>SR17071700012610</t>
  </si>
  <si>
    <t>OR17071700182885</t>
  </si>
  <si>
    <t>6231900000010741227</t>
  </si>
  <si>
    <t>0957077643</t>
  </si>
  <si>
    <t>1000128980</t>
  </si>
  <si>
    <t>刘欢</t>
  </si>
  <si>
    <t>SR17071700012611</t>
  </si>
  <si>
    <t>OR17071700182894</t>
  </si>
  <si>
    <t>6221532330200016891</t>
  </si>
  <si>
    <t>0957084107</t>
  </si>
  <si>
    <t>1000179283</t>
  </si>
  <si>
    <t>李会琼</t>
  </si>
  <si>
    <t>SR17071700012614</t>
  </si>
  <si>
    <t>OR17071700182930</t>
  </si>
  <si>
    <t>6231900000091002960</t>
  </si>
  <si>
    <t>1000182193</t>
  </si>
  <si>
    <t>OR17071700183014</t>
  </si>
  <si>
    <t>0957107470</t>
  </si>
  <si>
    <t>1000158623</t>
  </si>
  <si>
    <t>施运蕊</t>
  </si>
  <si>
    <t>SR17071700012622</t>
  </si>
  <si>
    <t>OR17071700183025</t>
  </si>
  <si>
    <t>6217852700015385444</t>
  </si>
  <si>
    <t>0957109576</t>
  </si>
  <si>
    <t>1000024424</t>
  </si>
  <si>
    <t>朱海燕</t>
  </si>
  <si>
    <t>SR17071700012623</t>
  </si>
  <si>
    <t>OR17071700183031</t>
  </si>
  <si>
    <t>6228484160275885612</t>
  </si>
  <si>
    <t>0101102606</t>
  </si>
  <si>
    <t>OR17071700183076</t>
  </si>
  <si>
    <t>0957126349</t>
  </si>
  <si>
    <t>1000075068</t>
  </si>
  <si>
    <t>和绍林</t>
  </si>
  <si>
    <t>SR17071700012627</t>
  </si>
  <si>
    <t>OR17071700183093</t>
  </si>
  <si>
    <t>0957137829</t>
  </si>
  <si>
    <t>1000182593</t>
  </si>
  <si>
    <t>刘金美</t>
  </si>
  <si>
    <t>SR17071700012629</t>
  </si>
  <si>
    <t>OR17071700183126</t>
  </si>
  <si>
    <t>6230200072638955</t>
  </si>
  <si>
    <t>0957146477</t>
  </si>
  <si>
    <t>1000101889</t>
  </si>
  <si>
    <t>李莉</t>
  </si>
  <si>
    <t>SR17071700012630</t>
  </si>
  <si>
    <t>OR17071700183147</t>
  </si>
  <si>
    <t>6231900020009560255</t>
  </si>
  <si>
    <t>0957171765</t>
  </si>
  <si>
    <t>1000048601</t>
  </si>
  <si>
    <t>杨学洪</t>
  </si>
  <si>
    <t>SR17071700012642</t>
  </si>
  <si>
    <t>OR17071700183239</t>
  </si>
  <si>
    <t>5239591003624962</t>
  </si>
  <si>
    <t>1000182185</t>
  </si>
  <si>
    <t>OR17071700183252</t>
  </si>
  <si>
    <t>0957203565</t>
  </si>
  <si>
    <t>5323-5230095623</t>
  </si>
  <si>
    <t>李畅凯</t>
  </si>
  <si>
    <t>SR17071700012648</t>
  </si>
  <si>
    <t>OR17071700183328</t>
  </si>
  <si>
    <t>6231900020000829592</t>
  </si>
  <si>
    <t>0957221476</t>
  </si>
  <si>
    <t>1000182027</t>
  </si>
  <si>
    <t>赵桂芬</t>
  </si>
  <si>
    <t>SR17071700012652</t>
  </si>
  <si>
    <t>OR17071700183380</t>
  </si>
  <si>
    <t>6228410860271494116</t>
  </si>
  <si>
    <t>0957239640</t>
  </si>
  <si>
    <t>SR17071700012655</t>
  </si>
  <si>
    <t>OR17071700183450</t>
  </si>
  <si>
    <t>0957261385</t>
  </si>
  <si>
    <t>SR17071700012663</t>
  </si>
  <si>
    <t>OR17071700183507</t>
  </si>
  <si>
    <t>0957268187</t>
  </si>
  <si>
    <t>SR17071700012667</t>
  </si>
  <si>
    <t>OR17071700183528</t>
  </si>
  <si>
    <t>1000180198</t>
  </si>
  <si>
    <t>OR17071700183533</t>
  </si>
  <si>
    <t>0957274766</t>
  </si>
  <si>
    <t>5011395547</t>
  </si>
  <si>
    <t>熊兰珍</t>
  </si>
  <si>
    <t>SR17071700012671</t>
  </si>
  <si>
    <t>OR17071700183545</t>
  </si>
  <si>
    <t>6225760005293324</t>
  </si>
  <si>
    <t>0957286584</t>
  </si>
  <si>
    <t>1000015876</t>
  </si>
  <si>
    <t>杨露</t>
  </si>
  <si>
    <t>SR17071700012677</t>
  </si>
  <si>
    <t>OR17071700183581</t>
  </si>
  <si>
    <t>6283883524982224</t>
  </si>
  <si>
    <t>0957287778</t>
  </si>
  <si>
    <t>1000130976</t>
  </si>
  <si>
    <t>张正妃</t>
  </si>
  <si>
    <t>SR17071700012678</t>
  </si>
  <si>
    <t>OR17071700183587</t>
  </si>
  <si>
    <t>6217003860032968370</t>
  </si>
  <si>
    <t>0957289550</t>
  </si>
  <si>
    <t>SR17071700012679</t>
  </si>
  <si>
    <t>OR17071700183595</t>
  </si>
  <si>
    <t>0957315509</t>
  </si>
  <si>
    <t>1000181807</t>
  </si>
  <si>
    <t>肖涵月</t>
  </si>
  <si>
    <t>SR17071700012691</t>
  </si>
  <si>
    <t>OR17071700183665</t>
  </si>
  <si>
    <t>6214858710507658</t>
  </si>
  <si>
    <t>0957316217</t>
  </si>
  <si>
    <t>SR17071700012692</t>
  </si>
  <si>
    <t>OR17071700183669</t>
  </si>
  <si>
    <t>0957321591</t>
  </si>
  <si>
    <t>SR17071700012693</t>
  </si>
  <si>
    <t>OR17071700183675</t>
  </si>
  <si>
    <t>0957322410</t>
  </si>
  <si>
    <t>1000136042</t>
  </si>
  <si>
    <t>彭云美</t>
  </si>
  <si>
    <t>SR17071700012695</t>
  </si>
  <si>
    <t>OR17071700183679</t>
  </si>
  <si>
    <t>6283660010225692</t>
  </si>
  <si>
    <t>0957325077</t>
  </si>
  <si>
    <t>SR17071700012696</t>
  </si>
  <si>
    <t>OR17071700183683</t>
  </si>
  <si>
    <t>0957329329</t>
  </si>
  <si>
    <t>1000166865</t>
  </si>
  <si>
    <t>苏侯瑾妍</t>
  </si>
  <si>
    <t>SR17071700012698</t>
  </si>
  <si>
    <t>OR17071700183696</t>
  </si>
  <si>
    <t>6222520595407889</t>
  </si>
  <si>
    <t>0957343745</t>
  </si>
  <si>
    <t>1000179146</t>
  </si>
  <si>
    <t>罗长勇</t>
  </si>
  <si>
    <t>SR17071700012707</t>
  </si>
  <si>
    <t>OR17071700183733</t>
  </si>
  <si>
    <t>6228930001102472945</t>
  </si>
  <si>
    <t>0957363681</t>
  </si>
  <si>
    <t>5333-3300003492</t>
  </si>
  <si>
    <t>段瑞全</t>
  </si>
  <si>
    <t>SR17071700012713</t>
  </si>
  <si>
    <t>OR17071700183774</t>
  </si>
  <si>
    <t>6230943990000004175</t>
  </si>
  <si>
    <t>0957372744</t>
  </si>
  <si>
    <t>SR17071700012716</t>
  </si>
  <si>
    <t>OR17071700183790</t>
  </si>
  <si>
    <t>0957406020</t>
  </si>
  <si>
    <t>1000158803</t>
  </si>
  <si>
    <t>尹乔珍</t>
  </si>
  <si>
    <t>SR17071700012724</t>
  </si>
  <si>
    <t>OR17071700183847</t>
  </si>
  <si>
    <t>6228481938294793971</t>
  </si>
  <si>
    <t>0957407247</t>
  </si>
  <si>
    <t>1000123089</t>
  </si>
  <si>
    <t>王小三</t>
  </si>
  <si>
    <t>SR17071700012725</t>
  </si>
  <si>
    <t>OR17071700183849</t>
  </si>
  <si>
    <t>6223692101471854</t>
  </si>
  <si>
    <t>0957426039</t>
  </si>
  <si>
    <t>1000181710</t>
  </si>
  <si>
    <t>常玉凤</t>
  </si>
  <si>
    <t>SR17071700012728</t>
  </si>
  <si>
    <t>OR17071700183894</t>
  </si>
  <si>
    <t>6231900000127397822</t>
  </si>
  <si>
    <t>0957448808</t>
  </si>
  <si>
    <t>1000174423</t>
  </si>
  <si>
    <t>陆亚丽</t>
  </si>
  <si>
    <t>SR17071700012738</t>
  </si>
  <si>
    <t>OR17071700183943</t>
  </si>
  <si>
    <t>6222530592256056</t>
  </si>
  <si>
    <t>0957496386</t>
  </si>
  <si>
    <t>1000065893</t>
  </si>
  <si>
    <t>谢敏</t>
  </si>
  <si>
    <t>SR17071700012749</t>
  </si>
  <si>
    <t>OR17071700184069</t>
  </si>
  <si>
    <t>6217790001097412197</t>
  </si>
  <si>
    <t>1000045986</t>
  </si>
  <si>
    <t>OR17071700184113</t>
  </si>
  <si>
    <t>1000165952</t>
  </si>
  <si>
    <t>OR17071700184149</t>
  </si>
  <si>
    <t>0957560454</t>
  </si>
  <si>
    <t>1000028881</t>
  </si>
  <si>
    <t>布争</t>
  </si>
  <si>
    <t>SR17071700012764</t>
  </si>
  <si>
    <t>OR17071700184242</t>
  </si>
  <si>
    <t>6212262514000137164</t>
  </si>
  <si>
    <t>0957560637</t>
  </si>
  <si>
    <t>1000152509</t>
  </si>
  <si>
    <t>李朝萍</t>
  </si>
  <si>
    <t>SR17071700012766</t>
  </si>
  <si>
    <t>OR17071700184244</t>
  </si>
  <si>
    <t>6217007160000286954</t>
  </si>
  <si>
    <t>0957569907</t>
  </si>
  <si>
    <t>1000181248</t>
  </si>
  <si>
    <t>张家荣</t>
  </si>
  <si>
    <t>SR17071700012769</t>
  </si>
  <si>
    <t>OR17071700184265</t>
  </si>
  <si>
    <t>6222803940371002304</t>
  </si>
  <si>
    <t>0957588268</t>
  </si>
  <si>
    <t>1000143093</t>
  </si>
  <si>
    <t>高福英</t>
  </si>
  <si>
    <t>SR17071700012772</t>
  </si>
  <si>
    <t>OR17071700184297</t>
  </si>
  <si>
    <t>6221507300013755085</t>
  </si>
  <si>
    <t>0957603136</t>
  </si>
  <si>
    <t>1000064379</t>
  </si>
  <si>
    <t>罗智萍</t>
  </si>
  <si>
    <t>SR17071700012774</t>
  </si>
  <si>
    <t>OR17071700184339</t>
  </si>
  <si>
    <t>5287080010270440</t>
  </si>
  <si>
    <t>0957609329</t>
  </si>
  <si>
    <t>5323-2328011371</t>
  </si>
  <si>
    <t>SR17071700012776</t>
  </si>
  <si>
    <t>OR17071700184353</t>
  </si>
  <si>
    <t>6231900000109667226</t>
  </si>
  <si>
    <t>OR17071700184357</t>
  </si>
  <si>
    <t>0957622994</t>
  </si>
  <si>
    <t>1000184114</t>
  </si>
  <si>
    <t>吴克芬</t>
  </si>
  <si>
    <t>SR17071700012780</t>
  </si>
  <si>
    <t>OR17071700184411</t>
  </si>
  <si>
    <t>6217003860036220448</t>
  </si>
  <si>
    <t>0957634715</t>
  </si>
  <si>
    <t>SR17071700012781</t>
  </si>
  <si>
    <t>OR17071700184431</t>
  </si>
  <si>
    <t>0957636284</t>
  </si>
  <si>
    <t>1000179419</t>
  </si>
  <si>
    <t>黄亚萍</t>
  </si>
  <si>
    <t>SR17071700012782</t>
  </si>
  <si>
    <t>OR17071700184435</t>
  </si>
  <si>
    <t>4392268307605155</t>
  </si>
  <si>
    <t>0957655291</t>
  </si>
  <si>
    <t>1000159099</t>
  </si>
  <si>
    <t>张义萍</t>
  </si>
  <si>
    <t>SR17071700012785</t>
  </si>
  <si>
    <t>OR17071700184495</t>
  </si>
  <si>
    <t>6259656241029572</t>
  </si>
  <si>
    <t>0957656900</t>
  </si>
  <si>
    <t>1000182766</t>
  </si>
  <si>
    <t>李美莲</t>
  </si>
  <si>
    <t>SR17071700012786</t>
  </si>
  <si>
    <t>OR17071700184503</t>
  </si>
  <si>
    <t>6231900000036225650</t>
  </si>
  <si>
    <t>0957657681</t>
  </si>
  <si>
    <t>SR17071700012787</t>
  </si>
  <si>
    <t>OR17071700184504</t>
  </si>
  <si>
    <t>0957667906</t>
  </si>
  <si>
    <t>SR17071700012789</t>
  </si>
  <si>
    <t>OR17071700184531</t>
  </si>
  <si>
    <t>0957670269</t>
  </si>
  <si>
    <t>SR17071700012790</t>
  </si>
  <si>
    <t>OR17071700184541</t>
  </si>
  <si>
    <t>6228483356139684669</t>
  </si>
  <si>
    <t>1000001714</t>
  </si>
  <si>
    <t>OR17071700184549</t>
  </si>
  <si>
    <t>0957705915</t>
  </si>
  <si>
    <t>1000181222</t>
  </si>
  <si>
    <t>周显国</t>
  </si>
  <si>
    <t>SR17071700012796</t>
  </si>
  <si>
    <t>OR17071700184632</t>
  </si>
  <si>
    <t>6217232410000934740</t>
  </si>
  <si>
    <t>0957714510</t>
  </si>
  <si>
    <t>5010285620</t>
  </si>
  <si>
    <t>李承阳</t>
  </si>
  <si>
    <t>SR17071700012797</t>
  </si>
  <si>
    <t>OR17071700184658</t>
  </si>
  <si>
    <t>6228480868515697571</t>
  </si>
  <si>
    <t>2017/07/17 14:47:25</t>
  </si>
  <si>
    <t>0957720264</t>
  </si>
  <si>
    <t>5013403922</t>
  </si>
  <si>
    <t>SR17071700012798</t>
  </si>
  <si>
    <t>OR17071700184675</t>
  </si>
  <si>
    <t>6259651877843081</t>
  </si>
  <si>
    <t>0957721517</t>
  </si>
  <si>
    <t>1000149654</t>
  </si>
  <si>
    <t>宗成军</t>
  </si>
  <si>
    <t>SR17071700012799</t>
  </si>
  <si>
    <t>OR17071700184678</t>
  </si>
  <si>
    <t>4096704846890287</t>
  </si>
  <si>
    <t>0957738731</t>
  </si>
  <si>
    <t>1000182894</t>
  </si>
  <si>
    <t>张彤</t>
  </si>
  <si>
    <t>SR17071700012802</t>
  </si>
  <si>
    <t>OR17071700184710</t>
  </si>
  <si>
    <t>6222620590006487163</t>
  </si>
  <si>
    <t>0957742486</t>
  </si>
  <si>
    <t>1000056532</t>
  </si>
  <si>
    <t>范婷芳</t>
  </si>
  <si>
    <t>SR17071700012803</t>
  </si>
  <si>
    <t>OR17071700184719</t>
  </si>
  <si>
    <t>6214600180019027700</t>
  </si>
  <si>
    <t>0957743228</t>
  </si>
  <si>
    <t>0101030580</t>
  </si>
  <si>
    <t>罗怿</t>
  </si>
  <si>
    <t>SR17071700012804</t>
  </si>
  <si>
    <t>OR17071700184720</t>
  </si>
  <si>
    <t>6283660019923180</t>
  </si>
  <si>
    <t>OR17071700184728</t>
  </si>
  <si>
    <t>1000160009</t>
  </si>
  <si>
    <t>OR17071700184731</t>
  </si>
  <si>
    <t>0957787886</t>
  </si>
  <si>
    <t>1000016713</t>
  </si>
  <si>
    <t>吕花</t>
  </si>
  <si>
    <t>SR17071700012811</t>
  </si>
  <si>
    <t>OR17071700184804</t>
  </si>
  <si>
    <t>6231900000069470058</t>
  </si>
  <si>
    <t>0957803666</t>
  </si>
  <si>
    <t>1000066430</t>
  </si>
  <si>
    <t>普贵兰</t>
  </si>
  <si>
    <t>SR17071700012817</t>
  </si>
  <si>
    <t>OR17071700184841</t>
  </si>
  <si>
    <t>0957814014</t>
  </si>
  <si>
    <t>5326-2626015325</t>
  </si>
  <si>
    <t>SR17071700012819</t>
  </si>
  <si>
    <t>OR17071700184860</t>
  </si>
  <si>
    <t>1000182619</t>
  </si>
  <si>
    <t>OR17071700184868</t>
  </si>
  <si>
    <t>0957830729</t>
  </si>
  <si>
    <t>5010187729</t>
  </si>
  <si>
    <t>张娅林</t>
  </si>
  <si>
    <t>SR17071700012828</t>
  </si>
  <si>
    <t>OR17071700184895</t>
  </si>
  <si>
    <t>6212262502005682912</t>
  </si>
  <si>
    <t>0957843570</t>
  </si>
  <si>
    <t>1000009802</t>
  </si>
  <si>
    <t>张雅琴</t>
  </si>
  <si>
    <t>SR17071700012832</t>
  </si>
  <si>
    <t>OR17071700184925</t>
  </si>
  <si>
    <t>6282880018917519</t>
  </si>
  <si>
    <t>0957852300</t>
  </si>
  <si>
    <t>1000076436</t>
  </si>
  <si>
    <t>罗业芹</t>
  </si>
  <si>
    <t>SR17071700012834</t>
  </si>
  <si>
    <t>OR17071700184939</t>
  </si>
  <si>
    <t>6227007171510076099</t>
  </si>
  <si>
    <t>0957858242</t>
  </si>
  <si>
    <t>1000149465</t>
  </si>
  <si>
    <t>高承娥</t>
  </si>
  <si>
    <t>SR17071700012837</t>
  </si>
  <si>
    <t>OR17071700184948</t>
  </si>
  <si>
    <t>4682038714028401</t>
  </si>
  <si>
    <t>1000182582</t>
  </si>
  <si>
    <t>OR17071700184981</t>
  </si>
  <si>
    <t>0957916667</t>
  </si>
  <si>
    <t>1000023908</t>
  </si>
  <si>
    <t>王孟</t>
  </si>
  <si>
    <t>SR17071700012856</t>
  </si>
  <si>
    <t>OR17071700185054</t>
  </si>
  <si>
    <t>6217004020000706976</t>
  </si>
  <si>
    <t>0957930585</t>
  </si>
  <si>
    <t>1000177555</t>
  </si>
  <si>
    <t>张丽红</t>
  </si>
  <si>
    <t>SR17071700012860</t>
  </si>
  <si>
    <t>OR17071700185072</t>
  </si>
  <si>
    <t>6217003920003301868</t>
  </si>
  <si>
    <t>0957933178</t>
  </si>
  <si>
    <t>1000024014</t>
  </si>
  <si>
    <t>SR17071700012861</t>
  </si>
  <si>
    <t>OR17071700185075</t>
  </si>
  <si>
    <t>6231900000029438666</t>
  </si>
  <si>
    <t>0957943084</t>
  </si>
  <si>
    <t>1000171459</t>
  </si>
  <si>
    <t>李玉娇</t>
  </si>
  <si>
    <t>SR17071700012862</t>
  </si>
  <si>
    <t>OR17071700185103</t>
  </si>
  <si>
    <t>6225757536762926</t>
  </si>
  <si>
    <t>1000184449</t>
  </si>
  <si>
    <t>OR17071700185133</t>
  </si>
  <si>
    <t>1000173297</t>
  </si>
  <si>
    <t>OR17071700185163</t>
  </si>
  <si>
    <t>1000029954</t>
  </si>
  <si>
    <t>OR17071700185169</t>
  </si>
  <si>
    <t>0957987879</t>
  </si>
  <si>
    <t>1000181454</t>
  </si>
  <si>
    <t>叶秀玲</t>
  </si>
  <si>
    <t>SR17071700012873</t>
  </si>
  <si>
    <t>OR17071700185199</t>
  </si>
  <si>
    <t>6222082502000923698</t>
  </si>
  <si>
    <t>0958021831</t>
  </si>
  <si>
    <t>1000182233</t>
  </si>
  <si>
    <t>陈涛</t>
  </si>
  <si>
    <t>SR17071700012886</t>
  </si>
  <si>
    <t>OR17071700185283</t>
  </si>
  <si>
    <t>6223691723048629</t>
  </si>
  <si>
    <t>1000182886</t>
  </si>
  <si>
    <t>OR17071700185322</t>
  </si>
  <si>
    <t>0958040833</t>
  </si>
  <si>
    <t>1000080688</t>
  </si>
  <si>
    <t>SR17071700012895</t>
  </si>
  <si>
    <t>OR17071700185329</t>
  </si>
  <si>
    <t>1000178579</t>
  </si>
  <si>
    <t>OR17071700185343</t>
  </si>
  <si>
    <t>2017/07/17 16:11:17</t>
  </si>
  <si>
    <t>0958047798</t>
  </si>
  <si>
    <t>1000111438</t>
  </si>
  <si>
    <t>刘婧</t>
  </si>
  <si>
    <t>SR17071700012898</t>
  </si>
  <si>
    <t>OR17071700185348</t>
  </si>
  <si>
    <t>0958048452</t>
  </si>
  <si>
    <t>1000169845</t>
  </si>
  <si>
    <t>马并功</t>
  </si>
  <si>
    <t>SR17071700012899</t>
  </si>
  <si>
    <t>OR17071700185352</t>
  </si>
  <si>
    <t>6236683860003947988</t>
  </si>
  <si>
    <t>0958052351</t>
  </si>
  <si>
    <t>1000184971</t>
  </si>
  <si>
    <t>陆俊</t>
  </si>
  <si>
    <t>SR17071700012902</t>
  </si>
  <si>
    <t>OR17071700185365</t>
  </si>
  <si>
    <t>1000184981</t>
  </si>
  <si>
    <t>OR17071700185372</t>
  </si>
  <si>
    <t>0958057785</t>
  </si>
  <si>
    <t>5323-2324034741</t>
  </si>
  <si>
    <t>张丽</t>
  </si>
  <si>
    <t>SR17071700012908</t>
  </si>
  <si>
    <t>OR17071700185382</t>
  </si>
  <si>
    <t>6231900000032327732</t>
  </si>
  <si>
    <t>0958140425</t>
  </si>
  <si>
    <t>1000173543</t>
  </si>
  <si>
    <t>王湘媛</t>
  </si>
  <si>
    <t>SR17071700012928</t>
  </si>
  <si>
    <t>OR17071700185525</t>
  </si>
  <si>
    <t>6253624027617784</t>
  </si>
  <si>
    <t>0958180507</t>
  </si>
  <si>
    <t>1000183025</t>
  </si>
  <si>
    <t>李彦蕊</t>
  </si>
  <si>
    <t>SR17071700012938</t>
  </si>
  <si>
    <t>OR17071700185593</t>
  </si>
  <si>
    <t>6217852700001331733</t>
  </si>
  <si>
    <t>0958201741</t>
  </si>
  <si>
    <t>1000175632</t>
  </si>
  <si>
    <t>鲁琴丽</t>
  </si>
  <si>
    <t>SR17071700012944</t>
  </si>
  <si>
    <t>OR17071700185612</t>
  </si>
  <si>
    <t>6227003880250200685</t>
  </si>
  <si>
    <t>0958204592</t>
  </si>
  <si>
    <t>1000063014</t>
  </si>
  <si>
    <t>宗茜茜</t>
  </si>
  <si>
    <t>SR17071700012945</t>
  </si>
  <si>
    <t>OR17071700185614</t>
  </si>
  <si>
    <t>6231900020012478313</t>
  </si>
  <si>
    <t>0958207302</t>
  </si>
  <si>
    <t>1000179119</t>
  </si>
  <si>
    <t>海云华</t>
  </si>
  <si>
    <t>SR17071700012949</t>
  </si>
  <si>
    <t>OR17071700185622</t>
  </si>
  <si>
    <t>6222082502009321472</t>
  </si>
  <si>
    <t>0958222723</t>
  </si>
  <si>
    <t>1000113648</t>
  </si>
  <si>
    <t>SR17071700012961</t>
  </si>
  <si>
    <t>OR17071700185659</t>
  </si>
  <si>
    <t>6212262502016445804</t>
  </si>
  <si>
    <t>0958227644</t>
  </si>
  <si>
    <t>1000159657</t>
  </si>
  <si>
    <t>杜孝碧</t>
  </si>
  <si>
    <t>SR17071700012964</t>
  </si>
  <si>
    <t>OR17071700185679</t>
  </si>
  <si>
    <t>6217003860006309148</t>
  </si>
  <si>
    <t>0958229974</t>
  </si>
  <si>
    <t>1000161048</t>
  </si>
  <si>
    <t>张松</t>
  </si>
  <si>
    <t>SR17071700012965</t>
  </si>
  <si>
    <t>OR17071700185689</t>
  </si>
  <si>
    <t>0958231468</t>
  </si>
  <si>
    <t>1000031412</t>
  </si>
  <si>
    <t>秦伟</t>
  </si>
  <si>
    <t>SR17071700012966</t>
  </si>
  <si>
    <t>OR17071700185692</t>
  </si>
  <si>
    <t>6217003920001995158</t>
  </si>
  <si>
    <t>0958233075</t>
  </si>
  <si>
    <t>1000031456</t>
  </si>
  <si>
    <t>李应丹</t>
  </si>
  <si>
    <t>SR17071700012967</t>
  </si>
  <si>
    <t>OR17071700185697</t>
  </si>
  <si>
    <t>0958244696</t>
  </si>
  <si>
    <t>SR17071700012970</t>
  </si>
  <si>
    <t>OR17071700185714</t>
  </si>
  <si>
    <t>1000161052</t>
  </si>
  <si>
    <t>OR17071700185717</t>
  </si>
  <si>
    <t>1000120734</t>
  </si>
  <si>
    <t>赵树花</t>
  </si>
  <si>
    <t>OR17071700185739</t>
  </si>
  <si>
    <t>2017/07/17 17:26:24</t>
  </si>
  <si>
    <t>0958258469</t>
  </si>
  <si>
    <t>1000181637</t>
  </si>
  <si>
    <t>王维喜</t>
  </si>
  <si>
    <t>SR17071700012977</t>
  </si>
  <si>
    <t>OR17071700185741</t>
  </si>
  <si>
    <t>6217232502000425362</t>
  </si>
  <si>
    <t>1000184837</t>
  </si>
  <si>
    <t>OR17071700185742</t>
  </si>
  <si>
    <t>0958259201</t>
  </si>
  <si>
    <t>5303-0322024709</t>
  </si>
  <si>
    <t>SR17071700012979</t>
  </si>
  <si>
    <t>OR17071700185744</t>
  </si>
  <si>
    <t>0958265870</t>
  </si>
  <si>
    <t>1000180879</t>
  </si>
  <si>
    <t>付豪</t>
  </si>
  <si>
    <t>SR17071700012981</t>
  </si>
  <si>
    <t>OR17071700185755</t>
  </si>
  <si>
    <t>6228483868613605374</t>
  </si>
  <si>
    <t>0958276323</t>
  </si>
  <si>
    <t>1000081573</t>
  </si>
  <si>
    <t>袁丽芳</t>
  </si>
  <si>
    <t>SR17071700012988</t>
  </si>
  <si>
    <t>OR17071700185775</t>
  </si>
  <si>
    <t>6283660041997020</t>
  </si>
  <si>
    <t>0958285931</t>
  </si>
  <si>
    <t>5330-3000028760</t>
  </si>
  <si>
    <t>李杏敏</t>
  </si>
  <si>
    <t>SR17071700012991</t>
  </si>
  <si>
    <t>OR17071700185791</t>
  </si>
  <si>
    <t>6227003960070135699</t>
  </si>
  <si>
    <t>0958302805</t>
  </si>
  <si>
    <t>5303-5030081560</t>
  </si>
  <si>
    <t>张朝香</t>
  </si>
  <si>
    <t>SR17071700013000</t>
  </si>
  <si>
    <t>OR17071700185818</t>
  </si>
  <si>
    <t>6221807300000034046</t>
  </si>
  <si>
    <t>0958303253</t>
  </si>
  <si>
    <t>1000174565</t>
  </si>
  <si>
    <t>杨世清</t>
  </si>
  <si>
    <t>SR17071700013001</t>
  </si>
  <si>
    <t>OR17071700185819</t>
  </si>
  <si>
    <t>6223691664091208</t>
  </si>
  <si>
    <t>0958338992</t>
  </si>
  <si>
    <t>1000181353</t>
  </si>
  <si>
    <t>张兴鹏</t>
  </si>
  <si>
    <t>SR17071700013023</t>
  </si>
  <si>
    <t>OR17071700185893</t>
  </si>
  <si>
    <t>6214600180003241135</t>
  </si>
  <si>
    <t>0958339287</t>
  </si>
  <si>
    <t>1000180602</t>
  </si>
  <si>
    <t>莫磊</t>
  </si>
  <si>
    <t>SR17071700013024</t>
  </si>
  <si>
    <t>OR17071700185894</t>
  </si>
  <si>
    <t>6222537150080281</t>
  </si>
  <si>
    <t>0958346593</t>
  </si>
  <si>
    <t>1000175297</t>
  </si>
  <si>
    <t>胡红娇</t>
  </si>
  <si>
    <t>SR17071700013028</t>
  </si>
  <si>
    <t>OR17071700185900</t>
  </si>
  <si>
    <t>6212821932511565679</t>
  </si>
  <si>
    <t>0958353120</t>
  </si>
  <si>
    <t>1000086296</t>
  </si>
  <si>
    <t>SR17071700013030</t>
  </si>
  <si>
    <t>OR17071700185906</t>
  </si>
  <si>
    <t>6217862700000298527</t>
  </si>
  <si>
    <t>1000171930</t>
  </si>
  <si>
    <t>OR17071700185907</t>
  </si>
  <si>
    <t>0958390996</t>
  </si>
  <si>
    <t>1000158817</t>
  </si>
  <si>
    <t>董诗明</t>
  </si>
  <si>
    <t>SR17071700013038</t>
  </si>
  <si>
    <t>OR17071700185966</t>
  </si>
  <si>
    <t>4096701878080043</t>
  </si>
  <si>
    <t>1000176491</t>
  </si>
  <si>
    <t>OR17071700185979</t>
  </si>
  <si>
    <t>0958408719</t>
  </si>
  <si>
    <t>1000185343</t>
  </si>
  <si>
    <t>董绾怡</t>
  </si>
  <si>
    <t>SR17071700013047</t>
  </si>
  <si>
    <t>OR17071700185995</t>
  </si>
  <si>
    <t>6217003860012308902</t>
  </si>
  <si>
    <t>0958414202</t>
  </si>
  <si>
    <t>0111243108</t>
  </si>
  <si>
    <t>李娱佳</t>
  </si>
  <si>
    <t>SR17071700013051</t>
  </si>
  <si>
    <t>OR17071700186006</t>
  </si>
  <si>
    <t>6228480866204862167</t>
  </si>
  <si>
    <t>0958417125</t>
  </si>
  <si>
    <t>5015544947</t>
  </si>
  <si>
    <t>金皓宸</t>
  </si>
  <si>
    <t>SR17071700013052</t>
  </si>
  <si>
    <t>OR17071700186012</t>
  </si>
  <si>
    <t>6217902700001062247</t>
  </si>
  <si>
    <t>1000076942</t>
  </si>
  <si>
    <t>李健明</t>
  </si>
  <si>
    <t>OR17071700186017</t>
  </si>
  <si>
    <t>0958424572</t>
  </si>
  <si>
    <t>1000185090</t>
  </si>
  <si>
    <t>杨长云</t>
  </si>
  <si>
    <t>SR17071700013055</t>
  </si>
  <si>
    <t>OR17071700186024</t>
  </si>
  <si>
    <t>5268550475804613</t>
  </si>
  <si>
    <t>0958424667</t>
  </si>
  <si>
    <t>1000076338</t>
  </si>
  <si>
    <t>朱凤仙</t>
  </si>
  <si>
    <t>SR17071700013056</t>
  </si>
  <si>
    <t>OR17071700186025</t>
  </si>
  <si>
    <t>6217004020001260973</t>
  </si>
  <si>
    <t>0958432909</t>
  </si>
  <si>
    <t>1000180722</t>
  </si>
  <si>
    <t>袁敏</t>
  </si>
  <si>
    <t>SR17071700013057</t>
  </si>
  <si>
    <t>OR17071700186030</t>
  </si>
  <si>
    <t>6228930001146023274</t>
  </si>
  <si>
    <t>0958437772</t>
  </si>
  <si>
    <t>SR17071700013058</t>
  </si>
  <si>
    <t>OR17071700186036</t>
  </si>
  <si>
    <t>0958438201</t>
  </si>
  <si>
    <t>1000180708</t>
  </si>
  <si>
    <t>王福敏</t>
  </si>
  <si>
    <t>SR17071700013059</t>
  </si>
  <si>
    <t>OR17071700186039</t>
  </si>
  <si>
    <t>6217790001105959510</t>
  </si>
  <si>
    <t>0958443343</t>
  </si>
  <si>
    <t>SR17071700013060</t>
  </si>
  <si>
    <t>OR17071700186045</t>
  </si>
  <si>
    <t>0958451566</t>
  </si>
  <si>
    <t>1000174054</t>
  </si>
  <si>
    <t>吴学会</t>
  </si>
  <si>
    <t>SR17071700013061</t>
  </si>
  <si>
    <t>OR17071700186057</t>
  </si>
  <si>
    <t>6223691127366304</t>
  </si>
  <si>
    <t>1000182184</t>
  </si>
  <si>
    <t>包宇锦曦</t>
  </si>
  <si>
    <t>OR17071800186575</t>
  </si>
  <si>
    <t>0958595168</t>
  </si>
  <si>
    <t>1000086807</t>
  </si>
  <si>
    <t>杨艳琳</t>
  </si>
  <si>
    <t>SR17071800013070</t>
  </si>
  <si>
    <t>OR17071800186686</t>
  </si>
  <si>
    <t>6214663860370083</t>
  </si>
  <si>
    <t>0958616223</t>
  </si>
  <si>
    <t>1000181613</t>
  </si>
  <si>
    <t>刘琼芬</t>
  </si>
  <si>
    <t>SR17071800013076</t>
  </si>
  <si>
    <t>OR17071800187043</t>
  </si>
  <si>
    <t>6217907000026156057</t>
  </si>
  <si>
    <t>0958619146</t>
  </si>
  <si>
    <t>1000180226</t>
  </si>
  <si>
    <t>潘燕</t>
  </si>
  <si>
    <t>SR17071800013077</t>
  </si>
  <si>
    <t>OR17071800187114</t>
  </si>
  <si>
    <t>6236684020000066543</t>
  </si>
  <si>
    <t>0958624101</t>
  </si>
  <si>
    <t>1000185638</t>
  </si>
  <si>
    <t>李金梅</t>
  </si>
  <si>
    <t>SR17071800013080</t>
  </si>
  <si>
    <t>OR17071800187208</t>
  </si>
  <si>
    <t>6214858710935321</t>
  </si>
  <si>
    <t>0958626203</t>
  </si>
  <si>
    <t>1000163232</t>
  </si>
  <si>
    <t>王文玉</t>
  </si>
  <si>
    <t>SR17071800013081</t>
  </si>
  <si>
    <t>OR17071800187240</t>
  </si>
  <si>
    <t>6228480868600395370</t>
  </si>
  <si>
    <t>0958628137</t>
  </si>
  <si>
    <t>0155000775</t>
  </si>
  <si>
    <t>温智慧</t>
  </si>
  <si>
    <t>SR17071800013083</t>
  </si>
  <si>
    <t>OR17071800187258</t>
  </si>
  <si>
    <t>6225751102015256</t>
  </si>
  <si>
    <t>0958633178</t>
  </si>
  <si>
    <t>1000170590</t>
  </si>
  <si>
    <t>白全平</t>
  </si>
  <si>
    <t>SR17071800013086</t>
  </si>
  <si>
    <t>OR17071800187326</t>
  </si>
  <si>
    <t>6217003910002933829</t>
  </si>
  <si>
    <t>1000157552</t>
  </si>
  <si>
    <t>金卫红</t>
  </si>
  <si>
    <t>OR17071800187482</t>
  </si>
  <si>
    <t>0958651289</t>
  </si>
  <si>
    <t>1000185042</t>
  </si>
  <si>
    <t>钱正兰</t>
  </si>
  <si>
    <t>SR17071800013092</t>
  </si>
  <si>
    <t>OR17071800187519</t>
  </si>
  <si>
    <t>6222082410000799508</t>
  </si>
  <si>
    <t>5014717282</t>
  </si>
  <si>
    <t>OR17071800187534</t>
  </si>
  <si>
    <t>OR17071800187543</t>
  </si>
  <si>
    <t>OR17071800187549</t>
  </si>
  <si>
    <t>0958656166</t>
  </si>
  <si>
    <t>1000185218</t>
  </si>
  <si>
    <t>王顺有</t>
  </si>
  <si>
    <t>SR17071800013098</t>
  </si>
  <si>
    <t>OR17071800187557</t>
  </si>
  <si>
    <t>6231900020006323194</t>
  </si>
  <si>
    <t>0958669263</t>
  </si>
  <si>
    <t>1000179836</t>
  </si>
  <si>
    <t>杨秀文</t>
  </si>
  <si>
    <t>SR17071800013102</t>
  </si>
  <si>
    <t>OR17071800187673</t>
  </si>
  <si>
    <t>6231900000077925952</t>
  </si>
  <si>
    <t>5013010563</t>
  </si>
  <si>
    <t>OR17071800187761</t>
  </si>
  <si>
    <t>0958698005</t>
  </si>
  <si>
    <t>1000029694</t>
  </si>
  <si>
    <t>吴丽余</t>
  </si>
  <si>
    <t>SR17071800013118</t>
  </si>
  <si>
    <t>OR17071800187876</t>
  </si>
  <si>
    <t>6230947200002770443</t>
  </si>
  <si>
    <t>0958698235</t>
  </si>
  <si>
    <t>SR17071800013119</t>
  </si>
  <si>
    <t>OR17071800187877</t>
  </si>
  <si>
    <t>OR17071800187894</t>
  </si>
  <si>
    <t>0958720014</t>
  </si>
  <si>
    <t>1000185959</t>
  </si>
  <si>
    <t>吴道平</t>
  </si>
  <si>
    <t>SR17071800013124</t>
  </si>
  <si>
    <t>OR17071800187987</t>
  </si>
  <si>
    <t>6231900000011185200</t>
  </si>
  <si>
    <t>0958738981</t>
  </si>
  <si>
    <t>SR17071800013131</t>
  </si>
  <si>
    <t>OR17071800188087</t>
  </si>
  <si>
    <t>0958739279</t>
  </si>
  <si>
    <t>1000050191</t>
  </si>
  <si>
    <t>马丽</t>
  </si>
  <si>
    <t>SR17071800013133</t>
  </si>
  <si>
    <t>OR17071800188089</t>
  </si>
  <si>
    <t>6231900000099257731</t>
  </si>
  <si>
    <t>0958753547</t>
  </si>
  <si>
    <t>1000186329</t>
  </si>
  <si>
    <t>刘思吉</t>
  </si>
  <si>
    <t>SR17071800013135</t>
  </si>
  <si>
    <t>OR17071800188144</t>
  </si>
  <si>
    <t>6214858710476763</t>
  </si>
  <si>
    <t>0958755532</t>
  </si>
  <si>
    <t>1000180580</t>
  </si>
  <si>
    <t>高吉财</t>
  </si>
  <si>
    <t>SR17071800013136</t>
  </si>
  <si>
    <t>OR17071800188153</t>
  </si>
  <si>
    <t>6282880055876719</t>
  </si>
  <si>
    <t>0958781628</t>
  </si>
  <si>
    <t>1000187444</t>
  </si>
  <si>
    <t>刘玲阳</t>
  </si>
  <si>
    <t>SR17071800013139</t>
  </si>
  <si>
    <t>OR17071800188251</t>
  </si>
  <si>
    <t>6217003860021042385</t>
  </si>
  <si>
    <t>0958782858</t>
  </si>
  <si>
    <t>5300-0000468649</t>
  </si>
  <si>
    <t>崔凡</t>
  </si>
  <si>
    <t>SR17071800013140</t>
  </si>
  <si>
    <t>OR17071800188257</t>
  </si>
  <si>
    <t>6214858710184979</t>
  </si>
  <si>
    <t>1000185667</t>
  </si>
  <si>
    <t>OR17071800188277</t>
  </si>
  <si>
    <t>0958791591</t>
  </si>
  <si>
    <t>1000187370</t>
  </si>
  <si>
    <t>王强英</t>
  </si>
  <si>
    <t>SR17071800013145</t>
  </si>
  <si>
    <t>OR17071800188280</t>
  </si>
  <si>
    <t>6223691159343148</t>
  </si>
  <si>
    <t>5300-0000214212</t>
  </si>
  <si>
    <t>OR17071800188288</t>
  </si>
  <si>
    <t>0958813618</t>
  </si>
  <si>
    <t>1000186420</t>
  </si>
  <si>
    <t>赵明秀</t>
  </si>
  <si>
    <t>SR17071800013158</t>
  </si>
  <si>
    <t>OR17071800188369</t>
  </si>
  <si>
    <t>6212262502005701373</t>
  </si>
  <si>
    <t>0958824263</t>
  </si>
  <si>
    <t>1000186521</t>
  </si>
  <si>
    <t>孙艺宁</t>
  </si>
  <si>
    <t>SR17071800013162</t>
  </si>
  <si>
    <t>OR17071800188420</t>
  </si>
  <si>
    <t>4392258324960311</t>
  </si>
  <si>
    <t>0958856228</t>
  </si>
  <si>
    <t>1000147763</t>
  </si>
  <si>
    <t>杨艳云</t>
  </si>
  <si>
    <t>SR17071800013170</t>
  </si>
  <si>
    <t>OR17071800188528</t>
  </si>
  <si>
    <t>4563512700119707031</t>
  </si>
  <si>
    <t>0958861573</t>
  </si>
  <si>
    <t>1000048535</t>
  </si>
  <si>
    <t>李金香</t>
  </si>
  <si>
    <t>SR17071800013172</t>
  </si>
  <si>
    <t>OR17071800188549</t>
  </si>
  <si>
    <t>6228482898598683378</t>
  </si>
  <si>
    <t>0958866122</t>
  </si>
  <si>
    <t>5300-0000821236</t>
  </si>
  <si>
    <t>周和玉</t>
  </si>
  <si>
    <t>SR17071800013175</t>
  </si>
  <si>
    <t>OR17071800188559</t>
  </si>
  <si>
    <t>4096706909046830</t>
  </si>
  <si>
    <t>0958868063</t>
  </si>
  <si>
    <t>1000173711</t>
  </si>
  <si>
    <t>黄启和</t>
  </si>
  <si>
    <t>SR17071800013177</t>
  </si>
  <si>
    <t>OR17071800188566</t>
  </si>
  <si>
    <t>6228483868403777573</t>
  </si>
  <si>
    <t>0958869564</t>
  </si>
  <si>
    <t>1000018522</t>
  </si>
  <si>
    <t>马丽千</t>
  </si>
  <si>
    <t>SR17071800013179</t>
  </si>
  <si>
    <t>OR17071800188576</t>
  </si>
  <si>
    <t>6217003860005312754</t>
  </si>
  <si>
    <t>0153016362</t>
  </si>
  <si>
    <t>SR17071800013180</t>
  </si>
  <si>
    <t>OR17071800188589</t>
  </si>
  <si>
    <t>0958882238</t>
  </si>
  <si>
    <t>5306-0627017935</t>
  </si>
  <si>
    <t>赵泽学</t>
  </si>
  <si>
    <t>SR17071800013185</t>
  </si>
  <si>
    <t>OR17071800188628</t>
  </si>
  <si>
    <t>6231900000076383203</t>
  </si>
  <si>
    <t>1000171914</t>
  </si>
  <si>
    <t>OR17071800188643</t>
  </si>
  <si>
    <t>0958902633</t>
  </si>
  <si>
    <t>1000186897</t>
  </si>
  <si>
    <t>夏江平</t>
  </si>
  <si>
    <t>SR17071800013196</t>
  </si>
  <si>
    <t>OR17071800188679</t>
  </si>
  <si>
    <t>0958907539</t>
  </si>
  <si>
    <t>1000186171</t>
  </si>
  <si>
    <t>陈灵花</t>
  </si>
  <si>
    <t>SR17071800013197</t>
  </si>
  <si>
    <t>OR17071800188688</t>
  </si>
  <si>
    <t>6231900000041458833</t>
  </si>
  <si>
    <t>1000186846</t>
  </si>
  <si>
    <t>OR17071800188695</t>
  </si>
  <si>
    <t>1000186876</t>
  </si>
  <si>
    <t>OR17071800188707</t>
  </si>
  <si>
    <t>0958924612</t>
  </si>
  <si>
    <t>1000175273</t>
  </si>
  <si>
    <t>赵胜山</t>
  </si>
  <si>
    <t>SR17071800013204</t>
  </si>
  <si>
    <t>OR17071800188745</t>
  </si>
  <si>
    <t>6228480348111612274</t>
  </si>
  <si>
    <t>0958948889</t>
  </si>
  <si>
    <t>0129003039</t>
  </si>
  <si>
    <t>SR17071800013211</t>
  </si>
  <si>
    <t>OR17071800188800</t>
  </si>
  <si>
    <t>0958950264</t>
  </si>
  <si>
    <t>1000183415</t>
  </si>
  <si>
    <t>朱家伟</t>
  </si>
  <si>
    <t>SR17071800013212</t>
  </si>
  <si>
    <t>OR17071800188808</t>
  </si>
  <si>
    <t>6222022410003208369</t>
  </si>
  <si>
    <t>0958950393</t>
  </si>
  <si>
    <t>1000133607</t>
  </si>
  <si>
    <t>余珊黎</t>
  </si>
  <si>
    <t>SR17071800013213</t>
  </si>
  <si>
    <t>OR17071800188809</t>
  </si>
  <si>
    <t>6227003860360250309</t>
  </si>
  <si>
    <t>0958957902</t>
  </si>
  <si>
    <t>5326-2627001770</t>
  </si>
  <si>
    <t>陆桂珍</t>
  </si>
  <si>
    <t>SR17071800013220</t>
  </si>
  <si>
    <t>OR17071800188833</t>
  </si>
  <si>
    <t>6283660041968476</t>
  </si>
  <si>
    <t>0958985500</t>
  </si>
  <si>
    <t>1000115693</t>
  </si>
  <si>
    <t>潘美兰</t>
  </si>
  <si>
    <t>SR17071800013239</t>
  </si>
  <si>
    <t>OR17071800188902</t>
  </si>
  <si>
    <t>6228482891100256510</t>
  </si>
  <si>
    <t>0958986178</t>
  </si>
  <si>
    <t>1000186128</t>
  </si>
  <si>
    <t>刘敏</t>
  </si>
  <si>
    <t>SR17071800013240</t>
  </si>
  <si>
    <t>OR17071800188905</t>
  </si>
  <si>
    <t>6231900000042212965</t>
  </si>
  <si>
    <t>0958988865</t>
  </si>
  <si>
    <t>1000163221</t>
  </si>
  <si>
    <t>陈宗华</t>
  </si>
  <si>
    <t>SR17071800013242</t>
  </si>
  <si>
    <t>OR17071800188909</t>
  </si>
  <si>
    <t>6228482896034838366</t>
  </si>
  <si>
    <t>0958995295</t>
  </si>
  <si>
    <t>1000187885</t>
  </si>
  <si>
    <t>杨静宇</t>
  </si>
  <si>
    <t>SR17071800013246</t>
  </si>
  <si>
    <t>OR17071800188925</t>
  </si>
  <si>
    <t>6228453308007997679</t>
  </si>
  <si>
    <t>2017/07/18 12:10:58</t>
  </si>
  <si>
    <t>0959004511</t>
  </si>
  <si>
    <t>1000186160</t>
  </si>
  <si>
    <t>施树兴</t>
  </si>
  <si>
    <t>SR17071800013251</t>
  </si>
  <si>
    <t>OR17071800188939</t>
  </si>
  <si>
    <t>6228483306006137069</t>
  </si>
  <si>
    <t>0959004751</t>
  </si>
  <si>
    <t>1000185331</t>
  </si>
  <si>
    <t>和雪莲</t>
  </si>
  <si>
    <t>SR17071800013252</t>
  </si>
  <si>
    <t>OR17071800188943</t>
  </si>
  <si>
    <t>6217003980000711600</t>
  </si>
  <si>
    <t>0959005850</t>
  </si>
  <si>
    <t>5307-0701009817</t>
  </si>
  <si>
    <t>杨新刚</t>
  </si>
  <si>
    <t>SR17071800013253</t>
  </si>
  <si>
    <t>OR17071800188948</t>
  </si>
  <si>
    <t>6222082512000160902</t>
  </si>
  <si>
    <t>0959010017</t>
  </si>
  <si>
    <t>0103085548</t>
  </si>
  <si>
    <t>朱玉婷</t>
  </si>
  <si>
    <t>SR17071800013256</t>
  </si>
  <si>
    <t>OR17071800188959</t>
  </si>
  <si>
    <t>6217003860008673707</t>
  </si>
  <si>
    <t>5303-5030972111</t>
  </si>
  <si>
    <t>OR17071800188977</t>
  </si>
  <si>
    <t>0959026819</t>
  </si>
  <si>
    <t>1000186395</t>
  </si>
  <si>
    <t>廖兰香</t>
  </si>
  <si>
    <t>SR17071800013266</t>
  </si>
  <si>
    <t>OR17071800188998</t>
  </si>
  <si>
    <t>6223691720812118</t>
  </si>
  <si>
    <t>0959032110</t>
  </si>
  <si>
    <t>1000186526</t>
  </si>
  <si>
    <t>徐卓昌</t>
  </si>
  <si>
    <t>SR17071800013268</t>
  </si>
  <si>
    <t>OR17071800189010</t>
  </si>
  <si>
    <t>0959056879</t>
  </si>
  <si>
    <t>1000185934</t>
  </si>
  <si>
    <t>王玉科</t>
  </si>
  <si>
    <t>SR17071800013273</t>
  </si>
  <si>
    <t>OR17071800189080</t>
  </si>
  <si>
    <t>6217997300007016788</t>
  </si>
  <si>
    <t>0959081353</t>
  </si>
  <si>
    <t>0103351944</t>
  </si>
  <si>
    <t>王兴福</t>
  </si>
  <si>
    <t>SR17071800013280</t>
  </si>
  <si>
    <t>OR17071800189138</t>
  </si>
  <si>
    <t>6214838710826886</t>
  </si>
  <si>
    <t>1000179797</t>
  </si>
  <si>
    <t>OR17071800189139</t>
  </si>
  <si>
    <t>0959107268</t>
  </si>
  <si>
    <t>1000182705</t>
  </si>
  <si>
    <t>杨云芳</t>
  </si>
  <si>
    <t>SR17071800013283</t>
  </si>
  <si>
    <t>OR17071800189203</t>
  </si>
  <si>
    <t>0959110243</t>
  </si>
  <si>
    <t>SR17071800013285</t>
  </si>
  <si>
    <t>OR17071800189213</t>
  </si>
  <si>
    <t>0959111064</t>
  </si>
  <si>
    <t>1000186442</t>
  </si>
  <si>
    <t>王德云</t>
  </si>
  <si>
    <t>SR17071800013286</t>
  </si>
  <si>
    <t>OR17071800189216</t>
  </si>
  <si>
    <t>6259654241655769</t>
  </si>
  <si>
    <t>0959125606</t>
  </si>
  <si>
    <t>1000141354</t>
  </si>
  <si>
    <t>刘英聪</t>
  </si>
  <si>
    <t>SR17071800013288</t>
  </si>
  <si>
    <t>OR17071800189259</t>
  </si>
  <si>
    <t>6228484088087730678</t>
  </si>
  <si>
    <t>0959164660</t>
  </si>
  <si>
    <t>1000136977</t>
  </si>
  <si>
    <t>蒋春娥</t>
  </si>
  <si>
    <t>SR17071800013298</t>
  </si>
  <si>
    <t>OR17071800189362</t>
  </si>
  <si>
    <t>6228480860697023114</t>
  </si>
  <si>
    <t>0959203656</t>
  </si>
  <si>
    <t>1000110688</t>
  </si>
  <si>
    <t>陈开艳</t>
  </si>
  <si>
    <t>SR17071800013314</t>
  </si>
  <si>
    <t>OR17071800189488</t>
  </si>
  <si>
    <t>6222022410005930366</t>
  </si>
  <si>
    <t>0959204168</t>
  </si>
  <si>
    <t>1000154249</t>
  </si>
  <si>
    <t>王艳敏</t>
  </si>
  <si>
    <t>SR17071800013315</t>
  </si>
  <si>
    <t>OR17071800189490</t>
  </si>
  <si>
    <t>6225081102076805</t>
  </si>
  <si>
    <t>0959207052</t>
  </si>
  <si>
    <t>1000177431</t>
  </si>
  <si>
    <t>SR17071800013318</t>
  </si>
  <si>
    <t>OR17071800189501</t>
  </si>
  <si>
    <t>1000180969</t>
  </si>
  <si>
    <t>OR17071800189507</t>
  </si>
  <si>
    <t>0959210788</t>
  </si>
  <si>
    <t>1000086902</t>
  </si>
  <si>
    <t>陈丽</t>
  </si>
  <si>
    <t>SR17071800013320</t>
  </si>
  <si>
    <t>OR17071800189511</t>
  </si>
  <si>
    <t>4033920037666130</t>
  </si>
  <si>
    <t>1000085217</t>
  </si>
  <si>
    <t>OR17071800189528</t>
  </si>
  <si>
    <t>0959217211</t>
  </si>
  <si>
    <t>1000096776</t>
  </si>
  <si>
    <t>查兰权</t>
  </si>
  <si>
    <t>SR17071800013323</t>
  </si>
  <si>
    <t>OR17071800189532</t>
  </si>
  <si>
    <t>6217007160003789905</t>
  </si>
  <si>
    <t>0959228727</t>
  </si>
  <si>
    <t>0103131191</t>
  </si>
  <si>
    <t>龙宸</t>
  </si>
  <si>
    <t>SR17071800013327</t>
  </si>
  <si>
    <t>OR17071800189582</t>
  </si>
  <si>
    <t>6214838710993124</t>
  </si>
  <si>
    <t>0959239971</t>
  </si>
  <si>
    <t>1000188485</t>
  </si>
  <si>
    <t>张靖</t>
  </si>
  <si>
    <t>SR17071800013329</t>
  </si>
  <si>
    <t>OR17071800189611</t>
  </si>
  <si>
    <t>6212262502012780774</t>
  </si>
  <si>
    <t>0959255872</t>
  </si>
  <si>
    <t>1000188331</t>
  </si>
  <si>
    <t>康绍坤</t>
  </si>
  <si>
    <t>SR17071800013333</t>
  </si>
  <si>
    <t>OR17071800189651</t>
  </si>
  <si>
    <t>6214838710562986</t>
  </si>
  <si>
    <t>0959266223</t>
  </si>
  <si>
    <t>1000188546</t>
  </si>
  <si>
    <t>肖海光</t>
  </si>
  <si>
    <t>SR17071800013334</t>
  </si>
  <si>
    <t>OR17071800189678</t>
  </si>
  <si>
    <t>6222520590307548</t>
  </si>
  <si>
    <t>0959269164</t>
  </si>
  <si>
    <t>1000153842</t>
  </si>
  <si>
    <t>吕薇</t>
  </si>
  <si>
    <t>SR17071800013335</t>
  </si>
  <si>
    <t>OR17071800189690</t>
  </si>
  <si>
    <t>0959272295</t>
  </si>
  <si>
    <t>1000141527</t>
  </si>
  <si>
    <t>孟明金</t>
  </si>
  <si>
    <t>SR17071800013340</t>
  </si>
  <si>
    <t>OR17071800189705</t>
  </si>
  <si>
    <t>6228483866054383667</t>
  </si>
  <si>
    <t>0959279885</t>
  </si>
  <si>
    <t>1000156428</t>
  </si>
  <si>
    <t>顾娟</t>
  </si>
  <si>
    <t>SR17071800013342</t>
  </si>
  <si>
    <t>OR17071800189721</t>
  </si>
  <si>
    <t>6231900000066338233</t>
  </si>
  <si>
    <t>0959295532</t>
  </si>
  <si>
    <t>1000070573</t>
  </si>
  <si>
    <t>SR17071800013344</t>
  </si>
  <si>
    <t>OR17071800189758</t>
  </si>
  <si>
    <t>6228481926211241968</t>
  </si>
  <si>
    <t>1000187670</t>
  </si>
  <si>
    <t>OR17071800189869</t>
  </si>
  <si>
    <t>0959341038</t>
  </si>
  <si>
    <t>SR17071800013349</t>
  </si>
  <si>
    <t>OR17071800189877</t>
  </si>
  <si>
    <t>1000187884</t>
  </si>
  <si>
    <t>OR17071800189879</t>
  </si>
  <si>
    <t>0959345656</t>
  </si>
  <si>
    <t>5304-0428053082</t>
  </si>
  <si>
    <t>谢文娟</t>
  </si>
  <si>
    <t>SR17071800013351</t>
  </si>
  <si>
    <t>OR17071800189881</t>
  </si>
  <si>
    <t>6231900000108091261</t>
  </si>
  <si>
    <t>0959352230</t>
  </si>
  <si>
    <t>1000176484</t>
  </si>
  <si>
    <t>李韬</t>
  </si>
  <si>
    <t>SR17071800013352</t>
  </si>
  <si>
    <t>OR17071800189896</t>
  </si>
  <si>
    <t>6223690952710453</t>
  </si>
  <si>
    <t>5300-5000914649</t>
  </si>
  <si>
    <t>OR17071800189910</t>
  </si>
  <si>
    <t>0959360981</t>
  </si>
  <si>
    <t>SR17071800013357</t>
  </si>
  <si>
    <t>OR17071800189919</t>
  </si>
  <si>
    <t>0959364760</t>
  </si>
  <si>
    <t>1000181329</t>
  </si>
  <si>
    <t>范泽录</t>
  </si>
  <si>
    <t>SR17071800013359</t>
  </si>
  <si>
    <t>OR17071800189934</t>
  </si>
  <si>
    <t>6231900000076414743</t>
  </si>
  <si>
    <t>0959367764</t>
  </si>
  <si>
    <t>1000053408</t>
  </si>
  <si>
    <t>顾艳清</t>
  </si>
  <si>
    <t>SR17071800013361</t>
  </si>
  <si>
    <t>OR17071800189949</t>
  </si>
  <si>
    <t>6228483618190093977</t>
  </si>
  <si>
    <t>0959371525</t>
  </si>
  <si>
    <t>1000181322</t>
  </si>
  <si>
    <t>范俊</t>
  </si>
  <si>
    <t>SR17071800013363</t>
  </si>
  <si>
    <t>OR17071800189958</t>
  </si>
  <si>
    <t>0959395739</t>
  </si>
  <si>
    <t>0112110951</t>
  </si>
  <si>
    <t>王珍华</t>
  </si>
  <si>
    <t>SR17071800013367</t>
  </si>
  <si>
    <t>OR17071800190005</t>
  </si>
  <si>
    <t>6217997300010905472</t>
  </si>
  <si>
    <t>0959415812</t>
  </si>
  <si>
    <t>5303-5033754959</t>
  </si>
  <si>
    <t>邱雨</t>
  </si>
  <si>
    <t>SR17071800013378</t>
  </si>
  <si>
    <t>OR17071800190038</t>
  </si>
  <si>
    <t>6231900000106735406</t>
  </si>
  <si>
    <t>0959417625</t>
  </si>
  <si>
    <t>1000181765</t>
  </si>
  <si>
    <t>李晓艳</t>
  </si>
  <si>
    <t>SR17071800013382</t>
  </si>
  <si>
    <t>OR17071800190046</t>
  </si>
  <si>
    <t>6223690944718481</t>
  </si>
  <si>
    <t>0959431103</t>
  </si>
  <si>
    <t>0102185365</t>
  </si>
  <si>
    <t>李海燕</t>
  </si>
  <si>
    <t>SR17071800013388</t>
  </si>
  <si>
    <t>OR17071800190071</t>
  </si>
  <si>
    <t>5187187008895509</t>
  </si>
  <si>
    <t>1000105108</t>
  </si>
  <si>
    <t>OR17071800190196</t>
  </si>
  <si>
    <t>0959503530</t>
  </si>
  <si>
    <t>SR17071800013402</t>
  </si>
  <si>
    <t>OR17071800190210</t>
  </si>
  <si>
    <t>0959506981</t>
  </si>
  <si>
    <t>1000185669</t>
  </si>
  <si>
    <t>马贤荣</t>
  </si>
  <si>
    <t>SR17071800013406</t>
  </si>
  <si>
    <t>OR17071800190220</t>
  </si>
  <si>
    <t>6217790001080837228</t>
  </si>
  <si>
    <t>0959527083</t>
  </si>
  <si>
    <t>1000091009</t>
  </si>
  <si>
    <t>杨桂娟</t>
  </si>
  <si>
    <t>SR17071800013414</t>
  </si>
  <si>
    <t>OR17071800190272</t>
  </si>
  <si>
    <t>6223691625717826</t>
  </si>
  <si>
    <t>1000185907</t>
  </si>
  <si>
    <t>OR17071800190289</t>
  </si>
  <si>
    <t>0959535840</t>
  </si>
  <si>
    <t>1000181114</t>
  </si>
  <si>
    <t>毕琼娥</t>
  </si>
  <si>
    <t>SR17071800013419</t>
  </si>
  <si>
    <t>OR17071800190294</t>
  </si>
  <si>
    <t>6231900000128825102</t>
  </si>
  <si>
    <t>0959536071</t>
  </si>
  <si>
    <t>1000185920</t>
  </si>
  <si>
    <t>黄秀艳</t>
  </si>
  <si>
    <t>SR17071800013420</t>
  </si>
  <si>
    <t>OR17071800190295</t>
  </si>
  <si>
    <t>0959552275</t>
  </si>
  <si>
    <t>5326-2627014437</t>
  </si>
  <si>
    <t>肖春燕</t>
  </si>
  <si>
    <t>SR17071800013430</t>
  </si>
  <si>
    <t>OR17071800190328</t>
  </si>
  <si>
    <t>6227003920200368602</t>
  </si>
  <si>
    <t>OR17071800190354</t>
  </si>
  <si>
    <t>0959583429</t>
  </si>
  <si>
    <t>5300-0000386663</t>
  </si>
  <si>
    <t>曾丽薇</t>
  </si>
  <si>
    <t>SR17071800013441</t>
  </si>
  <si>
    <t>OR17071800190376</t>
  </si>
  <si>
    <t>4563512700114262602</t>
  </si>
  <si>
    <t>1000181431</t>
  </si>
  <si>
    <t>李兴六</t>
  </si>
  <si>
    <t>OR17071800190417</t>
  </si>
  <si>
    <t>0959613548</t>
  </si>
  <si>
    <t>1000185823</t>
  </si>
  <si>
    <t>SR17071800013456</t>
  </si>
  <si>
    <t>OR17071800190422</t>
  </si>
  <si>
    <t>6228481938599386570</t>
  </si>
  <si>
    <t>0959617118</t>
  </si>
  <si>
    <t>1000170462</t>
  </si>
  <si>
    <t>余朝向</t>
  </si>
  <si>
    <t>SR17071800013461</t>
  </si>
  <si>
    <t>OR17071800190431</t>
  </si>
  <si>
    <t>6225768771004072</t>
  </si>
  <si>
    <t>0959619537</t>
  </si>
  <si>
    <t>SR17071800013462</t>
  </si>
  <si>
    <t>OR17071800190436</t>
  </si>
  <si>
    <t>0959624482</t>
  </si>
  <si>
    <t>1000183433</t>
  </si>
  <si>
    <t>SR17071800013463</t>
  </si>
  <si>
    <t>OR17071800190445</t>
  </si>
  <si>
    <t>6231900000133274668</t>
  </si>
  <si>
    <t>0959670521</t>
  </si>
  <si>
    <t>1000188121</t>
  </si>
  <si>
    <t>陶林</t>
  </si>
  <si>
    <t>SR17071800013478</t>
  </si>
  <si>
    <t>OR17071800190522</t>
  </si>
  <si>
    <t>6225750030325092</t>
  </si>
  <si>
    <t>1000180161</t>
  </si>
  <si>
    <t>OR17071800190541</t>
  </si>
  <si>
    <t>0959685127</t>
  </si>
  <si>
    <t>SR17071800013487</t>
  </si>
  <si>
    <t>OR17071800190554</t>
  </si>
  <si>
    <t>0959686139</t>
  </si>
  <si>
    <t>0154025004</t>
  </si>
  <si>
    <t>鲁茸江初</t>
  </si>
  <si>
    <t>SR17071800013488</t>
  </si>
  <si>
    <t>OR17071800190556</t>
  </si>
  <si>
    <t>6214858711632935</t>
  </si>
  <si>
    <t>0959691456</t>
  </si>
  <si>
    <t>1000172172</t>
  </si>
  <si>
    <t>魏军分</t>
  </si>
  <si>
    <t>SR17071800013490</t>
  </si>
  <si>
    <t>OR17071800190565</t>
  </si>
  <si>
    <t>6214600180013181859</t>
  </si>
  <si>
    <t>0959713891</t>
  </si>
  <si>
    <t>1000188482</t>
  </si>
  <si>
    <t>陈德艾</t>
  </si>
  <si>
    <t>SR17071800013500</t>
  </si>
  <si>
    <t>OR17071800190597</t>
  </si>
  <si>
    <t>6228480868508341377</t>
  </si>
  <si>
    <t>0959726769</t>
  </si>
  <si>
    <t>1000182542</t>
  </si>
  <si>
    <t>胡友明</t>
  </si>
  <si>
    <t>SR17071800013504</t>
  </si>
  <si>
    <t>OR17071800190616</t>
  </si>
  <si>
    <t>6228483861104728110</t>
  </si>
  <si>
    <t>0959739965</t>
  </si>
  <si>
    <t>1000187162</t>
  </si>
  <si>
    <t>陈得美</t>
  </si>
  <si>
    <t>SR17071800013507</t>
  </si>
  <si>
    <t>OR17071800190630</t>
  </si>
  <si>
    <t>6231900000015004712</t>
  </si>
  <si>
    <t>0959752089</t>
  </si>
  <si>
    <t>1000186206</t>
  </si>
  <si>
    <t>马志</t>
  </si>
  <si>
    <t>SR17071800013517</t>
  </si>
  <si>
    <t>OR17071800190649</t>
  </si>
  <si>
    <t>6217232410000406749</t>
  </si>
  <si>
    <t>0959761638</t>
  </si>
  <si>
    <t>1000187742</t>
  </si>
  <si>
    <t>詹贵雄</t>
  </si>
  <si>
    <t>SR17071800013522</t>
  </si>
  <si>
    <t>OR17071800190667</t>
  </si>
  <si>
    <t>6227003880250166654</t>
  </si>
  <si>
    <t>0959772089</t>
  </si>
  <si>
    <t>1000146140</t>
  </si>
  <si>
    <t>张艳芬</t>
  </si>
  <si>
    <t>SR17071800013524</t>
  </si>
  <si>
    <t>OR17071800190685</t>
  </si>
  <si>
    <t>6236683860005185223</t>
  </si>
  <si>
    <t>0959776297</t>
  </si>
  <si>
    <t>5323-2322013486</t>
  </si>
  <si>
    <t>尹红仙</t>
  </si>
  <si>
    <t>SR17071800013526</t>
  </si>
  <si>
    <t>OR17071800190688</t>
  </si>
  <si>
    <t>6228482896037008660</t>
  </si>
  <si>
    <t>0959807053</t>
  </si>
  <si>
    <t>1000171510</t>
  </si>
  <si>
    <t>熊金梅</t>
  </si>
  <si>
    <t>SR17071800013529</t>
  </si>
  <si>
    <t>OR17071800190722</t>
  </si>
  <si>
    <t>6223690875885994</t>
  </si>
  <si>
    <t>0959835902</t>
  </si>
  <si>
    <t>1000178012</t>
  </si>
  <si>
    <t>杨波</t>
  </si>
  <si>
    <t>SR17071800013534</t>
  </si>
  <si>
    <t>OR17071800190770</t>
  </si>
  <si>
    <t>6228451190007444619</t>
  </si>
  <si>
    <t>0959845476</t>
  </si>
  <si>
    <t>1000189148</t>
  </si>
  <si>
    <t>普文丽</t>
  </si>
  <si>
    <t>SR17071800013535</t>
  </si>
  <si>
    <t>OR17071800190787</t>
  </si>
  <si>
    <t>6217003910004121332</t>
  </si>
  <si>
    <t>0959913409</t>
  </si>
  <si>
    <t>SR17071900013537</t>
  </si>
  <si>
    <t>OR17071900190876</t>
  </si>
  <si>
    <t>OR17071900190981</t>
  </si>
  <si>
    <t>0959933649</t>
  </si>
  <si>
    <t>1000172370</t>
  </si>
  <si>
    <t>杨洁</t>
  </si>
  <si>
    <t>SR17071900013540</t>
  </si>
  <si>
    <t>OR17071900191010</t>
  </si>
  <si>
    <t>6215582502000581495</t>
  </si>
  <si>
    <t>0959959199</t>
  </si>
  <si>
    <t>1000187358</t>
  </si>
  <si>
    <t>孙云金</t>
  </si>
  <si>
    <t>SR17071900013541</t>
  </si>
  <si>
    <t>OR17071900191115</t>
  </si>
  <si>
    <t>6217232409000531712</t>
  </si>
  <si>
    <t>1000180256</t>
  </si>
  <si>
    <t>OR17071900191361</t>
  </si>
  <si>
    <t>0960023279</t>
  </si>
  <si>
    <t>1000188710</t>
  </si>
  <si>
    <t>虎利江</t>
  </si>
  <si>
    <t>SR17071900013552</t>
  </si>
  <si>
    <t>OR17071900191650</t>
  </si>
  <si>
    <t>6228453866010360169</t>
  </si>
  <si>
    <t>0960024001</t>
  </si>
  <si>
    <t>1000188708</t>
  </si>
  <si>
    <t>李梅</t>
  </si>
  <si>
    <t>SR17071900013553</t>
  </si>
  <si>
    <t>OR17071900191671</t>
  </si>
  <si>
    <t>0960024687</t>
  </si>
  <si>
    <t>1000180275</t>
  </si>
  <si>
    <t>何美香</t>
  </si>
  <si>
    <t>SR17071900013554</t>
  </si>
  <si>
    <t>OR17071900191683</t>
  </si>
  <si>
    <t>6228484146126916961</t>
  </si>
  <si>
    <t>1000179827</t>
  </si>
  <si>
    <t>杨洁琼</t>
  </si>
  <si>
    <t>OR17071900191746</t>
  </si>
  <si>
    <t>OR17071900191779</t>
  </si>
  <si>
    <t>0960031152</t>
  </si>
  <si>
    <t>1000189648</t>
  </si>
  <si>
    <t>董根锁</t>
  </si>
  <si>
    <t>SR17071900013561</t>
  </si>
  <si>
    <t>OR17071900191832</t>
  </si>
  <si>
    <t>6212262502022430089</t>
  </si>
  <si>
    <t>0960036934</t>
  </si>
  <si>
    <t>1000169841</t>
  </si>
  <si>
    <t>赵庆块</t>
  </si>
  <si>
    <t>SR17071900013564</t>
  </si>
  <si>
    <t>OR17071900191935</t>
  </si>
  <si>
    <t>6226580060741093</t>
  </si>
  <si>
    <t>0960039697</t>
  </si>
  <si>
    <t>1000133015</t>
  </si>
  <si>
    <t>苏朝祥</t>
  </si>
  <si>
    <t>SR17071900013568</t>
  </si>
  <si>
    <t>OR17071900191972</t>
  </si>
  <si>
    <t>6222532424580950</t>
  </si>
  <si>
    <t>0960042438</t>
  </si>
  <si>
    <t>1000166919</t>
  </si>
  <si>
    <t>熊珂</t>
  </si>
  <si>
    <t>SR17071900013572</t>
  </si>
  <si>
    <t>OR17071900192012</t>
  </si>
  <si>
    <t>6221682299169172</t>
  </si>
  <si>
    <t>0960044798</t>
  </si>
  <si>
    <t>1000128605</t>
  </si>
  <si>
    <t>周伟</t>
  </si>
  <si>
    <t>SR17071900013573</t>
  </si>
  <si>
    <t>OR17071900192041</t>
  </si>
  <si>
    <t>6231900000000483459</t>
  </si>
  <si>
    <t>0960053892</t>
  </si>
  <si>
    <t>1000070448</t>
  </si>
  <si>
    <t>岩罕胆</t>
  </si>
  <si>
    <t>SR17071900013580</t>
  </si>
  <si>
    <t>OR17071900192129</t>
  </si>
  <si>
    <t>6228483311155403817</t>
  </si>
  <si>
    <t>0960059755</t>
  </si>
  <si>
    <t>1000048228</t>
  </si>
  <si>
    <t>吴河云</t>
  </si>
  <si>
    <t>SR17071900013582</t>
  </si>
  <si>
    <t>OR17071900192178</t>
  </si>
  <si>
    <t>6228481198135455278</t>
  </si>
  <si>
    <t>0960064664</t>
  </si>
  <si>
    <t>1000186342</t>
  </si>
  <si>
    <t>赵佳妍</t>
  </si>
  <si>
    <t>SR17071900013587</t>
  </si>
  <si>
    <t>OR17071900192240</t>
  </si>
  <si>
    <t>6236683860002876444</t>
  </si>
  <si>
    <t>0960069809</t>
  </si>
  <si>
    <t>1000137699</t>
  </si>
  <si>
    <t>曹嘉</t>
  </si>
  <si>
    <t>SR17071900013593</t>
  </si>
  <si>
    <t>OR17071900192286</t>
  </si>
  <si>
    <t>4392268382813971</t>
  </si>
  <si>
    <t>0960081984</t>
  </si>
  <si>
    <t>1000187706</t>
  </si>
  <si>
    <t>赵玲芬</t>
  </si>
  <si>
    <t>SR17071900013602</t>
  </si>
  <si>
    <t>OR17071900192355</t>
  </si>
  <si>
    <t>6212262505006104042</t>
  </si>
  <si>
    <t>1000190536</t>
  </si>
  <si>
    <t>OR17071900192434</t>
  </si>
  <si>
    <t>0960094629</t>
  </si>
  <si>
    <t>SR17071900013615</t>
  </si>
  <si>
    <t>OR17071900192450</t>
  </si>
  <si>
    <t>6282130010909480</t>
  </si>
  <si>
    <t>0960096033</t>
  </si>
  <si>
    <t>SR17071900013616</t>
  </si>
  <si>
    <t>OR17071900192460</t>
  </si>
  <si>
    <t>OR17071900192473</t>
  </si>
  <si>
    <t>0960105749</t>
  </si>
  <si>
    <t>SR17071900013622</t>
  </si>
  <si>
    <t>OR17071900192519</t>
  </si>
  <si>
    <t>0960108273</t>
  </si>
  <si>
    <t>1000187298</t>
  </si>
  <si>
    <t>罗琴</t>
  </si>
  <si>
    <t>SR17071900013624</t>
  </si>
  <si>
    <t>OR17071900192543</t>
  </si>
  <si>
    <t>6217003880003669666</t>
  </si>
  <si>
    <t>0960110885</t>
  </si>
  <si>
    <t>1000159579</t>
  </si>
  <si>
    <t>吕冬雪</t>
  </si>
  <si>
    <t>SR17071900013625</t>
  </si>
  <si>
    <t>OR17071900192558</t>
  </si>
  <si>
    <t>6214858710630427</t>
  </si>
  <si>
    <t>0960120854</t>
  </si>
  <si>
    <t>1000107795</t>
  </si>
  <si>
    <t>勾应兰</t>
  </si>
  <si>
    <t>SR17071900013627</t>
  </si>
  <si>
    <t>OR17071900192603</t>
  </si>
  <si>
    <t>0960122589</t>
  </si>
  <si>
    <t>SR17071900013628</t>
  </si>
  <si>
    <t>OR17071900192612</t>
  </si>
  <si>
    <t>1000146930</t>
  </si>
  <si>
    <t>OR17071900192637</t>
  </si>
  <si>
    <t>0960137674</t>
  </si>
  <si>
    <t>SR17071900013638</t>
  </si>
  <si>
    <t>OR17071900192675</t>
  </si>
  <si>
    <t>0960162982</t>
  </si>
  <si>
    <t>0111041117</t>
  </si>
  <si>
    <t>柏朝龙</t>
  </si>
  <si>
    <t>SR17071900013644</t>
  </si>
  <si>
    <t>OR17071900192785</t>
  </si>
  <si>
    <t>6216912201517581</t>
  </si>
  <si>
    <t>0960176926</t>
  </si>
  <si>
    <t>1000160655</t>
  </si>
  <si>
    <t>沈梅芬</t>
  </si>
  <si>
    <t>SR17071900013649</t>
  </si>
  <si>
    <t>OR17071900192820</t>
  </si>
  <si>
    <t>6217232502001077162</t>
  </si>
  <si>
    <t>0960188702</t>
  </si>
  <si>
    <t>1000189801</t>
  </si>
  <si>
    <t>刘志文</t>
  </si>
  <si>
    <t>SR17071900013653</t>
  </si>
  <si>
    <t>OR17071900192843</t>
  </si>
  <si>
    <t>6216912200356908</t>
  </si>
  <si>
    <t>0111060023</t>
  </si>
  <si>
    <t>OR17071900192915</t>
  </si>
  <si>
    <t>0960219013</t>
  </si>
  <si>
    <t>1000160382</t>
  </si>
  <si>
    <t>朱家会</t>
  </si>
  <si>
    <t>SR17071900013659</t>
  </si>
  <si>
    <t>OR17071900192936</t>
  </si>
  <si>
    <t>6217997300056912101</t>
  </si>
  <si>
    <t>0960270512</t>
  </si>
  <si>
    <t>SR17071900013672</t>
  </si>
  <si>
    <t>OR17071900193060</t>
  </si>
  <si>
    <t>6214858714185808</t>
  </si>
  <si>
    <t>1000175646</t>
  </si>
  <si>
    <t>OR17071900193065</t>
  </si>
  <si>
    <t>0960273282</t>
  </si>
  <si>
    <t>1000072668</t>
  </si>
  <si>
    <t>王娟</t>
  </si>
  <si>
    <t>SR17071900013676</t>
  </si>
  <si>
    <t>OR17071900193067</t>
  </si>
  <si>
    <t>6214858711825976</t>
  </si>
  <si>
    <t>0960280470</t>
  </si>
  <si>
    <t>1000159861</t>
  </si>
  <si>
    <t>SR17071900013679</t>
  </si>
  <si>
    <t>OR17071900193078</t>
  </si>
  <si>
    <t>6236683930000423729</t>
  </si>
  <si>
    <t>0960283471</t>
  </si>
  <si>
    <t>1000138458</t>
  </si>
  <si>
    <t>侯丽</t>
  </si>
  <si>
    <t>SR17071900013681</t>
  </si>
  <si>
    <t>OR17071900193087</t>
  </si>
  <si>
    <t>4682038712197364</t>
  </si>
  <si>
    <t>0960288048</t>
  </si>
  <si>
    <t>1000183734</t>
  </si>
  <si>
    <t>熊瑞朝</t>
  </si>
  <si>
    <t>SR17071900013684</t>
  </si>
  <si>
    <t>OR17071900193097</t>
  </si>
  <si>
    <t>6231900000113347930</t>
  </si>
  <si>
    <t>0960288941</t>
  </si>
  <si>
    <t>1000190455</t>
  </si>
  <si>
    <t>宋彩华</t>
  </si>
  <si>
    <t>SR17071900013686</t>
  </si>
  <si>
    <t>OR17071900193103</t>
  </si>
  <si>
    <t>5239591001991751</t>
  </si>
  <si>
    <t>0960314317</t>
  </si>
  <si>
    <t>SR17071900013691</t>
  </si>
  <si>
    <t>OR17071900193159</t>
  </si>
  <si>
    <t>0960321739</t>
  </si>
  <si>
    <t>1000189676</t>
  </si>
  <si>
    <t>纳金付</t>
  </si>
  <si>
    <t>SR17071900013694</t>
  </si>
  <si>
    <t>OR17071900193186</t>
  </si>
  <si>
    <t>6231900000046959421</t>
  </si>
  <si>
    <t>0960324345</t>
  </si>
  <si>
    <t>1000185356</t>
  </si>
  <si>
    <t>马硕存</t>
  </si>
  <si>
    <t>SR17071900013695</t>
  </si>
  <si>
    <t>OR17071900193195</t>
  </si>
  <si>
    <t>6222021115010128689</t>
  </si>
  <si>
    <t>0960337509</t>
  </si>
  <si>
    <t>1000142734</t>
  </si>
  <si>
    <t>李文志</t>
  </si>
  <si>
    <t>SR17071900013707</t>
  </si>
  <si>
    <t>OR17071900193233</t>
  </si>
  <si>
    <t>6228482898583916072</t>
  </si>
  <si>
    <t>0960339058</t>
  </si>
  <si>
    <t>1000191366</t>
  </si>
  <si>
    <t>杨润芬</t>
  </si>
  <si>
    <t>SR17071900013710</t>
  </si>
  <si>
    <t>OR17071900193243</t>
  </si>
  <si>
    <t>6253335300894863</t>
  </si>
  <si>
    <t>0960348208</t>
  </si>
  <si>
    <t>1000153685</t>
  </si>
  <si>
    <t>申家静</t>
  </si>
  <si>
    <t>SR17071900013718</t>
  </si>
  <si>
    <t>OR17071900193279</t>
  </si>
  <si>
    <t>6222620590003361155</t>
  </si>
  <si>
    <t>0960352409</t>
  </si>
  <si>
    <t>1000182479</t>
  </si>
  <si>
    <t>胡滢</t>
  </si>
  <si>
    <t>SR17071900013722</t>
  </si>
  <si>
    <t>OR17071900193293</t>
  </si>
  <si>
    <t>6226192200651206</t>
  </si>
  <si>
    <t>0960372236</t>
  </si>
  <si>
    <t>1000107780</t>
  </si>
  <si>
    <t>周天华</t>
  </si>
  <si>
    <t>SR17071900013734</t>
  </si>
  <si>
    <t>OR17071900193344</t>
  </si>
  <si>
    <t>6212262502005513695</t>
  </si>
  <si>
    <t>0960377605</t>
  </si>
  <si>
    <t>1000133503</t>
  </si>
  <si>
    <t>李忠慧</t>
  </si>
  <si>
    <t>SR17071900013737</t>
  </si>
  <si>
    <t>OR17071900193356</t>
  </si>
  <si>
    <t>6212262502019990657</t>
  </si>
  <si>
    <t>OR17071900193368</t>
  </si>
  <si>
    <t>0960380201</t>
  </si>
  <si>
    <t>1000170182</t>
  </si>
  <si>
    <t>赵洪波</t>
  </si>
  <si>
    <t>SR17071900013740</t>
  </si>
  <si>
    <t>OR17071900193369</t>
  </si>
  <si>
    <t>0960381296</t>
  </si>
  <si>
    <t>0112310451</t>
  </si>
  <si>
    <t>毕志婷</t>
  </si>
  <si>
    <t>SR17071900013742</t>
  </si>
  <si>
    <t>OR17071900193373</t>
  </si>
  <si>
    <t>6222530593082741</t>
  </si>
  <si>
    <t>0960382796</t>
  </si>
  <si>
    <t>SR17071900013744</t>
  </si>
  <si>
    <t>OR17071900193378</t>
  </si>
  <si>
    <t>6225330060578249</t>
  </si>
  <si>
    <t>0960384558</t>
  </si>
  <si>
    <t>SR17071900013745</t>
  </si>
  <si>
    <t>OR17071900193383</t>
  </si>
  <si>
    <t>0960386246</t>
  </si>
  <si>
    <t>SR17071900013747</t>
  </si>
  <si>
    <t>OR17071900193387</t>
  </si>
  <si>
    <t>0960388976</t>
  </si>
  <si>
    <t>5010068208</t>
  </si>
  <si>
    <t>杨宏云</t>
  </si>
  <si>
    <t>SR17071900013748</t>
  </si>
  <si>
    <t>OR17071900193399</t>
  </si>
  <si>
    <t>6226098710538975</t>
  </si>
  <si>
    <t>0960399845</t>
  </si>
  <si>
    <t>5327-2723024070</t>
  </si>
  <si>
    <t>李想</t>
  </si>
  <si>
    <t>SR17071900013756</t>
  </si>
  <si>
    <t>OR17071900193432</t>
  </si>
  <si>
    <t>6231900000030916536</t>
  </si>
  <si>
    <t>0960409693</t>
  </si>
  <si>
    <t>5331-3102006431</t>
  </si>
  <si>
    <t>李锦新</t>
  </si>
  <si>
    <t>SR17071900013762</t>
  </si>
  <si>
    <t>OR17071900193466</t>
  </si>
  <si>
    <t>6217003970001767818</t>
  </si>
  <si>
    <t>1000191136</t>
  </si>
  <si>
    <t>李卫星</t>
  </si>
  <si>
    <t>OR17071900193503</t>
  </si>
  <si>
    <t>0960423889</t>
  </si>
  <si>
    <t>1000030787</t>
  </si>
  <si>
    <t>肖琼芝</t>
  </si>
  <si>
    <t>SR17071900013774</t>
  </si>
  <si>
    <t>OR17071900193506</t>
  </si>
  <si>
    <t>4367450111619421</t>
  </si>
  <si>
    <t>1000162951</t>
  </si>
  <si>
    <t>OR17071900193514</t>
  </si>
  <si>
    <t>0101006714</t>
  </si>
  <si>
    <t>OR17071900193557</t>
  </si>
  <si>
    <t>0960452187</t>
  </si>
  <si>
    <t>1000175389</t>
  </si>
  <si>
    <t>代迪</t>
  </si>
  <si>
    <t>SR17071900013791</t>
  </si>
  <si>
    <t>OR17071900193590</t>
  </si>
  <si>
    <t>6214973300145155</t>
  </si>
  <si>
    <t>0960483979</t>
  </si>
  <si>
    <t>1000160543</t>
  </si>
  <si>
    <t>杨玉梅</t>
  </si>
  <si>
    <t>SR17071900013803</t>
  </si>
  <si>
    <t>OR17071900193662</t>
  </si>
  <si>
    <t>6217004000000222679</t>
  </si>
  <si>
    <t>0960486041</t>
  </si>
  <si>
    <t>1000030560</t>
  </si>
  <si>
    <t>胡文琼</t>
  </si>
  <si>
    <t>SR17071900013805</t>
  </si>
  <si>
    <t>OR17071900193672</t>
  </si>
  <si>
    <t>6231900000110021546</t>
  </si>
  <si>
    <t>0960497787</t>
  </si>
  <si>
    <t>1000134406</t>
  </si>
  <si>
    <t>万玉山</t>
  </si>
  <si>
    <t>SR17071900013807</t>
  </si>
  <si>
    <t>OR17071900193696</t>
  </si>
  <si>
    <t>6223692549210773</t>
  </si>
  <si>
    <t>0960501140</t>
  </si>
  <si>
    <t>1000171703</t>
  </si>
  <si>
    <t>吴国锟</t>
  </si>
  <si>
    <t>SR17071900013810</t>
  </si>
  <si>
    <t>OR17071900193710</t>
  </si>
  <si>
    <t>6212262502026474489</t>
  </si>
  <si>
    <t>0960535931</t>
  </si>
  <si>
    <t>1000004876</t>
  </si>
  <si>
    <t>高艳强</t>
  </si>
  <si>
    <t>SR17071900013816</t>
  </si>
  <si>
    <t>OR17071900193781</t>
  </si>
  <si>
    <t>6228480868211408877</t>
  </si>
  <si>
    <t>0960538046</t>
  </si>
  <si>
    <t>1000076279</t>
  </si>
  <si>
    <t>刘厚春</t>
  </si>
  <si>
    <t>SR17071900013817</t>
  </si>
  <si>
    <t>OR17071900193789</t>
  </si>
  <si>
    <t>6228481190722850912</t>
  </si>
  <si>
    <t>5011538057</t>
  </si>
  <si>
    <t>苏凡</t>
  </si>
  <si>
    <t>OR17071900193825</t>
  </si>
  <si>
    <t>0960567817</t>
  </si>
  <si>
    <t>1000022718</t>
  </si>
  <si>
    <t>郑世萍</t>
  </si>
  <si>
    <t>SR17071900013821</t>
  </si>
  <si>
    <t>OR17071900193858</t>
  </si>
  <si>
    <t>6214858711859959</t>
  </si>
  <si>
    <t>OR17071900193969</t>
  </si>
  <si>
    <t>0960622674</t>
  </si>
  <si>
    <t>5300-0000161951</t>
  </si>
  <si>
    <t>庹忠芬</t>
  </si>
  <si>
    <t>SR17071900013829</t>
  </si>
  <si>
    <t>OR17071900194029</t>
  </si>
  <si>
    <t>6212262502003323196</t>
  </si>
  <si>
    <t>0960663905</t>
  </si>
  <si>
    <t>1000118485</t>
  </si>
  <si>
    <t>黄春丽</t>
  </si>
  <si>
    <t>SR17071900013837</t>
  </si>
  <si>
    <t>OR17071900194164</t>
  </si>
  <si>
    <t>1000118463</t>
  </si>
  <si>
    <t>OR17071900194176</t>
  </si>
  <si>
    <t>0960668739</t>
  </si>
  <si>
    <t>1000088233</t>
  </si>
  <si>
    <t>石如琴</t>
  </si>
  <si>
    <t>SR17071900013839</t>
  </si>
  <si>
    <t>OR17071900194185</t>
  </si>
  <si>
    <t>6214600180016844032</t>
  </si>
  <si>
    <t>0960675969</t>
  </si>
  <si>
    <t>1000139007</t>
  </si>
  <si>
    <t>赵海春</t>
  </si>
  <si>
    <t>SR17071900013843</t>
  </si>
  <si>
    <t>OR17071900194207</t>
  </si>
  <si>
    <t>5124660004065232</t>
  </si>
  <si>
    <t>0960680770</t>
  </si>
  <si>
    <t>1000165144</t>
  </si>
  <si>
    <t>刘辉</t>
  </si>
  <si>
    <t>SR17071900013846</t>
  </si>
  <si>
    <t>OR17071900194225</t>
  </si>
  <si>
    <t>6226890046361571</t>
  </si>
  <si>
    <t>1000138698</t>
  </si>
  <si>
    <t>OR17071900194247</t>
  </si>
  <si>
    <t>0960692247</t>
  </si>
  <si>
    <t>1000078169</t>
  </si>
  <si>
    <t>李飞</t>
  </si>
  <si>
    <t>SR17071900013852</t>
  </si>
  <si>
    <t>OR17071900194260</t>
  </si>
  <si>
    <t>6228483350572552111</t>
  </si>
  <si>
    <t>0960702888</t>
  </si>
  <si>
    <t>1000130083</t>
  </si>
  <si>
    <t>王天方</t>
  </si>
  <si>
    <t>SR17071900013857</t>
  </si>
  <si>
    <t>OR17071900194292</t>
  </si>
  <si>
    <t>6228481930095422819</t>
  </si>
  <si>
    <t>0960718727</t>
  </si>
  <si>
    <t>SR17071900013866</t>
  </si>
  <si>
    <t>OR17071900194333</t>
  </si>
  <si>
    <t>0960728461</t>
  </si>
  <si>
    <t>1000095174</t>
  </si>
  <si>
    <t>蔡艳</t>
  </si>
  <si>
    <t>SR17071900013868</t>
  </si>
  <si>
    <t>OR17071900194367</t>
  </si>
  <si>
    <t>6222082409000826253</t>
  </si>
  <si>
    <t>0960738089</t>
  </si>
  <si>
    <t>SR17071900013874</t>
  </si>
  <si>
    <t>OR17071900194393</t>
  </si>
  <si>
    <t>0960738185</t>
  </si>
  <si>
    <t>5327-5270255946</t>
  </si>
  <si>
    <t>廖芸熙</t>
  </si>
  <si>
    <t>SR17071900013876</t>
  </si>
  <si>
    <t>OR17071900194395</t>
  </si>
  <si>
    <t>6283078058710105</t>
  </si>
  <si>
    <t>0960777264</t>
  </si>
  <si>
    <t>SR17071900013887</t>
  </si>
  <si>
    <t>OR17071900194506</t>
  </si>
  <si>
    <t>1000181161</t>
  </si>
  <si>
    <t>杨建妍</t>
  </si>
  <si>
    <t>OR17071900194527</t>
  </si>
  <si>
    <t>1000191785</t>
  </si>
  <si>
    <t>OR17071900194528</t>
  </si>
  <si>
    <t>5014631190</t>
  </si>
  <si>
    <t>OR17071900194534</t>
  </si>
  <si>
    <t>0960787074</t>
  </si>
  <si>
    <t>1000143189</t>
  </si>
  <si>
    <t>朱太</t>
  </si>
  <si>
    <t>SR17071900013896</t>
  </si>
  <si>
    <t>OR17071900194541</t>
  </si>
  <si>
    <t>6225768727694919</t>
  </si>
  <si>
    <t>OR17071900194559</t>
  </si>
  <si>
    <t>0960801700</t>
  </si>
  <si>
    <t>5303-5030663876</t>
  </si>
  <si>
    <t>陈水花</t>
  </si>
  <si>
    <t>SR17071900013900</t>
  </si>
  <si>
    <t>OR17071900194569</t>
  </si>
  <si>
    <t>6225768600720617</t>
  </si>
  <si>
    <t>0960806061</t>
  </si>
  <si>
    <t>5011283904</t>
  </si>
  <si>
    <t>张兰仙</t>
  </si>
  <si>
    <t>SR17071900013904</t>
  </si>
  <si>
    <t>OR17071900194582</t>
  </si>
  <si>
    <t>6228480866238008563</t>
  </si>
  <si>
    <t>0960823797</t>
  </si>
  <si>
    <t>5014341205</t>
  </si>
  <si>
    <t>林长秀</t>
  </si>
  <si>
    <t>SR17071900013913</t>
  </si>
  <si>
    <t>OR17071900194630</t>
  </si>
  <si>
    <t>6228480866242869265</t>
  </si>
  <si>
    <t>0960845224</t>
  </si>
  <si>
    <t>1000189352</t>
  </si>
  <si>
    <t>鄢石保</t>
  </si>
  <si>
    <t>SR17071900013925</t>
  </si>
  <si>
    <t>OR17071900194690</t>
  </si>
  <si>
    <t>6212262410004546510</t>
  </si>
  <si>
    <t>0960876894</t>
  </si>
  <si>
    <t>1000192360</t>
  </si>
  <si>
    <t>姬科鹏</t>
  </si>
  <si>
    <t>SR17071900013934</t>
  </si>
  <si>
    <t>OR17071900194755</t>
  </si>
  <si>
    <t>6217007170006022071</t>
  </si>
  <si>
    <t>0960881766</t>
  </si>
  <si>
    <t>1000190640</t>
  </si>
  <si>
    <t>杨丽菊</t>
  </si>
  <si>
    <t>SR17071900013936</t>
  </si>
  <si>
    <t>OR17071900194761</t>
  </si>
  <si>
    <t>6217003990000459175</t>
  </si>
  <si>
    <t>0960886367</t>
  </si>
  <si>
    <t>5303-0323009589</t>
  </si>
  <si>
    <t>方赶荣</t>
  </si>
  <si>
    <t>SR17071900013937</t>
  </si>
  <si>
    <t>OR17071900194770</t>
  </si>
  <si>
    <t>6228481930689145917</t>
  </si>
  <si>
    <t>0960889446</t>
  </si>
  <si>
    <t>1000174490</t>
  </si>
  <si>
    <t>玉应叫</t>
  </si>
  <si>
    <t>SR17071900013939</t>
  </si>
  <si>
    <t>OR17071900194777</t>
  </si>
  <si>
    <t>6228483338587810673</t>
  </si>
  <si>
    <t>5010510253</t>
  </si>
  <si>
    <t>OR17071900194780</t>
  </si>
  <si>
    <t>0960892620</t>
  </si>
  <si>
    <t>1000182321</t>
  </si>
  <si>
    <t>王英</t>
  </si>
  <si>
    <t>SR17071900013942</t>
  </si>
  <si>
    <t>OR17071900194782</t>
  </si>
  <si>
    <t>6212262505000499372</t>
  </si>
  <si>
    <t>1000191605</t>
  </si>
  <si>
    <t>OR17071900194789</t>
  </si>
  <si>
    <t>0960898058</t>
  </si>
  <si>
    <t>1000182632</t>
  </si>
  <si>
    <t>滕仕景</t>
  </si>
  <si>
    <t>SR17071900013946</t>
  </si>
  <si>
    <t>OR17071900194798</t>
  </si>
  <si>
    <t>0960899871</t>
  </si>
  <si>
    <t>1000192475</t>
  </si>
  <si>
    <t>夏显作</t>
  </si>
  <si>
    <t>SR17071900013948</t>
  </si>
  <si>
    <t>OR17071900194801</t>
  </si>
  <si>
    <t>6217232505000698953</t>
  </si>
  <si>
    <t>0960914583</t>
  </si>
  <si>
    <t>1000192100</t>
  </si>
  <si>
    <t>郎啟强</t>
  </si>
  <si>
    <t>SR17071900013955</t>
  </si>
  <si>
    <t>OR17071900194829</t>
  </si>
  <si>
    <t>6228483868444049172</t>
  </si>
  <si>
    <t>0960918593</t>
  </si>
  <si>
    <t>0126013463</t>
  </si>
  <si>
    <t>SR17071900013958</t>
  </si>
  <si>
    <t>OR17071900194834</t>
  </si>
  <si>
    <t>6223691558399543</t>
  </si>
  <si>
    <t>0960928136</t>
  </si>
  <si>
    <t>5011187504</t>
  </si>
  <si>
    <t>张桂芬</t>
  </si>
  <si>
    <t>SR17071900013963</t>
  </si>
  <si>
    <t>OR17071900194856</t>
  </si>
  <si>
    <t>6231900000063984880</t>
  </si>
  <si>
    <t>0960938126</t>
  </si>
  <si>
    <t>1000178531</t>
  </si>
  <si>
    <t>李凤英</t>
  </si>
  <si>
    <t>SR17071900013966</t>
  </si>
  <si>
    <t>OR17071900194873</t>
  </si>
  <si>
    <t>6217003860035863990</t>
  </si>
  <si>
    <t>0960939223</t>
  </si>
  <si>
    <t>1000033619</t>
  </si>
  <si>
    <t>刘兴蓉</t>
  </si>
  <si>
    <t>SR17071900013967</t>
  </si>
  <si>
    <t>OR17071900194878</t>
  </si>
  <si>
    <t>6228480868388640070</t>
  </si>
  <si>
    <t>0960940145</t>
  </si>
  <si>
    <t>SR17071900013968</t>
  </si>
  <si>
    <t>OR17071900194879</t>
  </si>
  <si>
    <t>0960946640</t>
  </si>
  <si>
    <t>1000105886</t>
  </si>
  <si>
    <t>梁馨怡</t>
  </si>
  <si>
    <t>SR17071900013973</t>
  </si>
  <si>
    <t>OR17071900194889</t>
  </si>
  <si>
    <t>6236683860001066641</t>
  </si>
  <si>
    <t>0960956276</t>
  </si>
  <si>
    <t>1000169310</t>
  </si>
  <si>
    <t>李竹</t>
  </si>
  <si>
    <t>SR17071900013977</t>
  </si>
  <si>
    <t>OR17071900194907</t>
  </si>
  <si>
    <t>6227003920200476363</t>
  </si>
  <si>
    <t>0960977815</t>
  </si>
  <si>
    <t>1000169358</t>
  </si>
  <si>
    <t>黄文斌</t>
  </si>
  <si>
    <t>SR17071900013982</t>
  </si>
  <si>
    <t>OR17071900194940</t>
  </si>
  <si>
    <t>6228484148593247078</t>
  </si>
  <si>
    <t>0960981272</t>
  </si>
  <si>
    <t>1000016588</t>
  </si>
  <si>
    <t>蔡雯</t>
  </si>
  <si>
    <t>SR17071900013984</t>
  </si>
  <si>
    <t>OR17071900194946</t>
  </si>
  <si>
    <t>6228481920329804312</t>
  </si>
  <si>
    <t>0960991197</t>
  </si>
  <si>
    <t>0111288032</t>
  </si>
  <si>
    <t>白芳</t>
  </si>
  <si>
    <t>SR17071900013990</t>
  </si>
  <si>
    <t>OR17071900194963</t>
  </si>
  <si>
    <t>6217003860028094538</t>
  </si>
  <si>
    <t>1000192433</t>
  </si>
  <si>
    <t>OR17071900194964</t>
  </si>
  <si>
    <t>0961025412</t>
  </si>
  <si>
    <t>1000161243</t>
  </si>
  <si>
    <t>夏志霄</t>
  </si>
  <si>
    <t>SR17071900014007</t>
  </si>
  <si>
    <t>OR17071900195023</t>
  </si>
  <si>
    <t>6231900000009255858</t>
  </si>
  <si>
    <t>0961045924</t>
  </si>
  <si>
    <t>1000180934</t>
  </si>
  <si>
    <t>李远娥</t>
  </si>
  <si>
    <t>SR17071900014013</t>
  </si>
  <si>
    <t>OR17071900195051</t>
  </si>
  <si>
    <t>6283078030720107</t>
  </si>
  <si>
    <t>0961048079</t>
  </si>
  <si>
    <t>1000180240</t>
  </si>
  <si>
    <t>张竹凤</t>
  </si>
  <si>
    <t>SR17071900014015</t>
  </si>
  <si>
    <t>OR17071900195056</t>
  </si>
  <si>
    <t>5187180014962330</t>
  </si>
  <si>
    <t>0961050216</t>
  </si>
  <si>
    <t>SR17071900014017</t>
  </si>
  <si>
    <t>OR17071900195060</t>
  </si>
  <si>
    <t>0961068393</t>
  </si>
  <si>
    <t>1000192578</t>
  </si>
  <si>
    <t>李艳琼</t>
  </si>
  <si>
    <t>SR17071900014020</t>
  </si>
  <si>
    <t>OR17071900195079</t>
  </si>
  <si>
    <t>6212262502001958043</t>
  </si>
  <si>
    <t>0961069833</t>
  </si>
  <si>
    <t>1000190264</t>
  </si>
  <si>
    <t>周忆玲华</t>
  </si>
  <si>
    <t>SR17071900014021</t>
  </si>
  <si>
    <t>OR17071900195081</t>
  </si>
  <si>
    <t>6223691495984670</t>
  </si>
  <si>
    <t>0961075950</t>
  </si>
  <si>
    <t>1000188664</t>
  </si>
  <si>
    <t>SR17071900014023</t>
  </si>
  <si>
    <t>OR17071900195091</t>
  </si>
  <si>
    <t>6227003930010085353</t>
  </si>
  <si>
    <t>1000185185</t>
  </si>
  <si>
    <t>OR17071900195157</t>
  </si>
  <si>
    <t>0961116683</t>
  </si>
  <si>
    <t>1000185190</t>
  </si>
  <si>
    <t>黄芳</t>
  </si>
  <si>
    <t>SR17071900014043</t>
  </si>
  <si>
    <t>OR17071900195166</t>
  </si>
  <si>
    <t>0961145549</t>
  </si>
  <si>
    <t>1000189324</t>
  </si>
  <si>
    <t>卢思丽</t>
  </si>
  <si>
    <t>SR17071900014057</t>
  </si>
  <si>
    <t>OR17071900195204</t>
  </si>
  <si>
    <t>6217790001044613830</t>
  </si>
  <si>
    <t>1000190778</t>
  </si>
  <si>
    <t>OR17071900195221</t>
  </si>
  <si>
    <t>1000188200</t>
  </si>
  <si>
    <t>OR17071900195246</t>
  </si>
  <si>
    <t>0961216317</t>
  </si>
  <si>
    <t>5303-5035661558</t>
  </si>
  <si>
    <t>赏稳菊</t>
  </si>
  <si>
    <t>SR17071900014070</t>
  </si>
  <si>
    <t>OR17071900195261</t>
  </si>
  <si>
    <t>6210178002009044604</t>
  </si>
  <si>
    <t>0961267120</t>
  </si>
  <si>
    <t>1000192702</t>
  </si>
  <si>
    <t>陈雨含</t>
  </si>
  <si>
    <t>SR17071900014077</t>
  </si>
  <si>
    <t>OR17071900195286</t>
  </si>
  <si>
    <t>6227003862090103287</t>
  </si>
  <si>
    <t>0961268554</t>
  </si>
  <si>
    <t>5014379422</t>
  </si>
  <si>
    <t>李顺娣</t>
  </si>
  <si>
    <t>SR17071900014078</t>
  </si>
  <si>
    <t>OR17071900195288</t>
  </si>
  <si>
    <t>6231900000128130784</t>
  </si>
  <si>
    <t>0961271394</t>
  </si>
  <si>
    <t>1000192764</t>
  </si>
  <si>
    <t>李银江</t>
  </si>
  <si>
    <t>SR17071900014079</t>
  </si>
  <si>
    <t>OR17071900195292</t>
  </si>
  <si>
    <t>5522453983838383</t>
  </si>
  <si>
    <t>0961545787</t>
  </si>
  <si>
    <t>1000179642</t>
  </si>
  <si>
    <t>肖梅梅</t>
  </si>
  <si>
    <t>SR17072000014103</t>
  </si>
  <si>
    <t>OR17072000195830</t>
  </si>
  <si>
    <t>6217359901027679141</t>
  </si>
  <si>
    <t>1000161760</t>
  </si>
  <si>
    <t>OR17072000195849</t>
  </si>
  <si>
    <t>0961560343</t>
  </si>
  <si>
    <t>1000083656</t>
  </si>
  <si>
    <t>孙梅杰</t>
  </si>
  <si>
    <t>SR17072000014118</t>
  </si>
  <si>
    <t>OR17072000196027</t>
  </si>
  <si>
    <t>6217003860031340969</t>
  </si>
  <si>
    <t>0961563629</t>
  </si>
  <si>
    <t>1000124505</t>
  </si>
  <si>
    <t>杨才珍</t>
  </si>
  <si>
    <t>SR17072000014122</t>
  </si>
  <si>
    <t>OR17072000196064</t>
  </si>
  <si>
    <t>6236684020000146378</t>
  </si>
  <si>
    <t>0961573848</t>
  </si>
  <si>
    <t>1000193667</t>
  </si>
  <si>
    <t>SR17072000014129</t>
  </si>
  <si>
    <t>OR17072000196161</t>
  </si>
  <si>
    <t>6217359901024375305</t>
  </si>
  <si>
    <t>0961575020</t>
  </si>
  <si>
    <t>5303-5033031644</t>
  </si>
  <si>
    <t>张新粉</t>
  </si>
  <si>
    <t>SR17072000014130</t>
  </si>
  <si>
    <t>OR17072000196168</t>
  </si>
  <si>
    <t>6236681540006627918</t>
  </si>
  <si>
    <t>0961586745</t>
  </si>
  <si>
    <t>SR17072000014134</t>
  </si>
  <si>
    <t>OR17072000196246</t>
  </si>
  <si>
    <t>0961607604</t>
  </si>
  <si>
    <t>5303-0324013272</t>
  </si>
  <si>
    <t>李留付</t>
  </si>
  <si>
    <t>SR17072000014144</t>
  </si>
  <si>
    <t>OR17072000196357</t>
  </si>
  <si>
    <t>0961625392</t>
  </si>
  <si>
    <t>1000184594</t>
  </si>
  <si>
    <t>马万禄</t>
  </si>
  <si>
    <t>SR17072000014154</t>
  </si>
  <si>
    <t>OR17072000196441</t>
  </si>
  <si>
    <t>6217003860025517507</t>
  </si>
  <si>
    <t>2017/07/20 09:40:27</t>
  </si>
  <si>
    <t>0961631318</t>
  </si>
  <si>
    <t>1000173380</t>
  </si>
  <si>
    <t>李怀荣</t>
  </si>
  <si>
    <t>SR17072000014156</t>
  </si>
  <si>
    <t>OR17072000196462</t>
  </si>
  <si>
    <t>6228483351067863518</t>
  </si>
  <si>
    <t>0961631683</t>
  </si>
  <si>
    <t>1000193153</t>
  </si>
  <si>
    <t>范翔</t>
  </si>
  <si>
    <t>SR17072000014157</t>
  </si>
  <si>
    <t>OR17072000196464</t>
  </si>
  <si>
    <t>0961632790</t>
  </si>
  <si>
    <t>5306-0621012401</t>
  </si>
  <si>
    <t>徐春华</t>
  </si>
  <si>
    <t>SR17072000014158</t>
  </si>
  <si>
    <t>OR17072000196471</t>
  </si>
  <si>
    <t>6223691279742096</t>
  </si>
  <si>
    <t>0961661767</t>
  </si>
  <si>
    <t>1000098930</t>
  </si>
  <si>
    <t>秦海燕</t>
  </si>
  <si>
    <t>SR17072000014162</t>
  </si>
  <si>
    <t>OR17072000196543</t>
  </si>
  <si>
    <t>6225768615838693</t>
  </si>
  <si>
    <t>0961668209</t>
  </si>
  <si>
    <t>1000193298</t>
  </si>
  <si>
    <t>胡正雍</t>
  </si>
  <si>
    <t>SR17072000014165</t>
  </si>
  <si>
    <t>OR17072000196560</t>
  </si>
  <si>
    <t>6226098711641299</t>
  </si>
  <si>
    <t>0961678718</t>
  </si>
  <si>
    <t>1000177900</t>
  </si>
  <si>
    <t>李大良</t>
  </si>
  <si>
    <t>SR17072000014169</t>
  </si>
  <si>
    <t>OR17072000196570</t>
  </si>
  <si>
    <t>6231900000083561064</t>
  </si>
  <si>
    <t>0961700881</t>
  </si>
  <si>
    <t>0102611316</t>
  </si>
  <si>
    <t>朱姗</t>
  </si>
  <si>
    <t>SR17072000014174</t>
  </si>
  <si>
    <t>OR17072000196614</t>
  </si>
  <si>
    <t>6225750030217893</t>
  </si>
  <si>
    <t>0961702173</t>
  </si>
  <si>
    <t>SR17072000014175</t>
  </si>
  <si>
    <t>OR17072000196618</t>
  </si>
  <si>
    <t>0961722434</t>
  </si>
  <si>
    <t>1000148316</t>
  </si>
  <si>
    <t>仆红秀</t>
  </si>
  <si>
    <t>SR17072000014180</t>
  </si>
  <si>
    <t>OR17072000196672</t>
  </si>
  <si>
    <t>6226011043677766</t>
  </si>
  <si>
    <t>0961735097</t>
  </si>
  <si>
    <t>1000097312</t>
  </si>
  <si>
    <t>钱红明</t>
  </si>
  <si>
    <t>SR17072000014182</t>
  </si>
  <si>
    <t>OR17072000196697</t>
  </si>
  <si>
    <t>6221682812487523</t>
  </si>
  <si>
    <t>0961737032</t>
  </si>
  <si>
    <t>1000143224</t>
  </si>
  <si>
    <t>陶平健</t>
  </si>
  <si>
    <t>SR17072000014183</t>
  </si>
  <si>
    <t>OR17072000196703</t>
  </si>
  <si>
    <t>6231900000084181219</t>
  </si>
  <si>
    <t>1000193054</t>
  </si>
  <si>
    <t>OR17072000196716</t>
  </si>
  <si>
    <t>0961802183</t>
  </si>
  <si>
    <t>1000101294</t>
  </si>
  <si>
    <t>张丽凤</t>
  </si>
  <si>
    <t>SR17072000014200</t>
  </si>
  <si>
    <t>OR17072000196847</t>
  </si>
  <si>
    <t>0961833511</t>
  </si>
  <si>
    <t>1000027600</t>
  </si>
  <si>
    <t>杨艳</t>
  </si>
  <si>
    <t>SR17072000014204</t>
  </si>
  <si>
    <t>OR17072000196904</t>
  </si>
  <si>
    <t>6259656241318652</t>
  </si>
  <si>
    <t>0961837923</t>
  </si>
  <si>
    <t>SR17072000014205</t>
  </si>
  <si>
    <t>OR17072000196917</t>
  </si>
  <si>
    <t>0961840218</t>
  </si>
  <si>
    <t>SR17072000014206</t>
  </si>
  <si>
    <t>OR17072000196919</t>
  </si>
  <si>
    <t>OR17072000196931</t>
  </si>
  <si>
    <t>0961870057</t>
  </si>
  <si>
    <t>1000180320</t>
  </si>
  <si>
    <t>梅应专</t>
  </si>
  <si>
    <t>SR17072000014216</t>
  </si>
  <si>
    <t>OR17072000197011</t>
  </si>
  <si>
    <t>6223690940517234</t>
  </si>
  <si>
    <t>0000196874</t>
  </si>
  <si>
    <t>OR17072000197015</t>
  </si>
  <si>
    <t>1000192531</t>
  </si>
  <si>
    <t>OR17072000197043</t>
  </si>
  <si>
    <t>0961881893</t>
  </si>
  <si>
    <t>5011021615</t>
  </si>
  <si>
    <t>吴燕春</t>
  </si>
  <si>
    <t>SR17072000014220</t>
  </si>
  <si>
    <t>OR17072000197053</t>
  </si>
  <si>
    <t>6225768716520547</t>
  </si>
  <si>
    <t>0961885106</t>
  </si>
  <si>
    <t>1000152814</t>
  </si>
  <si>
    <t>单洪平</t>
  </si>
  <si>
    <t>SR17072000014225</t>
  </si>
  <si>
    <t>OR17072000197069</t>
  </si>
  <si>
    <t>6228484148104796175</t>
  </si>
  <si>
    <t>0961894325</t>
  </si>
  <si>
    <t>1000019396</t>
  </si>
  <si>
    <t>汤玉粉</t>
  </si>
  <si>
    <t>SR17072000014229</t>
  </si>
  <si>
    <t>OR17072000197097</t>
  </si>
  <si>
    <t>6217997300035155566</t>
  </si>
  <si>
    <t>OR17072000197149</t>
  </si>
  <si>
    <t>1000187868</t>
  </si>
  <si>
    <t>OR17072000197274</t>
  </si>
  <si>
    <t>0961965539</t>
  </si>
  <si>
    <t>1000186653</t>
  </si>
  <si>
    <t>陈文琴</t>
  </si>
  <si>
    <t>SR17072000014251</t>
  </si>
  <si>
    <t>OR17072000197276</t>
  </si>
  <si>
    <t>6222022409001777763</t>
  </si>
  <si>
    <t>0961972213</t>
  </si>
  <si>
    <t>1000192601</t>
  </si>
  <si>
    <t>李琦</t>
  </si>
  <si>
    <t>SR17072000014254</t>
  </si>
  <si>
    <t>OR17072000197291</t>
  </si>
  <si>
    <t>6214858713004109</t>
  </si>
  <si>
    <t>0961978645</t>
  </si>
  <si>
    <t>1000178596</t>
  </si>
  <si>
    <t>肖玲珠</t>
  </si>
  <si>
    <t>SR17072000014257</t>
  </si>
  <si>
    <t>OR17072000197309</t>
  </si>
  <si>
    <t>6225768322123520</t>
  </si>
  <si>
    <t>0961987789</t>
  </si>
  <si>
    <t>1000192979</t>
  </si>
  <si>
    <t>张学花</t>
  </si>
  <si>
    <t>SR17072000014262</t>
  </si>
  <si>
    <t>OR17072000197328</t>
  </si>
  <si>
    <t>6217007170005627565</t>
  </si>
  <si>
    <t>0961988083</t>
  </si>
  <si>
    <t>0103012321</t>
  </si>
  <si>
    <t>徐涛</t>
  </si>
  <si>
    <t>SR17072000014263</t>
  </si>
  <si>
    <t>OR17072000197330</t>
  </si>
  <si>
    <t>6217003860032061515</t>
  </si>
  <si>
    <t>0961990076</t>
  </si>
  <si>
    <t>SR17072000014264</t>
  </si>
  <si>
    <t>OR17072000197334</t>
  </si>
  <si>
    <t>0962001048</t>
  </si>
  <si>
    <t>1000148853</t>
  </si>
  <si>
    <t>曾维</t>
  </si>
  <si>
    <t>SR17072000014267</t>
  </si>
  <si>
    <t>OR17072000197350</t>
  </si>
  <si>
    <t>6214600280000933005</t>
  </si>
  <si>
    <t>0962019516</t>
  </si>
  <si>
    <t>1000193136</t>
  </si>
  <si>
    <t>刘莲华</t>
  </si>
  <si>
    <t>SR17072000014281</t>
  </si>
  <si>
    <t>OR17072000197404</t>
  </si>
  <si>
    <t>4581230582286813</t>
  </si>
  <si>
    <t>0962026125</t>
  </si>
  <si>
    <t>5300-0000807651</t>
  </si>
  <si>
    <t>朱雅童</t>
  </si>
  <si>
    <t>SR17072000014287</t>
  </si>
  <si>
    <t>OR17072000197422</t>
  </si>
  <si>
    <t>6217852700013107790</t>
  </si>
  <si>
    <t>0962071413</t>
  </si>
  <si>
    <t>1000187965</t>
  </si>
  <si>
    <t>朱龙国</t>
  </si>
  <si>
    <t>SR17072000014294</t>
  </si>
  <si>
    <t>OR17072000197515</t>
  </si>
  <si>
    <t>6228930001029060450</t>
  </si>
  <si>
    <t>1000180104</t>
  </si>
  <si>
    <t>OR17072000197527</t>
  </si>
  <si>
    <t>0962083786</t>
  </si>
  <si>
    <t>1000193344</t>
  </si>
  <si>
    <t>李子贤</t>
  </si>
  <si>
    <t>SR17072000014297</t>
  </si>
  <si>
    <t>OR17072000197536</t>
  </si>
  <si>
    <t>6226230028793154</t>
  </si>
  <si>
    <t>0962105504</t>
  </si>
  <si>
    <t>5303-0301171750</t>
  </si>
  <si>
    <t>高双花</t>
  </si>
  <si>
    <t>SR17072000014309</t>
  </si>
  <si>
    <t>OR17072000197579</t>
  </si>
  <si>
    <t>6228481938060907474</t>
  </si>
  <si>
    <t>0962113109</t>
  </si>
  <si>
    <t>1000193962</t>
  </si>
  <si>
    <t>朱丽华</t>
  </si>
  <si>
    <t>SR17072000014310</t>
  </si>
  <si>
    <t>OR17072000197591</t>
  </si>
  <si>
    <t>6223692111017754</t>
  </si>
  <si>
    <t>0962142170</t>
  </si>
  <si>
    <t>1000158746</t>
  </si>
  <si>
    <t>蒋起</t>
  </si>
  <si>
    <t>SR17072000014314</t>
  </si>
  <si>
    <t>OR17072000197639</t>
  </si>
  <si>
    <t>0962147832</t>
  </si>
  <si>
    <t>1000161278</t>
  </si>
  <si>
    <t>杜国进</t>
  </si>
  <si>
    <t>SR17072000014315</t>
  </si>
  <si>
    <t>OR17072000197650</t>
  </si>
  <si>
    <t>6217003920003062114</t>
  </si>
  <si>
    <t>1000114800</t>
  </si>
  <si>
    <t>OR17072000197653</t>
  </si>
  <si>
    <t>0962181167</t>
  </si>
  <si>
    <t>1000192269</t>
  </si>
  <si>
    <t>樊卫</t>
  </si>
  <si>
    <t>SR17072000014317</t>
  </si>
  <si>
    <t>OR17072000197716</t>
  </si>
  <si>
    <t>6222520590287914</t>
  </si>
  <si>
    <t>0962214952</t>
  </si>
  <si>
    <t>1000158972</t>
  </si>
  <si>
    <t>李万葵</t>
  </si>
  <si>
    <t>SR17072000014319</t>
  </si>
  <si>
    <t>OR17072000197775</t>
  </si>
  <si>
    <t>0962226051</t>
  </si>
  <si>
    <t>0154005554</t>
  </si>
  <si>
    <t>杨志诚</t>
  </si>
  <si>
    <t>SR17072000014321</t>
  </si>
  <si>
    <t>OR17072000197798</t>
  </si>
  <si>
    <t>6228480860697660212</t>
  </si>
  <si>
    <t>0962242896</t>
  </si>
  <si>
    <t>1000186816</t>
  </si>
  <si>
    <t>张如翠</t>
  </si>
  <si>
    <t>SR17072000014326</t>
  </si>
  <si>
    <t>OR17072000197837</t>
  </si>
  <si>
    <t>6214838718056072</t>
  </si>
  <si>
    <t>0962264276</t>
  </si>
  <si>
    <t>1000185758</t>
  </si>
  <si>
    <t>樊国信</t>
  </si>
  <si>
    <t>SR17072000014334</t>
  </si>
  <si>
    <t>OR17072000197882</t>
  </si>
  <si>
    <t>6217995890001121651</t>
  </si>
  <si>
    <t>OR17072000197913</t>
  </si>
  <si>
    <t>0962282040</t>
  </si>
  <si>
    <t>1000161883</t>
  </si>
  <si>
    <t>邓昌芸</t>
  </si>
  <si>
    <t>SR17072000014337</t>
  </si>
  <si>
    <t>OR17072000197920</t>
  </si>
  <si>
    <t>6217790001013772666</t>
  </si>
  <si>
    <t>0962283761</t>
  </si>
  <si>
    <t>1000186663</t>
  </si>
  <si>
    <t>李月星</t>
  </si>
  <si>
    <t>SR17072000014339</t>
  </si>
  <si>
    <t>OR17072000197926</t>
  </si>
  <si>
    <t>6230210310020395</t>
  </si>
  <si>
    <t>0962308687</t>
  </si>
  <si>
    <t>1000188276</t>
  </si>
  <si>
    <t>李月珍</t>
  </si>
  <si>
    <t>SR17072000014346</t>
  </si>
  <si>
    <t>OR17072000197988</t>
  </si>
  <si>
    <t>6231900000086726128</t>
  </si>
  <si>
    <t>0962312816</t>
  </si>
  <si>
    <t>SR17072000014349</t>
  </si>
  <si>
    <t>OR17072000198003</t>
  </si>
  <si>
    <t>6231900000014611434</t>
  </si>
  <si>
    <t>0962319121</t>
  </si>
  <si>
    <t>5303-5032932222</t>
  </si>
  <si>
    <t>郭玉梅</t>
  </si>
  <si>
    <t>SR17072000014351</t>
  </si>
  <si>
    <t>OR17072000198015</t>
  </si>
  <si>
    <t>6228481938612678078</t>
  </si>
  <si>
    <t>0962321508</t>
  </si>
  <si>
    <t>SR17072000014352</t>
  </si>
  <si>
    <t>OR17072000198021</t>
  </si>
  <si>
    <t>0962328432</t>
  </si>
  <si>
    <t>5327-2729008039</t>
  </si>
  <si>
    <t>罗允祺</t>
  </si>
  <si>
    <t>SR17072000014355</t>
  </si>
  <si>
    <t>OR17072000198033</t>
  </si>
  <si>
    <t>6216602700000551294</t>
  </si>
  <si>
    <t>1000194717</t>
  </si>
  <si>
    <t>OR17072000198067</t>
  </si>
  <si>
    <t>0962342001</t>
  </si>
  <si>
    <t>SR17072000014361</t>
  </si>
  <si>
    <t>OR17072000198073</t>
  </si>
  <si>
    <t>0962349957</t>
  </si>
  <si>
    <t>1000192424</t>
  </si>
  <si>
    <t>郭义珍</t>
  </si>
  <si>
    <t>SR17072000014364</t>
  </si>
  <si>
    <t>OR17072000198095</t>
  </si>
  <si>
    <t>6217997070004293694</t>
  </si>
  <si>
    <t>0102111837</t>
  </si>
  <si>
    <t>OR17072000198112</t>
  </si>
  <si>
    <t>0962364280</t>
  </si>
  <si>
    <t>1000083378</t>
  </si>
  <si>
    <t>朱英黎</t>
  </si>
  <si>
    <t>SR17072000014366</t>
  </si>
  <si>
    <t>OR17072000198125</t>
  </si>
  <si>
    <t>0962369872</t>
  </si>
  <si>
    <t>1000149303</t>
  </si>
  <si>
    <t>李文磊</t>
  </si>
  <si>
    <t>SR17072000014369</t>
  </si>
  <si>
    <t>OR17072000198141</t>
  </si>
  <si>
    <t>4984511137057608</t>
  </si>
  <si>
    <t>0962368950</t>
  </si>
  <si>
    <t>1000186205</t>
  </si>
  <si>
    <t>郭俊</t>
  </si>
  <si>
    <t>SR17072000014367</t>
  </si>
  <si>
    <t>OR17072000198138</t>
  </si>
  <si>
    <t>6222082410001510466</t>
  </si>
  <si>
    <t>0962370630</t>
  </si>
  <si>
    <t>1000194291</t>
  </si>
  <si>
    <t>许正能</t>
  </si>
  <si>
    <t>SR17072000014370</t>
  </si>
  <si>
    <t>OR17072000198143</t>
  </si>
  <si>
    <t>5187187016215757</t>
  </si>
  <si>
    <t>0962377178</t>
  </si>
  <si>
    <t>SR17072000014374</t>
  </si>
  <si>
    <t>OR17072000198170</t>
  </si>
  <si>
    <t>0962379877</t>
  </si>
  <si>
    <t>1000189854</t>
  </si>
  <si>
    <t>佟敏</t>
  </si>
  <si>
    <t>SR17072000014375</t>
  </si>
  <si>
    <t>OR17072000198177</t>
  </si>
  <si>
    <t>6212262409004402294</t>
  </si>
  <si>
    <t>1000182109</t>
  </si>
  <si>
    <t>OR17072000198203</t>
  </si>
  <si>
    <t>0962394472</t>
  </si>
  <si>
    <t>1000175584</t>
  </si>
  <si>
    <t>石永权</t>
  </si>
  <si>
    <t>SR17072000014381</t>
  </si>
  <si>
    <t>OR17072000198213</t>
  </si>
  <si>
    <t>6228483978591956473</t>
  </si>
  <si>
    <t>0962395091</t>
  </si>
  <si>
    <t>5300-0000135583</t>
  </si>
  <si>
    <t>矣小洁</t>
  </si>
  <si>
    <t>SR17072000014382</t>
  </si>
  <si>
    <t>OR17072000198214</t>
  </si>
  <si>
    <t>6225750005805763</t>
  </si>
  <si>
    <t>0962395783</t>
  </si>
  <si>
    <t>1000191270</t>
  </si>
  <si>
    <t>田播</t>
  </si>
  <si>
    <t>SR17072000014384</t>
  </si>
  <si>
    <t>OR17072000198221</t>
  </si>
  <si>
    <t>6231900000135858120</t>
  </si>
  <si>
    <t>0962411383</t>
  </si>
  <si>
    <t>1000172614</t>
  </si>
  <si>
    <t>何溪</t>
  </si>
  <si>
    <t>SR17072000014393</t>
  </si>
  <si>
    <t>OR17072000198258</t>
  </si>
  <si>
    <t>6228481190710855717</t>
  </si>
  <si>
    <t>1000146079</t>
  </si>
  <si>
    <t>OR17072000198287</t>
  </si>
  <si>
    <t>0962436809</t>
  </si>
  <si>
    <t>1000066520</t>
  </si>
  <si>
    <t>张梅</t>
  </si>
  <si>
    <t>SR17072000014402</t>
  </si>
  <si>
    <t>OR17072000198309</t>
  </si>
  <si>
    <t>6228481936124716865</t>
  </si>
  <si>
    <t>0962444375</t>
  </si>
  <si>
    <t>1000192143</t>
  </si>
  <si>
    <t>王加维</t>
  </si>
  <si>
    <t>SR17072000014406</t>
  </si>
  <si>
    <t>OR17072000198326</t>
  </si>
  <si>
    <t>0962450420</t>
  </si>
  <si>
    <t>1000176356</t>
  </si>
  <si>
    <t>普跃琼</t>
  </si>
  <si>
    <t>SR17072000014409</t>
  </si>
  <si>
    <t>OR17072000198341</t>
  </si>
  <si>
    <t>6230580000100804835</t>
  </si>
  <si>
    <t>0962450818</t>
  </si>
  <si>
    <t>1000178440</t>
  </si>
  <si>
    <t>胡燕</t>
  </si>
  <si>
    <t>SR17072000014410</t>
  </si>
  <si>
    <t>OR17072000198342</t>
  </si>
  <si>
    <t>6212262504002199155</t>
  </si>
  <si>
    <t>0962460902</t>
  </si>
  <si>
    <t>5010405021</t>
  </si>
  <si>
    <t>SR17072000014416</t>
  </si>
  <si>
    <t>OR17072000198364</t>
  </si>
  <si>
    <t>62225805901831108</t>
  </si>
  <si>
    <t>0962469102</t>
  </si>
  <si>
    <t>1000195167</t>
  </si>
  <si>
    <t>丁瑞</t>
  </si>
  <si>
    <t>SR17072000014424</t>
  </si>
  <si>
    <t>OR17072000198400</t>
  </si>
  <si>
    <t>6228482898201379174</t>
  </si>
  <si>
    <t>0962469813</t>
  </si>
  <si>
    <t>1000009486</t>
  </si>
  <si>
    <t>张睿</t>
  </si>
  <si>
    <t>SR17072000014425</t>
  </si>
  <si>
    <t>OR17072000198402</t>
  </si>
  <si>
    <t>6217852700012427074</t>
  </si>
  <si>
    <t>0962509296</t>
  </si>
  <si>
    <t>5329-2929006741</t>
  </si>
  <si>
    <t>赵秉杨</t>
  </si>
  <si>
    <t>SR17072000014443</t>
  </si>
  <si>
    <t>OR17072000198483</t>
  </si>
  <si>
    <t>6228483341082715116</t>
  </si>
  <si>
    <t>5327-5270114905</t>
  </si>
  <si>
    <t>OR17072000198500</t>
  </si>
  <si>
    <t>0962519622</t>
  </si>
  <si>
    <t>SR17072000014449</t>
  </si>
  <si>
    <t>OR17072000198509</t>
  </si>
  <si>
    <t>6217921274431538</t>
  </si>
  <si>
    <t>0962518468</t>
  </si>
  <si>
    <t>1000194827</t>
  </si>
  <si>
    <t>徐树琼</t>
  </si>
  <si>
    <t>SR17072000014448</t>
  </si>
  <si>
    <t>OR17072000198503</t>
  </si>
  <si>
    <t>6221550859959243</t>
  </si>
  <si>
    <t>0962521537</t>
  </si>
  <si>
    <t>5011158574</t>
  </si>
  <si>
    <t>陆翠仙</t>
  </si>
  <si>
    <t>SR17072000014453</t>
  </si>
  <si>
    <t>OR17072000198517</t>
  </si>
  <si>
    <t>6221550897833855</t>
  </si>
  <si>
    <t>0962545241</t>
  </si>
  <si>
    <t>1000181659</t>
  </si>
  <si>
    <t>SR17072000014461</t>
  </si>
  <si>
    <t>OR17072000198563</t>
  </si>
  <si>
    <t>0962549820</t>
  </si>
  <si>
    <t>SR17072000014464</t>
  </si>
  <si>
    <t>OR17072000198576</t>
  </si>
  <si>
    <t>0962550511</t>
  </si>
  <si>
    <t>5010571948</t>
  </si>
  <si>
    <t>苏春红</t>
  </si>
  <si>
    <t>SR17072000014466</t>
  </si>
  <si>
    <t>OR17072000198580</t>
  </si>
  <si>
    <t>6231900000065790392</t>
  </si>
  <si>
    <t>1000193011</t>
  </si>
  <si>
    <t>OR17072000198588</t>
  </si>
  <si>
    <t>1000170398</t>
  </si>
  <si>
    <t>OR17072000198601</t>
  </si>
  <si>
    <t>0962576771</t>
  </si>
  <si>
    <t>1000166948</t>
  </si>
  <si>
    <t>杨成</t>
  </si>
  <si>
    <t>SR17072000014484</t>
  </si>
  <si>
    <t>OR17072000198645</t>
  </si>
  <si>
    <t>6212262514000178168</t>
  </si>
  <si>
    <t>0962581018</t>
  </si>
  <si>
    <t>1000105164</t>
  </si>
  <si>
    <t>杨学飞</t>
  </si>
  <si>
    <t>SR17072000014488</t>
  </si>
  <si>
    <t>OR17072000198661</t>
  </si>
  <si>
    <t>6231900000106126192</t>
  </si>
  <si>
    <t>0962584703</t>
  </si>
  <si>
    <t>1000194669</t>
  </si>
  <si>
    <t>邓丽</t>
  </si>
  <si>
    <t>SR17072000014489</t>
  </si>
  <si>
    <t>OR17072000198669</t>
  </si>
  <si>
    <t>6228480868291616472</t>
  </si>
  <si>
    <t>5011660035</t>
  </si>
  <si>
    <t>OR17072000198674</t>
  </si>
  <si>
    <t>0962593061</t>
  </si>
  <si>
    <t>1000194543</t>
  </si>
  <si>
    <t>陈福生</t>
  </si>
  <si>
    <t>SR17072000014493</t>
  </si>
  <si>
    <t>OR17072000198689</t>
  </si>
  <si>
    <t>4062522870156296</t>
  </si>
  <si>
    <t>0962602098</t>
  </si>
  <si>
    <t>1000185299</t>
  </si>
  <si>
    <t>张仁辉</t>
  </si>
  <si>
    <t>SR17072000014497</t>
  </si>
  <si>
    <t>OR17072000198700</t>
  </si>
  <si>
    <t>1000185069</t>
  </si>
  <si>
    <t>OR17072000198708</t>
  </si>
  <si>
    <t>0962607133</t>
  </si>
  <si>
    <t>1000003501</t>
  </si>
  <si>
    <t>李静</t>
  </si>
  <si>
    <t>SR17072000014501</t>
  </si>
  <si>
    <t>OR17072000198710</t>
  </si>
  <si>
    <t>6214838770784132</t>
  </si>
  <si>
    <t>0962608252</t>
  </si>
  <si>
    <t>1000181776</t>
  </si>
  <si>
    <t>李贵云</t>
  </si>
  <si>
    <t>SR17072000014502</t>
  </si>
  <si>
    <t>OR17072000198713</t>
  </si>
  <si>
    <t>6214600180003581191</t>
  </si>
  <si>
    <t>0962621856</t>
  </si>
  <si>
    <t>1000076254</t>
  </si>
  <si>
    <t>杨晰</t>
  </si>
  <si>
    <t>SR17072000014510</t>
  </si>
  <si>
    <t>OR17072000198734</t>
  </si>
  <si>
    <t>6214833880489052</t>
  </si>
  <si>
    <t>0962623832</t>
  </si>
  <si>
    <t>SR17072000014513</t>
  </si>
  <si>
    <t>OR17072000198738</t>
  </si>
  <si>
    <t>6283620080047046</t>
  </si>
  <si>
    <t>0962630953</t>
  </si>
  <si>
    <t>1000149403</t>
  </si>
  <si>
    <t>赵婵媛</t>
  </si>
  <si>
    <t>SR17072000014518</t>
  </si>
  <si>
    <t>OR17072000198756</t>
  </si>
  <si>
    <t>6228480861079127010</t>
  </si>
  <si>
    <t>0962632233</t>
  </si>
  <si>
    <t>1000194579</t>
  </si>
  <si>
    <t>杨翠仙</t>
  </si>
  <si>
    <t>SR17072000014520</t>
  </si>
  <si>
    <t>OR17072000198761</t>
  </si>
  <si>
    <t>6228482890786373912</t>
  </si>
  <si>
    <t>0962645102</t>
  </si>
  <si>
    <t>1000129803</t>
  </si>
  <si>
    <t>王露霞</t>
  </si>
  <si>
    <t>SR17072000014525</t>
  </si>
  <si>
    <t>OR17072000198790</t>
  </si>
  <si>
    <t>6228453340006654415</t>
  </si>
  <si>
    <t>1000179513</t>
  </si>
  <si>
    <t>OR17072000198855</t>
  </si>
  <si>
    <t>1000190078</t>
  </si>
  <si>
    <t>OR17072000198884</t>
  </si>
  <si>
    <t>0962690847</t>
  </si>
  <si>
    <t>1000124130</t>
  </si>
  <si>
    <t>祝仕建</t>
  </si>
  <si>
    <t>SR17072000014544</t>
  </si>
  <si>
    <t>OR17072000198896</t>
  </si>
  <si>
    <t>6228480868596557470</t>
  </si>
  <si>
    <t>1000194922</t>
  </si>
  <si>
    <t>OR17072000198906</t>
  </si>
  <si>
    <t>1000170031</t>
  </si>
  <si>
    <t>OR17072000198936</t>
  </si>
  <si>
    <t>1000055154</t>
  </si>
  <si>
    <t>程俊玲</t>
  </si>
  <si>
    <t>OR17072000198988</t>
  </si>
  <si>
    <t>0962762106</t>
  </si>
  <si>
    <t>1000169629</t>
  </si>
  <si>
    <t>黄毓仙</t>
  </si>
  <si>
    <t>SR17072000014582</t>
  </si>
  <si>
    <t>OR17072000199049</t>
  </si>
  <si>
    <t>6225760014513431</t>
  </si>
  <si>
    <t>0962764858</t>
  </si>
  <si>
    <t>5303-0381057626</t>
  </si>
  <si>
    <t>李争雪</t>
  </si>
  <si>
    <t>SR17072000014586</t>
  </si>
  <si>
    <t>OR17072000199057</t>
  </si>
  <si>
    <t>6228481930939095417</t>
  </si>
  <si>
    <t>0962766252</t>
  </si>
  <si>
    <t>1000180220</t>
  </si>
  <si>
    <t>尹芬</t>
  </si>
  <si>
    <t>SR17072000014587</t>
  </si>
  <si>
    <t>OR17072000199061</t>
  </si>
  <si>
    <t>6228930001125889166</t>
  </si>
  <si>
    <t>0962767242</t>
  </si>
  <si>
    <t>1000185140</t>
  </si>
  <si>
    <t>敖尹荣轩</t>
  </si>
  <si>
    <t>SR17072000014588</t>
  </si>
  <si>
    <t>OR17072000199063</t>
  </si>
  <si>
    <t>0962768532</t>
  </si>
  <si>
    <t>1000194843</t>
  </si>
  <si>
    <t>朱广先</t>
  </si>
  <si>
    <t>SR17072000014590</t>
  </si>
  <si>
    <t>OR17072000199065</t>
  </si>
  <si>
    <t>6217003890005572909</t>
  </si>
  <si>
    <t>0962769168</t>
  </si>
  <si>
    <t>1000185364</t>
  </si>
  <si>
    <t>鲜昌发</t>
  </si>
  <si>
    <t>SR17072000014592</t>
  </si>
  <si>
    <t>OR17072000199068</t>
  </si>
  <si>
    <t>6228483868435958977</t>
  </si>
  <si>
    <t>0962771682</t>
  </si>
  <si>
    <t>SR17072000014596</t>
  </si>
  <si>
    <t>OR17072000199078</t>
  </si>
  <si>
    <t>0962776243</t>
  </si>
  <si>
    <t>1000195575</t>
  </si>
  <si>
    <t>刘栋</t>
  </si>
  <si>
    <t>SR17072000014600</t>
  </si>
  <si>
    <t>OR17072000199089</t>
  </si>
  <si>
    <t>6214838711466666</t>
  </si>
  <si>
    <t>0962791094</t>
  </si>
  <si>
    <t>1000187489</t>
  </si>
  <si>
    <t>李珍</t>
  </si>
  <si>
    <t>SR17072000014614</t>
  </si>
  <si>
    <t>OR17072000199119</t>
  </si>
  <si>
    <t>6210178002006400353</t>
  </si>
  <si>
    <t>0962811275</t>
  </si>
  <si>
    <t>1000179477</t>
  </si>
  <si>
    <t>周华</t>
  </si>
  <si>
    <t>SR17072000014622</t>
  </si>
  <si>
    <t>OR17072000199144</t>
  </si>
  <si>
    <t>6212262505003232614</t>
  </si>
  <si>
    <t>0962827746</t>
  </si>
  <si>
    <t>1000172544</t>
  </si>
  <si>
    <t>陈林会</t>
  </si>
  <si>
    <t>SR17072000014630</t>
  </si>
  <si>
    <t>OR17072000199173</t>
  </si>
  <si>
    <t>6217007130004541704</t>
  </si>
  <si>
    <t>0962839830</t>
  </si>
  <si>
    <t>1000122396</t>
  </si>
  <si>
    <t>高加荣</t>
  </si>
  <si>
    <t>SR17072000014634</t>
  </si>
  <si>
    <t>OR17072000199188</t>
  </si>
  <si>
    <t>6217003860031177825</t>
  </si>
  <si>
    <t>1000193317</t>
  </si>
  <si>
    <t>OR17072000199200</t>
  </si>
  <si>
    <t>0962881081</t>
  </si>
  <si>
    <t>1000193689</t>
  </si>
  <si>
    <t>李文豪</t>
  </si>
  <si>
    <t>SR17072000014641</t>
  </si>
  <si>
    <t>OR17072000199228</t>
  </si>
  <si>
    <t>6217232502000164797</t>
  </si>
  <si>
    <t>1000195779</t>
  </si>
  <si>
    <t>OR17072000199243</t>
  </si>
  <si>
    <t>0962904434</t>
  </si>
  <si>
    <t>1000098613</t>
  </si>
  <si>
    <t>易海波</t>
  </si>
  <si>
    <t>SR17072000014645</t>
  </si>
  <si>
    <t>OR17072000199256</t>
  </si>
  <si>
    <t>6226011038011450</t>
  </si>
  <si>
    <t>0962904763</t>
  </si>
  <si>
    <t>SR17072000014646</t>
  </si>
  <si>
    <t>OR17072000199257</t>
  </si>
  <si>
    <t>0962909693</t>
  </si>
  <si>
    <t>1000195741</t>
  </si>
  <si>
    <t>崔成泰</t>
  </si>
  <si>
    <t>SR17072000014647</t>
  </si>
  <si>
    <t>OR17072000199264</t>
  </si>
  <si>
    <t>4392268002168590</t>
  </si>
  <si>
    <t>2017/07/01 00:11:01</t>
  </si>
  <si>
    <t>2017/07/01 07:29:20</t>
  </si>
  <si>
    <t>2017/07/01 07:30:41</t>
  </si>
  <si>
    <t>2017/07/01 08:01:51</t>
  </si>
  <si>
    <t>2017/07/01 08:09:44</t>
  </si>
  <si>
    <t>2017/07/01 08:13:41</t>
  </si>
  <si>
    <t>2017/07/01 08:20:16</t>
  </si>
  <si>
    <t>2017/07/01 08:20:44</t>
  </si>
  <si>
    <t>2017/07/01 08:26:26</t>
  </si>
  <si>
    <t>2017/07/01 08:45:24</t>
  </si>
  <si>
    <t>2017/07/01 08:47:44</t>
  </si>
  <si>
    <t>2017/07/01 09:17:45</t>
  </si>
  <si>
    <t>2017/07/01 09:47:01</t>
  </si>
  <si>
    <t>2017/07/01 09:54:09</t>
  </si>
  <si>
    <t>2017/07/01 10:12:36</t>
  </si>
  <si>
    <t>2017/07/01 10:13:58</t>
  </si>
  <si>
    <t>2017/07/01 10:19:00</t>
  </si>
  <si>
    <t>2017/07/01 10:23:12</t>
  </si>
  <si>
    <t>2017/07/01 10:29:23</t>
  </si>
  <si>
    <t>2017/07/01 10:44:06</t>
  </si>
  <si>
    <t>2017/07/01 10:51:32</t>
  </si>
  <si>
    <t>2017/07/01 11:04:29</t>
  </si>
  <si>
    <t>2017/07/01 11:06:15</t>
  </si>
  <si>
    <t>2017/07/01 11:06:18</t>
  </si>
  <si>
    <t>2017/07/01 11:07:25</t>
  </si>
  <si>
    <t>2017/07/01 11:32:26</t>
  </si>
  <si>
    <t>2017/07/01 11:49:20</t>
  </si>
  <si>
    <t>2017/07/01 12:28:14</t>
  </si>
  <si>
    <t>2017/07/01 12:38:16</t>
  </si>
  <si>
    <t>2017/07/01 12:44:35</t>
  </si>
  <si>
    <t>2017/07/01 12:47:01</t>
  </si>
  <si>
    <t>2017/07/01 12:48:18</t>
  </si>
  <si>
    <t>2017/07/01 12:48:32</t>
  </si>
  <si>
    <t>2017/07/01 13:10:01</t>
  </si>
  <si>
    <t>2017/07/01 13:12:05</t>
  </si>
  <si>
    <t>2017/07/01 13:22:53</t>
  </si>
  <si>
    <t>2017/07/01 13:24:13</t>
  </si>
  <si>
    <t>2017/07/01 13:34:15</t>
  </si>
  <si>
    <t>2017/07/01 14:00:04</t>
  </si>
  <si>
    <t>2017/07/01 14:05:22</t>
  </si>
  <si>
    <t>2017/07/01 15:09:42</t>
  </si>
  <si>
    <t>2017/07/01 15:19:31</t>
  </si>
  <si>
    <t>2017/07/01 15:34:55</t>
  </si>
  <si>
    <t>2017/07/01 15:40:49</t>
  </si>
  <si>
    <t>2017/07/01 16:30:42</t>
  </si>
  <si>
    <t>2017/07/01 16:31:28</t>
  </si>
  <si>
    <t>2017/07/01 17:54:09</t>
  </si>
  <si>
    <t>2017/07/01 18:03:01</t>
  </si>
  <si>
    <t>2017/07/01 18:16:59</t>
  </si>
  <si>
    <t>2017/07/01 18:25:33</t>
  </si>
  <si>
    <t>2017/07/01 18:37:52</t>
  </si>
  <si>
    <t>2017/07/01 18:38:36</t>
  </si>
  <si>
    <t>2017/07/01 19:07:01</t>
  </si>
  <si>
    <t>2017/07/01 20:16:30</t>
  </si>
  <si>
    <t>2017/07/01 20:21:17</t>
  </si>
  <si>
    <t>2017/07/01 21:04:11</t>
  </si>
  <si>
    <t>2017/07/01 21:08:56</t>
  </si>
  <si>
    <t>2017/07/02 07:07:43</t>
  </si>
  <si>
    <t>2017/07/02 07:57:32</t>
  </si>
  <si>
    <t>2017/07/02 09:08:54</t>
  </si>
  <si>
    <t>2017/07/02 09:09:40</t>
  </si>
  <si>
    <t>2017/07/02 09:53:46</t>
  </si>
  <si>
    <t>2017/07/02 10:00:04</t>
  </si>
  <si>
    <t>2017/07/02 10:07:29</t>
  </si>
  <si>
    <t>2017/07/02 10:12:30</t>
  </si>
  <si>
    <t>2017/07/02 10:36:41</t>
  </si>
  <si>
    <t>2017/07/02 10:43:02</t>
  </si>
  <si>
    <t>2017/07/02 10:56:03</t>
  </si>
  <si>
    <t>2017/07/02 10:59:07</t>
  </si>
  <si>
    <t>2017/07/02 11:05:59</t>
  </si>
  <si>
    <t>2017/07/02 11:26:17</t>
  </si>
  <si>
    <t>2017/07/02 11:49:52</t>
  </si>
  <si>
    <t>2017/07/02 11:50:30</t>
  </si>
  <si>
    <t>2017/07/02 11:51:22</t>
  </si>
  <si>
    <t>2017/07/02 11:52:03</t>
  </si>
  <si>
    <t>2017/07/02 11:52:38</t>
  </si>
  <si>
    <t>2017/07/02 11:53:05</t>
  </si>
  <si>
    <t>2017/07/02 11:53:36</t>
  </si>
  <si>
    <t>2017/07/02 12:32:20</t>
  </si>
  <si>
    <t>2017/07/02 13:46:06</t>
  </si>
  <si>
    <t>2017/07/02 13:50:09</t>
  </si>
  <si>
    <t>2017/07/02 14:24:04</t>
  </si>
  <si>
    <t>2017/07/02 15:08:16</t>
  </si>
  <si>
    <t>2017/07/02 15:16:12</t>
  </si>
  <si>
    <t>2017/07/02 16:04:50</t>
  </si>
  <si>
    <t>2017/07/02 20:40:31</t>
  </si>
  <si>
    <t>2017/07/02 23:47:12</t>
  </si>
  <si>
    <t>2017/07/03 08:18:57</t>
  </si>
  <si>
    <t>2017/07/03 08:20:27</t>
  </si>
  <si>
    <t>2017/07/03 08:27:07</t>
  </si>
  <si>
    <t>2017/07/03 08:28:18</t>
  </si>
  <si>
    <t>2017/07/03 09:03:18</t>
  </si>
  <si>
    <t>2017/07/03 09:29:09</t>
  </si>
  <si>
    <t>2017/07/03 09:58:31</t>
  </si>
  <si>
    <t>2017/07/03 10:03:08</t>
  </si>
  <si>
    <t>2017/07/03 10:14:37</t>
  </si>
  <si>
    <t>2017/07/03 10:20:39</t>
  </si>
  <si>
    <t>2017/07/03 10:21:35</t>
  </si>
  <si>
    <t>2017/07/03 10:25:31</t>
  </si>
  <si>
    <t>2017/07/03 10:26:09</t>
  </si>
  <si>
    <t>2017/07/03 10:28:54</t>
  </si>
  <si>
    <t>2017/07/03 10:29:53</t>
  </si>
  <si>
    <t>2017/07/03 10:31:03</t>
  </si>
  <si>
    <t>2017/07/03 10:39:15</t>
  </si>
  <si>
    <t>2017/07/03 10:39:46</t>
  </si>
  <si>
    <t>2017/07/03 10:40:29</t>
  </si>
  <si>
    <t>2017/07/03 10:45:57</t>
  </si>
  <si>
    <t>2017/07/03 10:46:30</t>
  </si>
  <si>
    <t>2017/07/03 10:52:39</t>
  </si>
  <si>
    <t>2017/07/03 10:53:37</t>
  </si>
  <si>
    <t>2017/07/03 10:57:45</t>
  </si>
  <si>
    <t>2017/07/03 11:03:18</t>
  </si>
  <si>
    <t>2017/07/03 11:08:57</t>
  </si>
  <si>
    <t>2017/07/03 11:09:00</t>
  </si>
  <si>
    <t>2017/07/03 11:10:37</t>
  </si>
  <si>
    <t>2017/07/03 11:12:32</t>
  </si>
  <si>
    <t>2017/07/03 11:12:35</t>
  </si>
  <si>
    <t>2017/07/03 11:42:24</t>
  </si>
  <si>
    <t>2017/07/03 11:45:11</t>
  </si>
  <si>
    <t>2017/07/03 11:48:20</t>
  </si>
  <si>
    <t>2017/07/03 11:48:34</t>
  </si>
  <si>
    <t>2017/07/03 11:57:21</t>
  </si>
  <si>
    <t>2017/07/03 12:04:07</t>
  </si>
  <si>
    <t>2017/07/03 12:21:28</t>
  </si>
  <si>
    <t>2017/07/03 12:30:57</t>
  </si>
  <si>
    <t>2017/07/03 12:35:42</t>
  </si>
  <si>
    <t>2017/07/03 12:36:18</t>
  </si>
  <si>
    <t>2017/07/03 12:37:47</t>
  </si>
  <si>
    <t>2017/07/03 12:49:19</t>
  </si>
  <si>
    <t>2017/07/03 12:55:50</t>
  </si>
  <si>
    <t>2017/07/03 13:12:10</t>
  </si>
  <si>
    <t>2017/07/03 13:24:42</t>
  </si>
  <si>
    <t>2017/07/03 13:28:45</t>
  </si>
  <si>
    <t>2017/07/03 13:31:23</t>
  </si>
  <si>
    <t>2017/07/03 13:48:48</t>
  </si>
  <si>
    <t>2017/07/03 14:23:03</t>
  </si>
  <si>
    <t>2017/07/03 14:31:23</t>
  </si>
  <si>
    <t>2017/07/03 14:34:39</t>
  </si>
  <si>
    <t>2017/07/03 14:35:35</t>
  </si>
  <si>
    <t>2017/07/03 14:49:22</t>
  </si>
  <si>
    <t>2017/07/03 14:52:41</t>
  </si>
  <si>
    <t>2017/07/03 14:56:54</t>
  </si>
  <si>
    <t>2017/07/03 14:59:16</t>
  </si>
  <si>
    <t>2017/07/03 14:59:46</t>
  </si>
  <si>
    <t>2017/07/03 15:00:31</t>
  </si>
  <si>
    <t>2017/07/03 15:05:42</t>
  </si>
  <si>
    <t>2017/07/03 15:08:25</t>
  </si>
  <si>
    <t>2017/07/03 15:10:37</t>
  </si>
  <si>
    <t>2017/07/03 15:19:49</t>
  </si>
  <si>
    <t>2017/07/03 15:21:14</t>
  </si>
  <si>
    <t>2017/07/03 15:32:12</t>
  </si>
  <si>
    <t>2017/07/03 15:32:30</t>
  </si>
  <si>
    <t>2017/07/03 15:32:52</t>
  </si>
  <si>
    <t>2017/07/03 15:33:52</t>
  </si>
  <si>
    <t>2017/07/03 15:34:20</t>
  </si>
  <si>
    <t>2017/07/03 15:35:16</t>
  </si>
  <si>
    <t>2017/07/03 15:36:50</t>
  </si>
  <si>
    <t>2017/07/03 15:42:42</t>
  </si>
  <si>
    <t>2017/07/03 15:44:33</t>
  </si>
  <si>
    <t>2017/07/03 15:47:46</t>
  </si>
  <si>
    <t>2017/07/03 15:56:50</t>
  </si>
  <si>
    <t>2017/07/03 15:56:53</t>
  </si>
  <si>
    <t>2017/07/03 16:01:44</t>
  </si>
  <si>
    <t>2017/07/03 16:03:17</t>
  </si>
  <si>
    <t>2017/07/03 16:12:48</t>
  </si>
  <si>
    <t>2017/07/03 16:14:03</t>
  </si>
  <si>
    <t>2017/07/03 16:21:35</t>
  </si>
  <si>
    <t>2017/07/03 16:30:53</t>
  </si>
  <si>
    <t>2017/07/03 16:31:21</t>
  </si>
  <si>
    <t>2017/07/03 16:42:39</t>
  </si>
  <si>
    <t>2017/07/03 16:58:26</t>
  </si>
  <si>
    <t>2017/07/03 17:13:05</t>
  </si>
  <si>
    <t>2017/07/03 17:19:30</t>
  </si>
  <si>
    <t>2017/07/03 17:20:22</t>
  </si>
  <si>
    <t>2017/07/03 17:24:58</t>
  </si>
  <si>
    <t>2017/07/03 17:26:51</t>
  </si>
  <si>
    <t>2017/07/03 17:35:36</t>
  </si>
  <si>
    <t>2017/07/03 17:36:33</t>
  </si>
  <si>
    <t>2017/07/03 17:42:45</t>
  </si>
  <si>
    <t>2017/07/03 17:54:59</t>
  </si>
  <si>
    <t>2017/07/03 18:15:51</t>
  </si>
  <si>
    <t>2017/07/03 18:25:25</t>
  </si>
  <si>
    <t>2017/07/03 18:35:02</t>
  </si>
  <si>
    <t>2017/07/03 18:48:50</t>
  </si>
  <si>
    <t>2017/07/03 19:04:33</t>
  </si>
  <si>
    <t>2017/07/03 19:53:23</t>
  </si>
  <si>
    <t>2017/07/03 20:13:03</t>
  </si>
  <si>
    <t>2017/07/04 06:45:26</t>
  </si>
  <si>
    <t>2017/07/04 07:16:18</t>
  </si>
  <si>
    <t>2017/07/04 07:19:19</t>
  </si>
  <si>
    <t>2017/07/04 07:54:11</t>
  </si>
  <si>
    <t>2017/07/04 08:00:22</t>
  </si>
  <si>
    <t>2017/07/04 08:06:40</t>
  </si>
  <si>
    <t>2017/07/04 08:29:56</t>
  </si>
  <si>
    <t>2017/07/04 08:40:36</t>
  </si>
  <si>
    <t>2017/07/04 08:54:07</t>
  </si>
  <si>
    <t>2017/07/04 09:14:21</t>
  </si>
  <si>
    <t>2017/07/04 09:19:47</t>
  </si>
  <si>
    <t>2017/07/04 09:29:12</t>
  </si>
  <si>
    <t>2017/07/04 09:35:02</t>
  </si>
  <si>
    <t>2017/07/04 09:52:51</t>
  </si>
  <si>
    <t>2017/07/04 09:56:49</t>
  </si>
  <si>
    <t>2017/07/04 09:58:02</t>
  </si>
  <si>
    <t>2017/07/04 09:58:43</t>
  </si>
  <si>
    <t>2017/07/04 10:00:57</t>
  </si>
  <si>
    <t>2017/07/04 10:23:07</t>
  </si>
  <si>
    <t>2017/07/04 10:33:50</t>
  </si>
  <si>
    <t>2017/07/04 10:36:03</t>
  </si>
  <si>
    <t>2017/07/04 10:38:41</t>
  </si>
  <si>
    <t>2017/07/04 10:40:54</t>
  </si>
  <si>
    <t>2017/07/04 10:44:33</t>
  </si>
  <si>
    <t>2017/07/04 10:47:02</t>
  </si>
  <si>
    <t>2017/07/04 10:59:49</t>
  </si>
  <si>
    <t>2017/07/04 11:13:57</t>
  </si>
  <si>
    <t>2017/07/04 11:18:50</t>
  </si>
  <si>
    <t>2017/07/04 11:22:59</t>
  </si>
  <si>
    <t>2017/07/04 11:24:59</t>
  </si>
  <si>
    <t>2017/07/04 11:27:30</t>
  </si>
  <si>
    <t>2017/07/04 11:29:39</t>
  </si>
  <si>
    <t>2017/07/04 11:39:46</t>
  </si>
  <si>
    <t>2017/07/04 11:39:47</t>
  </si>
  <si>
    <t>2017/07/04 11:41:05</t>
  </si>
  <si>
    <t>2017/07/04 11:46:29</t>
  </si>
  <si>
    <t>2017/07/04 11:49:25</t>
  </si>
  <si>
    <t>2017/07/04 11:50:34</t>
  </si>
  <si>
    <t>2017/07/04 11:51:10</t>
  </si>
  <si>
    <t>2017/07/04 11:52:21</t>
  </si>
  <si>
    <t>2017/07/04 11:59:15</t>
  </si>
  <si>
    <t>2017/07/04 12:04:35</t>
  </si>
  <si>
    <t>2017/07/04 12:11:50</t>
  </si>
  <si>
    <t>2017/07/04 12:13:15</t>
  </si>
  <si>
    <t>2017/07/04 12:15:32</t>
  </si>
  <si>
    <t>2017/07/04 12:25:01</t>
  </si>
  <si>
    <t>2017/07/04 13:04:15</t>
  </si>
  <si>
    <t>2017/07/04 13:18:28</t>
  </si>
  <si>
    <t>2017/07/04 13:37:21</t>
  </si>
  <si>
    <t>2017/07/04 13:48:31</t>
  </si>
  <si>
    <t>2017/07/04 13:59:54</t>
  </si>
  <si>
    <t>2017/07/04 14:09:51</t>
  </si>
  <si>
    <t>2017/07/04 14:15:39</t>
  </si>
  <si>
    <t>2017/07/04 14:16:17</t>
  </si>
  <si>
    <t>2017/07/04 14:17:13</t>
  </si>
  <si>
    <t>2017/07/04 14:17:54</t>
  </si>
  <si>
    <t>2017/07/04 14:18:24</t>
  </si>
  <si>
    <t>2017/07/04 14:30:03</t>
  </si>
  <si>
    <t>2017/07/04 14:33:36</t>
  </si>
  <si>
    <t>2017/07/04 14:37:26</t>
  </si>
  <si>
    <t>2017/07/04 14:43:54</t>
  </si>
  <si>
    <t>2017/07/04 14:50:16</t>
  </si>
  <si>
    <t>2017/07/04 14:51:38</t>
  </si>
  <si>
    <t>2017/07/04 14:51:46</t>
  </si>
  <si>
    <t>2017/07/04 14:57:32</t>
  </si>
  <si>
    <t>2017/07/04 15:01:55</t>
  </si>
  <si>
    <t>2017/07/04 15:06:57</t>
  </si>
  <si>
    <t>2017/07/04 15:10:17</t>
  </si>
  <si>
    <t>2017/07/04 15:12:43</t>
  </si>
  <si>
    <t>2017/07/04 15:15:15</t>
  </si>
  <si>
    <t>2017/07/04 15:18:40</t>
  </si>
  <si>
    <t>2017/07/04 15:23:26</t>
  </si>
  <si>
    <t>2017/07/04 15:29:14</t>
  </si>
  <si>
    <t>2017/07/04 15:29:59</t>
  </si>
  <si>
    <t>2017/07/04 15:33:57</t>
  </si>
  <si>
    <t>2017/07/04 15:42:01</t>
  </si>
  <si>
    <t>2017/07/04 15:48:39</t>
  </si>
  <si>
    <t>2017/07/04 15:49:19</t>
  </si>
  <si>
    <t>2017/07/04 15:50:54</t>
  </si>
  <si>
    <t>2017/07/04 16:00:52</t>
  </si>
  <si>
    <t>2017/07/04 16:03:29</t>
  </si>
  <si>
    <t>2017/07/04 16:04:04</t>
  </si>
  <si>
    <t>2017/07/04 16:04:40</t>
  </si>
  <si>
    <t>2017/07/04 16:08:15</t>
  </si>
  <si>
    <t>2017/07/04 16:13:06</t>
  </si>
  <si>
    <t>2017/07/04 16:20:20</t>
  </si>
  <si>
    <t>2017/07/04 16:25:25</t>
  </si>
  <si>
    <t>2017/07/04 16:26:21</t>
  </si>
  <si>
    <t>2017/07/04 16:28:15</t>
  </si>
  <si>
    <t>2017/07/04 16:30:05</t>
  </si>
  <si>
    <t>2017/07/04 16:35:35</t>
  </si>
  <si>
    <t>2017/07/04 16:36:20</t>
  </si>
  <si>
    <t>2017/07/04 16:39:48</t>
  </si>
  <si>
    <t>2017/07/04 16:43:52</t>
  </si>
  <si>
    <t>2017/07/04 16:49:29</t>
  </si>
  <si>
    <t>2017/07/04 16:52:39</t>
  </si>
  <si>
    <t>2017/07/04 16:53:43</t>
  </si>
  <si>
    <t>2017/07/04 16:54:41</t>
  </si>
  <si>
    <t>2017/07/04 16:57:14</t>
  </si>
  <si>
    <t>2017/07/04 17:07:55</t>
  </si>
  <si>
    <t>2017/07/04 17:17:14</t>
  </si>
  <si>
    <t>2017/07/04 17:17:28</t>
  </si>
  <si>
    <t>2017/07/04 17:22:26</t>
  </si>
  <si>
    <t>2017/07/04 17:23:41</t>
  </si>
  <si>
    <t>2017/07/04 17:25:13</t>
  </si>
  <si>
    <t>2017/07/04 17:35:51</t>
  </si>
  <si>
    <t>2017/07/04 17:42:04</t>
  </si>
  <si>
    <t>2017/07/04 17:50:13</t>
  </si>
  <si>
    <t>2017/07/04 17:50:53</t>
  </si>
  <si>
    <t>2017/07/04 17:57:55</t>
  </si>
  <si>
    <t>2017/07/04 18:06:11</t>
  </si>
  <si>
    <t>2017/07/04 18:08:44</t>
  </si>
  <si>
    <t>2017/07/04 18:09:51</t>
  </si>
  <si>
    <t>2017/07/04 18:34:53</t>
  </si>
  <si>
    <t>2017/07/04 18:37:36</t>
  </si>
  <si>
    <t>2017/07/04 23:04:18</t>
  </si>
  <si>
    <t>2017/07/04 23:19:30</t>
  </si>
  <si>
    <t>2017/07/04 23:31:19</t>
  </si>
  <si>
    <t>2017/07/04 23:32:03</t>
  </si>
  <si>
    <t>2017/07/04 23:32:47</t>
  </si>
  <si>
    <t>2017/07/05 01:06:10</t>
  </si>
  <si>
    <t>2017/07/05 07:43:00</t>
  </si>
  <si>
    <t>2017/07/05 07:58:19</t>
  </si>
  <si>
    <t>2017/07/05 08:00:05</t>
  </si>
  <si>
    <t>2017/07/05 08:12:22</t>
  </si>
  <si>
    <t>2017/07/05 08:52:10</t>
  </si>
  <si>
    <t>2017/07/05 09:08:20</t>
  </si>
  <si>
    <t>2017/07/05 09:12:10</t>
  </si>
  <si>
    <t>2017/07/05 09:23:00</t>
  </si>
  <si>
    <t>2017/07/05 09:23:02</t>
  </si>
  <si>
    <t>2017/07/05 09:23:31</t>
  </si>
  <si>
    <t>2017/07/05 09:29:53</t>
  </si>
  <si>
    <t>2017/07/05 09:33:25</t>
  </si>
  <si>
    <t>2017/07/05 09:41:27</t>
  </si>
  <si>
    <t>2017/07/05 10:04:47</t>
  </si>
  <si>
    <t>2017/07/05 10:09:34</t>
  </si>
  <si>
    <t>2017/07/05 10:10:01</t>
  </si>
  <si>
    <t>2017/07/05 10:25:03</t>
  </si>
  <si>
    <t>2017/07/05 10:25:50</t>
  </si>
  <si>
    <t>2017/07/05 10:28:26</t>
  </si>
  <si>
    <t>2017/07/05 10:42:40</t>
  </si>
  <si>
    <t>2017/07/05 10:44:52</t>
  </si>
  <si>
    <t>2017/07/05 10:51:43</t>
  </si>
  <si>
    <t>2017/07/05 10:52:37</t>
  </si>
  <si>
    <t>2017/07/05 10:54:54</t>
  </si>
  <si>
    <t>2017/07/05 10:57:25</t>
  </si>
  <si>
    <t>2017/07/05 11:06:15</t>
  </si>
  <si>
    <t>2017/07/05 11:11:12</t>
  </si>
  <si>
    <t>2017/07/05 11:13:42</t>
  </si>
  <si>
    <t>2017/07/05 11:17:45</t>
  </si>
  <si>
    <t>2017/07/05 11:35:58</t>
  </si>
  <si>
    <t>2017/07/05 11:36:59</t>
  </si>
  <si>
    <t>2017/07/05 11:38:57</t>
  </si>
  <si>
    <t>2017/07/05 11:40:19</t>
  </si>
  <si>
    <t>2017/07/05 11:56:57</t>
  </si>
  <si>
    <t>2017/07/05 12:02:13</t>
  </si>
  <si>
    <t>2017/07/05 12:03:04</t>
  </si>
  <si>
    <t>2017/07/05 12:14:33</t>
  </si>
  <si>
    <t>2017/07/05 12:18:01</t>
  </si>
  <si>
    <t>2017/07/05 12:21:21</t>
  </si>
  <si>
    <t>2017/07/05 12:24:17</t>
  </si>
  <si>
    <t>2017/07/05 12:32:27</t>
  </si>
  <si>
    <t>2017/07/05 12:56:39</t>
  </si>
  <si>
    <t>2017/07/05 12:57:47</t>
  </si>
  <si>
    <t>2017/07/05 13:07:41</t>
  </si>
  <si>
    <t>2017/07/05 13:08:27</t>
  </si>
  <si>
    <t>2017/07/05 13:42:45</t>
  </si>
  <si>
    <t>2017/07/05 13:46:02</t>
  </si>
  <si>
    <t>2017/07/05 13:47:15</t>
  </si>
  <si>
    <t>2017/07/05 13:49:55</t>
  </si>
  <si>
    <t>2017/07/05 13:51:11</t>
  </si>
  <si>
    <t>2017/07/05 14:52:45</t>
  </si>
  <si>
    <t>2017/07/05 15:08:25</t>
  </si>
  <si>
    <t>2017/07/05 15:21:20</t>
  </si>
  <si>
    <t>2017/07/05 15:21:44</t>
  </si>
  <si>
    <t>2017/07/05 15:34:09</t>
  </si>
  <si>
    <t>2017/07/05 15:43:08</t>
  </si>
  <si>
    <t>2017/07/05 15:44:21</t>
  </si>
  <si>
    <t>2017/07/05 15:50:48</t>
  </si>
  <si>
    <t>2017/07/05 15:57:20</t>
  </si>
  <si>
    <t>2017/07/05 15:59:17</t>
  </si>
  <si>
    <t>2017/07/05 16:04:06</t>
  </si>
  <si>
    <t>2017/07/05 16:12:24</t>
  </si>
  <si>
    <t>2017/07/05 16:16:38</t>
  </si>
  <si>
    <t>2017/07/05 16:17:51</t>
  </si>
  <si>
    <t>2017/07/05 16:24:35</t>
  </si>
  <si>
    <t>2017/07/05 16:50:38</t>
  </si>
  <si>
    <t>2017/07/05 16:52:44</t>
  </si>
  <si>
    <t>2017/07/05 17:02:01</t>
  </si>
  <si>
    <t>2017/07/05 17:18:34</t>
  </si>
  <si>
    <t>2017/07/05 17:28:22</t>
  </si>
  <si>
    <t>2017/07/05 17:51:52</t>
  </si>
  <si>
    <t>2017/07/05 18:24:52</t>
  </si>
  <si>
    <t>2017/07/05 18:56:39</t>
  </si>
  <si>
    <t>2017/07/05 19:31:10</t>
  </si>
  <si>
    <t>2017/07/06 00:24:56</t>
  </si>
  <si>
    <t>2017/07/06 08:22:54</t>
  </si>
  <si>
    <t>2017/07/06 08:46:53</t>
  </si>
  <si>
    <t>2017/07/06 08:49:33</t>
  </si>
  <si>
    <t>2017/07/06 08:58:52</t>
  </si>
  <si>
    <t>2017/07/06 09:10:23</t>
  </si>
  <si>
    <t>2017/07/06 09:17:09</t>
  </si>
  <si>
    <t>2017/07/06 09:21:26</t>
  </si>
  <si>
    <t>2017/07/06 09:37:08</t>
  </si>
  <si>
    <t>2017/07/06 09:41:10</t>
  </si>
  <si>
    <t>2017/07/06 09:42:10</t>
  </si>
  <si>
    <t>2017/07/06 09:42:45</t>
  </si>
  <si>
    <t>2017/07/06 10:05:39</t>
  </si>
  <si>
    <t>2017/07/06 10:09:00</t>
  </si>
  <si>
    <t>2017/07/06 10:15:53</t>
  </si>
  <si>
    <t>2017/07/06 10:16:43</t>
  </si>
  <si>
    <t>2017/07/06 10:19:39</t>
  </si>
  <si>
    <t>2017/07/06 10:43:38</t>
  </si>
  <si>
    <t>2017/07/06 10:57:55</t>
  </si>
  <si>
    <t>2017/07/06 11:03:38</t>
  </si>
  <si>
    <t>2017/07/06 11:04:12</t>
  </si>
  <si>
    <t>2017/07/06 11:29:25</t>
  </si>
  <si>
    <t>2017/07/06 11:37:57</t>
  </si>
  <si>
    <t>2017/07/06 11:47:45</t>
  </si>
  <si>
    <t>2017/07/06 11:56:29</t>
  </si>
  <si>
    <t>2017/07/06 11:58:14</t>
  </si>
  <si>
    <t>2017/07/06 11:59:30</t>
  </si>
  <si>
    <t>2017/07/06 12:02:13</t>
  </si>
  <si>
    <t>2017/07/06 12:02:41</t>
  </si>
  <si>
    <t>2017/07/06 12:09:14</t>
  </si>
  <si>
    <t>2017/07/06 12:12:24</t>
  </si>
  <si>
    <t>2017/07/06 12:25:16</t>
  </si>
  <si>
    <t>2017/07/06 12:28:29</t>
  </si>
  <si>
    <t>2017/07/06 12:29:13</t>
  </si>
  <si>
    <t>2017/07/06 12:53:16</t>
  </si>
  <si>
    <t>2017/07/06 13:00:12</t>
  </si>
  <si>
    <t>2017/07/06 13:05:37</t>
  </si>
  <si>
    <t>2017/07/06 13:20:20</t>
  </si>
  <si>
    <t>2017/07/06 13:23:39</t>
  </si>
  <si>
    <t>2017/07/06 13:41:13</t>
  </si>
  <si>
    <t>2017/07/06 13:55:46</t>
  </si>
  <si>
    <t>2017/07/06 14:02:15</t>
  </si>
  <si>
    <t>2017/07/06 14:10:56</t>
  </si>
  <si>
    <t>2017/07/06 14:17:17</t>
  </si>
  <si>
    <t>2017/07/06 14:29:34</t>
  </si>
  <si>
    <t>2017/07/06 14:32:07</t>
  </si>
  <si>
    <t>2017/07/06 14:41:59</t>
  </si>
  <si>
    <t>2017/07/06 14:43:17</t>
  </si>
  <si>
    <t>2017/07/06 14:51:26</t>
  </si>
  <si>
    <t>2017/07/06 14:52:15</t>
  </si>
  <si>
    <t>2017/07/06 14:53:27</t>
  </si>
  <si>
    <t>2017/07/06 14:54:18</t>
  </si>
  <si>
    <t>2017/07/06 15:08:11</t>
  </si>
  <si>
    <t>2017/07/06 15:13:02</t>
  </si>
  <si>
    <t>2017/07/06 15:14:38</t>
  </si>
  <si>
    <t>2017/07/06 15:16:57</t>
  </si>
  <si>
    <t>2017/07/06 15:17:33</t>
  </si>
  <si>
    <t>2017/07/06 15:25:29</t>
  </si>
  <si>
    <t>2017/07/06 15:30:43</t>
  </si>
  <si>
    <t>2017/07/06 15:38:15</t>
  </si>
  <si>
    <t>2017/07/06 15:39:09</t>
  </si>
  <si>
    <t>2017/07/06 15:49:49</t>
  </si>
  <si>
    <t>2017/07/06 16:05:33</t>
  </si>
  <si>
    <t>2017/07/06 16:06:32</t>
  </si>
  <si>
    <t>2017/07/06 16:07:37</t>
  </si>
  <si>
    <t>2017/07/06 16:13:05</t>
  </si>
  <si>
    <t>2017/07/06 16:30:03</t>
  </si>
  <si>
    <t>2017/07/06 16:31:51</t>
  </si>
  <si>
    <t>2017/07/06 16:38:32</t>
  </si>
  <si>
    <t>2017/07/06 16:39:37</t>
  </si>
  <si>
    <t>2017/07/06 16:42:06</t>
  </si>
  <si>
    <t>2017/07/06 16:45:17</t>
  </si>
  <si>
    <t>2017/07/06 16:48:09</t>
  </si>
  <si>
    <t>2017/07/06 16:48:37</t>
  </si>
  <si>
    <t>2017/07/06 16:55:21</t>
  </si>
  <si>
    <t>2017/07/06 17:02:24</t>
  </si>
  <si>
    <t>2017/07/06 17:03:10</t>
  </si>
  <si>
    <t>2017/07/06 17:08:37</t>
  </si>
  <si>
    <t>2017/07/06 17:10:21</t>
  </si>
  <si>
    <t>2017/07/06 17:11:17</t>
  </si>
  <si>
    <t>2017/07/06 17:21:26</t>
  </si>
  <si>
    <t>2017/07/06 17:26:17</t>
  </si>
  <si>
    <t>2017/07/06 17:30:07</t>
  </si>
  <si>
    <t>2017/07/06 17:31:16</t>
  </si>
  <si>
    <t>2017/07/06 17:33:40</t>
  </si>
  <si>
    <t>2017/07/06 17:40:52</t>
  </si>
  <si>
    <t>2017/07/06 17:42:59</t>
  </si>
  <si>
    <t>2017/07/06 17:57:40</t>
  </si>
  <si>
    <t>2017/07/06 18:00:32</t>
  </si>
  <si>
    <t>2017/07/06 18:05:45</t>
  </si>
  <si>
    <t>2017/07/06 18:10:37</t>
  </si>
  <si>
    <t>2017/07/06 18:24:17</t>
  </si>
  <si>
    <t>2017/07/06 18:27:25</t>
  </si>
  <si>
    <t>2017/07/06 18:29:59</t>
  </si>
  <si>
    <t>2017/07/06 18:35:57</t>
  </si>
  <si>
    <t>2017/07/06 19:37:36</t>
  </si>
  <si>
    <t>2017/07/06 20:26:24</t>
  </si>
  <si>
    <t>2017/07/06 20:26:50</t>
  </si>
  <si>
    <t>2017/07/06 23:06:05</t>
  </si>
  <si>
    <t>2017/07/07 07:53:59</t>
  </si>
  <si>
    <t>2017/07/07 08:07:48</t>
  </si>
  <si>
    <t>2017/07/07 08:30:50</t>
  </si>
  <si>
    <t>2017/07/07 09:01:39</t>
  </si>
  <si>
    <t>2017/07/07 09:15:40</t>
  </si>
  <si>
    <t>2017/07/07 09:19:11</t>
  </si>
  <si>
    <t>2017/07/07 09:20:58</t>
  </si>
  <si>
    <t>2017/07/07 09:30:21</t>
  </si>
  <si>
    <t>2017/07/07 09:38:58</t>
  </si>
  <si>
    <t>2017/07/07 10:00:23</t>
  </si>
  <si>
    <t>2017/07/07 10:01:53</t>
  </si>
  <si>
    <t>2017/07/07 10:05:05</t>
  </si>
  <si>
    <t>2017/07/07 10:05:15</t>
  </si>
  <si>
    <t>2017/07/07 10:07:53</t>
  </si>
  <si>
    <t>2017/07/07 10:14:35</t>
  </si>
  <si>
    <t>2017/07/07 10:24:36</t>
  </si>
  <si>
    <t>2017/07/07 10:32:56</t>
  </si>
  <si>
    <t>2017/07/07 10:38:20</t>
  </si>
  <si>
    <t>2017/07/07 10:43:18</t>
  </si>
  <si>
    <t>2017/07/07 10:43:22</t>
  </si>
  <si>
    <t>2017/07/07 10:52:21</t>
  </si>
  <si>
    <t>2017/07/07 10:53:24</t>
  </si>
  <si>
    <t>2017/07/07 11:01:08</t>
  </si>
  <si>
    <t>2017/07/07 11:04:13</t>
  </si>
  <si>
    <t>2017/07/07 11:19:42</t>
  </si>
  <si>
    <t>2017/07/07 11:24:33</t>
  </si>
  <si>
    <t>2017/07/07 11:35:29</t>
  </si>
  <si>
    <t>2017/07/07 11:43:01</t>
  </si>
  <si>
    <t>2017/07/07 11:46:18</t>
  </si>
  <si>
    <t>2017/07/07 11:50:42</t>
  </si>
  <si>
    <t>2017/07/07 11:51:36</t>
  </si>
  <si>
    <t>2017/07/07 11:53:30</t>
  </si>
  <si>
    <t>2017/07/07 11:55:30</t>
  </si>
  <si>
    <t>2017/07/07 12:06:50</t>
  </si>
  <si>
    <t>2017/07/07 12:14:05</t>
  </si>
  <si>
    <t>2017/07/07 12:16:02</t>
  </si>
  <si>
    <t>2017/07/07 12:30:47</t>
  </si>
  <si>
    <t>2017/07/07 12:34:20</t>
  </si>
  <si>
    <t>2017/07/07 12:42:42</t>
  </si>
  <si>
    <t>2017/07/07 12:51:13</t>
  </si>
  <si>
    <t>2017/07/07 13:10:51</t>
  </si>
  <si>
    <t>2017/07/07 13:28:44</t>
  </si>
  <si>
    <t>2017/07/07 13:45:44</t>
  </si>
  <si>
    <t>2017/07/07 13:51:56</t>
  </si>
  <si>
    <t>2017/07/07 14:05:23</t>
  </si>
  <si>
    <t>2017/07/07 14:23:08</t>
  </si>
  <si>
    <t>2017/07/07 14:40:49</t>
  </si>
  <si>
    <t>2017/07/07 14:44:11</t>
  </si>
  <si>
    <t>2017/07/07 14:45:14</t>
  </si>
  <si>
    <t>2017/07/07 14:46:43</t>
  </si>
  <si>
    <t>2017/07/07 14:48:36</t>
  </si>
  <si>
    <t>2017/07/07 14:49:45</t>
  </si>
  <si>
    <t>2017/07/07 14:50:03</t>
  </si>
  <si>
    <t>2017/07/07 15:08:28</t>
  </si>
  <si>
    <t>2017/07/07 15:09:04</t>
  </si>
  <si>
    <t>2017/07/07 15:09:31</t>
  </si>
  <si>
    <t>2017/07/07 15:15:42</t>
  </si>
  <si>
    <t>2017/07/07 15:33:10</t>
  </si>
  <si>
    <t>2017/07/07 15:45:40</t>
  </si>
  <si>
    <t>2017/07/07 15:50:09</t>
  </si>
  <si>
    <t>2017/07/07 15:55:32</t>
  </si>
  <si>
    <t>2017/07/07 16:05:29</t>
  </si>
  <si>
    <t>2017/07/07 16:10:31</t>
  </si>
  <si>
    <t>2017/07/07 16:11:47</t>
  </si>
  <si>
    <t>2017/07/07 16:18:21</t>
  </si>
  <si>
    <t>2017/07/07 16:21:16</t>
  </si>
  <si>
    <t>2017/07/07 16:26:07</t>
  </si>
  <si>
    <t>2017/07/07 16:32:47</t>
  </si>
  <si>
    <t>2017/07/07 16:43:41</t>
  </si>
  <si>
    <t>2017/07/07 16:47:34</t>
  </si>
  <si>
    <t>2017/07/07 16:48:01</t>
  </si>
  <si>
    <t>2017/07/07 16:49:40</t>
  </si>
  <si>
    <t>2017/07/07 16:54:00</t>
  </si>
  <si>
    <t>2017/07/07 17:33:42</t>
  </si>
  <si>
    <t>2017/07/07 17:34:31</t>
  </si>
  <si>
    <t>2017/07/07 17:36:00</t>
  </si>
  <si>
    <t>2017/07/07 18:16:16</t>
  </si>
  <si>
    <t>2017/07/07 18:20:33</t>
  </si>
  <si>
    <t>2017/07/07 19:57:02</t>
  </si>
  <si>
    <t>2017/07/07 19:59:01</t>
  </si>
  <si>
    <t>2017/07/07 21:56:54</t>
  </si>
  <si>
    <t>2017/07/08 07:53:55</t>
  </si>
  <si>
    <t>2017/07/08 08:31:42</t>
  </si>
  <si>
    <t>2017/07/08 08:40:10</t>
  </si>
  <si>
    <t>2017/07/08 09:22:46</t>
  </si>
  <si>
    <t>2017/07/08 09:37:05</t>
  </si>
  <si>
    <t>2017/07/08 09:46:25</t>
  </si>
  <si>
    <t>2017/07/08 09:56:29</t>
  </si>
  <si>
    <t>2017/07/08 10:06:48</t>
  </si>
  <si>
    <t>2017/07/08 10:09:22</t>
  </si>
  <si>
    <t>2017/07/08 10:18:25</t>
  </si>
  <si>
    <t>2017/07/08 10:19:27</t>
  </si>
  <si>
    <t>2017/07/08 10:31:17</t>
  </si>
  <si>
    <t>2017/07/08 10:38:22</t>
  </si>
  <si>
    <t>2017/07/08 10:52:30</t>
  </si>
  <si>
    <t>2017/07/08 10:58:48</t>
  </si>
  <si>
    <t>2017/07/08 11:01:41</t>
  </si>
  <si>
    <t>2017/07/08 11:02:50</t>
  </si>
  <si>
    <t>2017/07/08 11:15:09</t>
  </si>
  <si>
    <t>2017/07/08 11:24:08</t>
  </si>
  <si>
    <t>2017/07/08 11:27:16</t>
  </si>
  <si>
    <t>2017/07/08 11:35:19</t>
  </si>
  <si>
    <t>2017/07/08 11:46:13</t>
  </si>
  <si>
    <t>2017/07/08 11:51:31</t>
  </si>
  <si>
    <t>2017/07/08 12:01:35</t>
  </si>
  <si>
    <t>2017/07/08 12:04:57</t>
  </si>
  <si>
    <t>2017/07/08 12:44:39</t>
  </si>
  <si>
    <t>2017/07/08 12:46:14</t>
  </si>
  <si>
    <t>2017/07/08 12:49:01</t>
  </si>
  <si>
    <t>2017/07/08 12:49:59</t>
  </si>
  <si>
    <t>2017/07/08 13:02:47</t>
  </si>
  <si>
    <t>2017/07/08 13:28:13</t>
  </si>
  <si>
    <t>2017/07/08 13:50:24</t>
  </si>
  <si>
    <t>2017/07/08 13:51:56</t>
  </si>
  <si>
    <t>2017/07/08 13:53:04</t>
  </si>
  <si>
    <t>2017/07/08 13:53:29</t>
  </si>
  <si>
    <t>2017/07/08 13:54:27</t>
  </si>
  <si>
    <t>2017/07/08 13:55:43</t>
  </si>
  <si>
    <t>2017/07/08 14:27:33</t>
  </si>
  <si>
    <t>2017/07/08 14:38:00</t>
  </si>
  <si>
    <t>2017/07/08 14:39:39</t>
  </si>
  <si>
    <t>2017/07/08 14:49:19</t>
  </si>
  <si>
    <t>2017/07/08 14:50:19</t>
  </si>
  <si>
    <t>2017/07/08 14:51:32</t>
  </si>
  <si>
    <t>2017/07/08 14:52:42</t>
  </si>
  <si>
    <t>2017/07/08 15:03:30</t>
  </si>
  <si>
    <t>2017/07/08 15:18:35</t>
  </si>
  <si>
    <t>2017/07/08 15:39:18</t>
  </si>
  <si>
    <t>2017/07/08 15:52:37</t>
  </si>
  <si>
    <t>2017/07/08 15:59:03</t>
  </si>
  <si>
    <t>2017/07/08 16:13:44</t>
  </si>
  <si>
    <t>2017/07/08 16:34:41</t>
  </si>
  <si>
    <t>2017/07/08 16:36:32</t>
  </si>
  <si>
    <t>2017/07/08 16:39:58</t>
  </si>
  <si>
    <t>2017/07/08 16:58:34</t>
  </si>
  <si>
    <t>2017/07/08 17:39:37</t>
  </si>
  <si>
    <t>2017/07/08 17:49:44</t>
  </si>
  <si>
    <t>2017/07/08 17:59:26</t>
  </si>
  <si>
    <t>2017/07/08 18:16:23</t>
  </si>
  <si>
    <t>2017/07/08 23:47:45</t>
  </si>
  <si>
    <t>2017/07/09 07:16:22</t>
  </si>
  <si>
    <t>2017/07/09 09:28:09</t>
  </si>
  <si>
    <t>2017/07/09 09:41:58</t>
  </si>
  <si>
    <t>2017/07/09 09:54:31</t>
  </si>
  <si>
    <t>2017/07/09 10:05:23</t>
  </si>
  <si>
    <t>2017/07/09 10:06:57</t>
  </si>
  <si>
    <t>2017/07/09 10:25:46</t>
  </si>
  <si>
    <t>2017/07/09 10:55:44</t>
  </si>
  <si>
    <t>2017/07/09 10:57:22</t>
  </si>
  <si>
    <t>2017/07/09 11:00:01</t>
  </si>
  <si>
    <t>2017/07/09 11:32:31</t>
  </si>
  <si>
    <t>2017/07/09 11:46:22</t>
  </si>
  <si>
    <t>2017/07/09 14:18:46</t>
  </si>
  <si>
    <t>2017/07/09 14:29:17</t>
  </si>
  <si>
    <t>2017/07/09 14:30:12</t>
  </si>
  <si>
    <t>2017/07/09 14:30:58</t>
  </si>
  <si>
    <t>2017/07/09 14:48:40</t>
  </si>
  <si>
    <t>2017/07/09 15:14:11</t>
  </si>
  <si>
    <t>2017/07/09 15:14:48</t>
  </si>
  <si>
    <t>2017/07/09 15:46:48</t>
  </si>
  <si>
    <t>2017/07/09 18:16:27</t>
  </si>
  <si>
    <t>2017/07/09 19:41:47</t>
  </si>
  <si>
    <t>2017/07/09 22:03:25</t>
  </si>
  <si>
    <t>2017/07/10 01:51:33</t>
  </si>
  <si>
    <t>2017/07/10 06:55:54</t>
  </si>
  <si>
    <t>2017/07/10 07:15:38</t>
  </si>
  <si>
    <t>2017/07/10 08:16:26</t>
  </si>
  <si>
    <t>2017/07/10 08:17:01</t>
  </si>
  <si>
    <t>2017/07/10 08:17:40</t>
  </si>
  <si>
    <t>2017/07/10 08:19:02</t>
  </si>
  <si>
    <t>2017/07/10 08:38:38</t>
  </si>
  <si>
    <t>2017/07/10 09:21:50</t>
  </si>
  <si>
    <t>2017/07/10 09:23:52</t>
  </si>
  <si>
    <t>2017/07/10 09:27:37</t>
  </si>
  <si>
    <t>2017/07/10 09:30:49</t>
  </si>
  <si>
    <t>2017/07/10 09:34:50</t>
  </si>
  <si>
    <t>2017/07/10 09:35:25</t>
  </si>
  <si>
    <t>2017/07/10 09:43:17</t>
  </si>
  <si>
    <t>2017/07/10 09:44:31</t>
  </si>
  <si>
    <t>2017/07/10 09:44:35</t>
  </si>
  <si>
    <t>2017/07/10 09:47:57</t>
  </si>
  <si>
    <t>2017/07/10 09:59:22</t>
  </si>
  <si>
    <t>2017/07/10 10:03:21</t>
  </si>
  <si>
    <t>2017/07/10 10:07:24</t>
  </si>
  <si>
    <t>2017/07/10 10:17:14</t>
  </si>
  <si>
    <t>2017/07/10 10:18:14</t>
  </si>
  <si>
    <t>2017/07/10 10:29:09</t>
  </si>
  <si>
    <t>2017/07/10 10:33:29</t>
  </si>
  <si>
    <t>2017/07/10 10:43:23</t>
  </si>
  <si>
    <t>2017/07/10 10:53:03</t>
  </si>
  <si>
    <t>2017/07/10 11:08:35</t>
  </si>
  <si>
    <t>2017/07/10 11:09:15</t>
  </si>
  <si>
    <t>2017/07/10 11:09:58</t>
  </si>
  <si>
    <t>2017/07/10 11:11:28</t>
  </si>
  <si>
    <t>2017/07/10 11:14:09</t>
  </si>
  <si>
    <t>2017/07/10 11:36:41</t>
  </si>
  <si>
    <t>2017/07/10 11:42:04</t>
  </si>
  <si>
    <t>2017/07/10 11:51:58</t>
  </si>
  <si>
    <t>2017/07/10 11:54:27</t>
  </si>
  <si>
    <t>2017/07/10 11:56:38</t>
  </si>
  <si>
    <t>2017/07/10 12:01:11</t>
  </si>
  <si>
    <t>2017/07/10 12:02:41</t>
  </si>
  <si>
    <t>2017/07/10 12:04:47</t>
  </si>
  <si>
    <t>2017/07/10 12:05:46</t>
  </si>
  <si>
    <t>2017/07/10 12:15:11</t>
  </si>
  <si>
    <t>2017/07/10 12:17:01</t>
  </si>
  <si>
    <t>2017/07/10 12:17:37</t>
  </si>
  <si>
    <t>2017/07/10 12:26:22</t>
  </si>
  <si>
    <t>2017/07/10 12:40:06</t>
  </si>
  <si>
    <t>2017/07/10 12:40:34</t>
  </si>
  <si>
    <t>2017/07/10 12:46:09</t>
  </si>
  <si>
    <t>2017/07/10 13:03:10</t>
  </si>
  <si>
    <t>2017/07/10 13:08:12</t>
  </si>
  <si>
    <t>2017/07/10 13:08:54</t>
  </si>
  <si>
    <t>2017/07/10 13:09:29</t>
  </si>
  <si>
    <t>2017/07/10 13:09:37</t>
  </si>
  <si>
    <t>2017/07/10 13:12:41</t>
  </si>
  <si>
    <t>2017/07/10 13:14:41</t>
  </si>
  <si>
    <t>2017/07/10 13:34:36</t>
  </si>
  <si>
    <t>2017/07/10 13:42:48</t>
  </si>
  <si>
    <t>2017/07/10 13:45:45</t>
  </si>
  <si>
    <t>2017/07/10 14:07:34</t>
  </si>
  <si>
    <t>2017/07/10 14:09:53</t>
  </si>
  <si>
    <t>2017/07/10 14:19:25</t>
  </si>
  <si>
    <t>2017/07/10 14:20:16</t>
  </si>
  <si>
    <t>2017/07/10 14:21:47</t>
  </si>
  <si>
    <t>2017/07/10 14:29:41</t>
  </si>
  <si>
    <t>2017/07/10 14:30:33</t>
  </si>
  <si>
    <t>2017/07/10 14:40:52</t>
  </si>
  <si>
    <t>2017/07/10 14:55:37</t>
  </si>
  <si>
    <t>2017/07/10 14:58:05</t>
  </si>
  <si>
    <t>2017/07/10 15:00:25</t>
  </si>
  <si>
    <t>2017/07/10 15:02:37</t>
  </si>
  <si>
    <t>2017/07/10 15:03:46</t>
  </si>
  <si>
    <t>2017/07/10 15:08:26</t>
  </si>
  <si>
    <t>2017/07/10 15:11:13</t>
  </si>
  <si>
    <t>2017/07/10 15:12:00</t>
  </si>
  <si>
    <t>2017/07/10 15:14:25</t>
  </si>
  <si>
    <t>2017/07/10 15:15:16</t>
  </si>
  <si>
    <t>2017/07/10 15:16:49</t>
  </si>
  <si>
    <t>2017/07/10 15:17:35</t>
  </si>
  <si>
    <t>2017/07/10 15:17:44</t>
  </si>
  <si>
    <t>2017/07/10 15:31:05</t>
  </si>
  <si>
    <t>2017/07/10 15:32:21</t>
  </si>
  <si>
    <t>2017/07/10 15:33:17</t>
  </si>
  <si>
    <t>2017/07/10 15:37:56</t>
  </si>
  <si>
    <t>2017/07/10 15:58:28</t>
  </si>
  <si>
    <t>2017/07/10 16:02:22</t>
  </si>
  <si>
    <t>2017/07/10 16:16:41</t>
  </si>
  <si>
    <t>2017/07/10 16:24:02</t>
  </si>
  <si>
    <t>2017/07/10 16:26:41</t>
  </si>
  <si>
    <t>2017/07/10 16:31:41</t>
  </si>
  <si>
    <t>2017/07/10 16:35:17</t>
  </si>
  <si>
    <t>2017/07/10 16:38:43</t>
  </si>
  <si>
    <t>2017/07/10 16:38:45</t>
  </si>
  <si>
    <t>2017/07/10 16:51:41</t>
  </si>
  <si>
    <t>2017/07/10 16:52:20</t>
  </si>
  <si>
    <t>2017/07/10 16:57:41</t>
  </si>
  <si>
    <t>2017/07/10 16:58:15</t>
  </si>
  <si>
    <t>2017/07/10 17:13:58</t>
  </si>
  <si>
    <t>2017/07/10 17:29:20</t>
  </si>
  <si>
    <t>2017/07/10 17:31:26</t>
  </si>
  <si>
    <t>2017/07/10 17:35:30</t>
  </si>
  <si>
    <t>2017/07/10 17:41:14</t>
  </si>
  <si>
    <t>2017/07/10 17:58:05</t>
  </si>
  <si>
    <t>2017/07/10 18:05:56</t>
  </si>
  <si>
    <t>2017/07/10 18:08:23</t>
  </si>
  <si>
    <t>2017/07/10 18:11:32</t>
  </si>
  <si>
    <t>2017/07/10 18:12:56</t>
  </si>
  <si>
    <t>2017/07/10 18:25:48</t>
  </si>
  <si>
    <t>2017/07/10 18:28:42</t>
  </si>
  <si>
    <t>2017/07/10 21:51:20</t>
  </si>
  <si>
    <t>2017/07/11 07:08:06</t>
  </si>
  <si>
    <t>2017/07/11 07:46:18</t>
  </si>
  <si>
    <t>2017/07/11 08:12:32</t>
  </si>
  <si>
    <t>2017/07/11 08:13:49</t>
  </si>
  <si>
    <t>2017/07/11 08:14:41</t>
  </si>
  <si>
    <t>2017/07/11 08:25:08</t>
  </si>
  <si>
    <t>2017/07/11 08:47:04</t>
  </si>
  <si>
    <t>2017/07/11 08:49:43</t>
  </si>
  <si>
    <t>2017/07/11 09:14:17</t>
  </si>
  <si>
    <t>2017/07/11 09:14:55</t>
  </si>
  <si>
    <t>2017/07/11 09:15:41</t>
  </si>
  <si>
    <t>2017/07/11 09:21:07</t>
  </si>
  <si>
    <t>2017/07/11 09:25:37</t>
  </si>
  <si>
    <t>2017/07/11 09:41:34</t>
  </si>
  <si>
    <t>2017/07/11 09:42:12</t>
  </si>
  <si>
    <t>2017/07/11 09:42:42</t>
  </si>
  <si>
    <t>2017/07/11 09:42:58</t>
  </si>
  <si>
    <t>2017/07/11 09:43:25</t>
  </si>
  <si>
    <t>2017/07/11 09:43:49</t>
  </si>
  <si>
    <t>2017/07/11 09:45:49</t>
  </si>
  <si>
    <t>2017/07/11 09:53:50</t>
  </si>
  <si>
    <t>2017/07/11 09:56:39</t>
  </si>
  <si>
    <t>2017/07/11 09:59:55</t>
  </si>
  <si>
    <t>2017/07/11 10:01:52</t>
  </si>
  <si>
    <t>2017/07/11 10:05:12</t>
  </si>
  <si>
    <t>2017/07/11 10:10:58</t>
  </si>
  <si>
    <t>2017/07/11 10:11:35</t>
  </si>
  <si>
    <t>2017/07/11 10:14:29</t>
  </si>
  <si>
    <t>2017/07/11 10:20:16</t>
  </si>
  <si>
    <t>2017/07/11 10:22:17</t>
  </si>
  <si>
    <t>2017/07/11 10:29:23</t>
  </si>
  <si>
    <t>2017/07/11 10:30:24</t>
  </si>
  <si>
    <t>2017/07/11 10:32:42</t>
  </si>
  <si>
    <t>2017/07/11 10:33:30</t>
  </si>
  <si>
    <t>2017/07/11 10:34:38</t>
  </si>
  <si>
    <t>2017/07/11 10:43:48</t>
  </si>
  <si>
    <t>2017/07/11 10:56:56</t>
  </si>
  <si>
    <t>2017/07/11 11:03:01</t>
  </si>
  <si>
    <t>2017/07/11 11:04:33</t>
  </si>
  <si>
    <t>2017/07/11 11:07:12</t>
  </si>
  <si>
    <t>2017/07/11 11:09:23</t>
  </si>
  <si>
    <t>2017/07/11 11:09:46</t>
  </si>
  <si>
    <t>2017/07/11 11:10:06</t>
  </si>
  <si>
    <t>2017/07/11 11:12:04</t>
  </si>
  <si>
    <t>2017/07/11 11:12:36</t>
  </si>
  <si>
    <t>2017/07/11 11:16:27</t>
  </si>
  <si>
    <t>2017/07/11 11:17:14</t>
  </si>
  <si>
    <t>2017/07/11 11:22:24</t>
  </si>
  <si>
    <t>2017/07/11 11:30:05</t>
  </si>
  <si>
    <t>2017/07/11 11:32:16</t>
  </si>
  <si>
    <t>2017/07/11 11:37:00</t>
  </si>
  <si>
    <t>2017/07/11 11:44:47</t>
  </si>
  <si>
    <t>2017/07/11 11:45:21</t>
  </si>
  <si>
    <t>2017/07/11 11:46:47</t>
  </si>
  <si>
    <t>2017/07/11 11:49:59</t>
  </si>
  <si>
    <t>2017/07/11 11:54:02</t>
  </si>
  <si>
    <t>2017/07/11 11:55:52</t>
  </si>
  <si>
    <t>2017/07/11 12:08:26</t>
  </si>
  <si>
    <t>2017/07/11 12:21:50</t>
  </si>
  <si>
    <t>2017/07/11 12:29:08</t>
  </si>
  <si>
    <t>2017/07/11 12:32:35</t>
  </si>
  <si>
    <t>2017/07/11 12:39:36</t>
  </si>
  <si>
    <t>2017/07/11 12:51:47</t>
  </si>
  <si>
    <t>2017/07/11 12:56:08</t>
  </si>
  <si>
    <t>2017/07/11 12:58:31</t>
  </si>
  <si>
    <t>2017/07/11 13:05:23</t>
  </si>
  <si>
    <t>2017/07/11 13:30:55</t>
  </si>
  <si>
    <t>2017/07/11 13:53:34</t>
  </si>
  <si>
    <t>2017/07/11 13:58:36</t>
  </si>
  <si>
    <t>2017/07/11 14:05:13</t>
  </si>
  <si>
    <t>2017/07/11 14:08:39</t>
  </si>
  <si>
    <t>2017/07/11 14:25:08</t>
  </si>
  <si>
    <t>2017/07/11 14:26:04</t>
  </si>
  <si>
    <t>2017/07/11 14:33:00</t>
  </si>
  <si>
    <t>2017/07/11 14:39:16</t>
  </si>
  <si>
    <t>2017/07/11 14:41:26</t>
  </si>
  <si>
    <t>2017/07/11 14:44:10</t>
  </si>
  <si>
    <t>2017/07/11 14:45:03</t>
  </si>
  <si>
    <t>2017/07/11 14:50:56</t>
  </si>
  <si>
    <t>2017/07/11 14:51:29</t>
  </si>
  <si>
    <t>2017/07/11 14:53:27</t>
  </si>
  <si>
    <t>2017/07/11 15:00:57</t>
  </si>
  <si>
    <t>2017/07/11 15:03:27</t>
  </si>
  <si>
    <t>2017/07/11 15:09:04</t>
  </si>
  <si>
    <t>2017/07/11 15:10:45</t>
  </si>
  <si>
    <t>2017/07/11 15:12:23</t>
  </si>
  <si>
    <t>2017/07/11 15:13:37</t>
  </si>
  <si>
    <t>2017/07/11 15:21:14</t>
  </si>
  <si>
    <t>2017/07/11 15:27:32</t>
  </si>
  <si>
    <t>2017/07/11 15:32:34</t>
  </si>
  <si>
    <t>2017/07/11 15:33:56</t>
  </si>
  <si>
    <t>2017/07/11 15:46:35</t>
  </si>
  <si>
    <t>2017/07/11 15:46:37</t>
  </si>
  <si>
    <t>2017/07/11 15:46:56</t>
  </si>
  <si>
    <t>2017/07/11 15:46:59</t>
  </si>
  <si>
    <t>2017/07/11 15:51:08</t>
  </si>
  <si>
    <t>2017/07/11 15:51:58</t>
  </si>
  <si>
    <t>2017/07/11 15:52:25</t>
  </si>
  <si>
    <t>2017/07/11 15:53:11</t>
  </si>
  <si>
    <t>2017/07/11 15:53:20</t>
  </si>
  <si>
    <t>2017/07/11 16:01:15</t>
  </si>
  <si>
    <t>2017/07/11 16:02:40</t>
  </si>
  <si>
    <t>2017/07/11 16:05:27</t>
  </si>
  <si>
    <t>2017/07/11 16:13:07</t>
  </si>
  <si>
    <t>2017/07/11 16:13:27</t>
  </si>
  <si>
    <t>2017/07/11 16:13:53</t>
  </si>
  <si>
    <t>2017/07/11 16:21:01</t>
  </si>
  <si>
    <t>2017/07/11 16:29:16</t>
  </si>
  <si>
    <t>2017/07/11 16:29:37</t>
  </si>
  <si>
    <t>2017/07/11 16:36:03</t>
  </si>
  <si>
    <t>2017/07/11 16:37:32</t>
  </si>
  <si>
    <t>2017/07/11 16:54:50</t>
  </si>
  <si>
    <t>2017/07/11 17:09:19</t>
  </si>
  <si>
    <t>2017/07/11 17:15:01</t>
  </si>
  <si>
    <t>2017/07/11 17:16:10</t>
  </si>
  <si>
    <t>2017/07/11 17:16:12</t>
  </si>
  <si>
    <t>2017/07/11 17:19:09</t>
  </si>
  <si>
    <t>2017/07/11 17:33:18</t>
  </si>
  <si>
    <t>2017/07/11 17:43:10</t>
  </si>
  <si>
    <t>2017/07/11 18:01:35</t>
  </si>
  <si>
    <t>2017/07/11 18:14:14</t>
  </si>
  <si>
    <t>2017/07/11 18:26:35</t>
  </si>
  <si>
    <t>2017/07/11 21:17:39</t>
  </si>
  <si>
    <t>2017/07/12 06:28:27</t>
  </si>
  <si>
    <t>自助机广发021</t>
  </si>
  <si>
    <t>2017/07/12 07:56:50</t>
  </si>
  <si>
    <t>2017/07/12 08:05:51</t>
  </si>
  <si>
    <t>2017/07/12 08:51:28</t>
  </si>
  <si>
    <t>2017/07/12 09:01:33</t>
  </si>
  <si>
    <t>2017/07/12 09:13:25</t>
  </si>
  <si>
    <t>2017/07/12 09:19:09</t>
  </si>
  <si>
    <t>2017/07/12 09:19:13</t>
  </si>
  <si>
    <t>2017/07/12 09:28:01</t>
  </si>
  <si>
    <t>2017/07/12 09:29:30</t>
  </si>
  <si>
    <t>2017/07/12 09:45:05</t>
  </si>
  <si>
    <t>2017/07/12 09:52:50</t>
  </si>
  <si>
    <t>2017/07/12 09:55:57</t>
  </si>
  <si>
    <t>2017/07/12 10:00:01</t>
  </si>
  <si>
    <t>2017/07/12 10:00:54</t>
  </si>
  <si>
    <t>2017/07/12 10:03:52</t>
  </si>
  <si>
    <t>2017/07/12 10:04:44</t>
  </si>
  <si>
    <t>2017/07/12 10:05:51</t>
  </si>
  <si>
    <t>2017/07/12 10:11:36</t>
  </si>
  <si>
    <t>2017/07/12 10:15:52</t>
  </si>
  <si>
    <t>2017/07/12 10:19:32</t>
  </si>
  <si>
    <t>2017/07/12 10:21:23</t>
  </si>
  <si>
    <t>2017/07/12 10:34:06</t>
  </si>
  <si>
    <t>2017/07/12 10:34:48</t>
  </si>
  <si>
    <t>2017/07/12 10:35:35</t>
  </si>
  <si>
    <t>自助机广发034</t>
  </si>
  <si>
    <t>2017/07/12 10:37:20</t>
  </si>
  <si>
    <t>2017/07/12 10:44:59</t>
  </si>
  <si>
    <t>2017/07/12 10:54:00</t>
  </si>
  <si>
    <t>2017/07/12 11:02:51</t>
  </si>
  <si>
    <t>2017/07/12 11:03:45</t>
  </si>
  <si>
    <t>2017/07/12 11:06:42</t>
  </si>
  <si>
    <t>2017/07/12 11:13:16</t>
  </si>
  <si>
    <t>2017/07/12 11:16:26</t>
  </si>
  <si>
    <t>2017/07/12 11:26:48</t>
  </si>
  <si>
    <t>2017/07/12 11:27:06</t>
  </si>
  <si>
    <t>2017/07/12 11:27:49</t>
  </si>
  <si>
    <t>2017/07/12 11:28:58</t>
  </si>
  <si>
    <t>2017/07/12 11:34:18</t>
  </si>
  <si>
    <t>2017/07/12 11:42:44</t>
  </si>
  <si>
    <t>2017/07/12 11:43:56</t>
  </si>
  <si>
    <t>2017/07/12 11:50:09</t>
  </si>
  <si>
    <t>2017/07/12 11:51:16</t>
  </si>
  <si>
    <t>2017/07/12 11:53:16</t>
  </si>
  <si>
    <t>2017/07/12 11:53:51</t>
  </si>
  <si>
    <t>2017/07/12 12:09:04</t>
  </si>
  <si>
    <t>2017/07/12 12:10:07</t>
  </si>
  <si>
    <t>2017/07/12 12:18:14</t>
  </si>
  <si>
    <t>2017/07/12 12:20:14</t>
  </si>
  <si>
    <t>2017/07/12 12:22:57</t>
  </si>
  <si>
    <t>2017/07/12 12:29:45</t>
  </si>
  <si>
    <t>2017/07/12 12:33:20</t>
  </si>
  <si>
    <t>2017/07/12 12:58:20</t>
  </si>
  <si>
    <t>2017/07/12 12:59:32</t>
  </si>
  <si>
    <t>2017/07/12 13:01:27</t>
  </si>
  <si>
    <t>2017/07/12 14:27:46</t>
  </si>
  <si>
    <t>2017/07/12 14:30:33</t>
  </si>
  <si>
    <t>2017/07/12 14:32:21</t>
  </si>
  <si>
    <t>2017/07/12 14:36:43</t>
  </si>
  <si>
    <t>2017/07/12 14:57:55</t>
  </si>
  <si>
    <t>2017/07/12 14:57:58</t>
  </si>
  <si>
    <t>2017/07/12 15:00:42</t>
  </si>
  <si>
    <t>2017/07/12 15:03:41</t>
  </si>
  <si>
    <t>2017/07/12 15:14:45</t>
  </si>
  <si>
    <t>2017/07/12 15:16:18</t>
  </si>
  <si>
    <t>2017/07/12 15:19:49</t>
  </si>
  <si>
    <t>2017/07/12 15:21:17</t>
  </si>
  <si>
    <t>2017/07/12 15:23:00</t>
  </si>
  <si>
    <t>2017/07/12 15:23:03</t>
  </si>
  <si>
    <t>2017/07/12 15:26:14</t>
  </si>
  <si>
    <t>2017/07/12 15:44:39</t>
  </si>
  <si>
    <t>2017/07/12 15:46:00</t>
  </si>
  <si>
    <t>2017/07/12 15:46:28</t>
  </si>
  <si>
    <t>2017/07/12 15:47:58</t>
  </si>
  <si>
    <t>2017/07/12 15:50:07</t>
  </si>
  <si>
    <t>2017/07/12 15:52:55</t>
  </si>
  <si>
    <t>2017/07/12 15:54:51</t>
  </si>
  <si>
    <t>2017/07/12 15:57:20</t>
  </si>
  <si>
    <t>2017/07/12 16:04:58</t>
  </si>
  <si>
    <t>2017/07/12 16:05:25</t>
  </si>
  <si>
    <t>2017/07/12 16:05:48</t>
  </si>
  <si>
    <t>2017/07/12 16:10:43</t>
  </si>
  <si>
    <t>2017/07/12 16:12:43</t>
  </si>
  <si>
    <t>2017/07/12 16:20:00</t>
  </si>
  <si>
    <t>2017/07/12 16:24:51</t>
  </si>
  <si>
    <t>2017/07/12 16:28:47</t>
  </si>
  <si>
    <t>2017/07/12 16:32:43</t>
  </si>
  <si>
    <t>2017/07/12 16:34:12</t>
  </si>
  <si>
    <t>2017/07/12 16:34:32</t>
  </si>
  <si>
    <t>2017/07/12 16:48:14</t>
  </si>
  <si>
    <t>2017/07/12 17:07:48</t>
  </si>
  <si>
    <t>2017/07/12 17:08:11</t>
  </si>
  <si>
    <t>2017/07/12 17:15:43</t>
  </si>
  <si>
    <t>2017/07/12 17:16:21</t>
  </si>
  <si>
    <t>2017/07/12 17:22:17</t>
  </si>
  <si>
    <t>2017/07/12 17:23:56</t>
  </si>
  <si>
    <t>2017/07/12 17:36:51</t>
  </si>
  <si>
    <t>2017/07/12 17:38:41</t>
  </si>
  <si>
    <t>2017/07/12 18:13:30</t>
  </si>
  <si>
    <t>2017/07/12 18:20:37</t>
  </si>
  <si>
    <t>2017/07/12 18:26:13</t>
  </si>
  <si>
    <t>2017/07/12 18:47:04</t>
  </si>
  <si>
    <t>2017/07/12 18:49:42</t>
  </si>
  <si>
    <t>2017/07/12 19:25:43</t>
  </si>
  <si>
    <t>2017/07/12 19:49:26</t>
  </si>
  <si>
    <t>2017/07/12 19:51:18</t>
  </si>
  <si>
    <t>2017/07/12 20:20:08</t>
  </si>
  <si>
    <t>2017/07/12 21:52:06</t>
  </si>
  <si>
    <t>2017/07/12 22:59:01</t>
  </si>
  <si>
    <t>2017/07/13 07:17:51</t>
  </si>
  <si>
    <t>2017/07/13 08:25:40</t>
  </si>
  <si>
    <t>2017/07/13 08:54:49</t>
  </si>
  <si>
    <t>2017/07/13 08:55:04</t>
  </si>
  <si>
    <t>自助机广发040</t>
  </si>
  <si>
    <t>2017/07/13 09:03:10</t>
  </si>
  <si>
    <t>2017/07/13 09:05:48</t>
  </si>
  <si>
    <t>2017/07/13 09:05:54</t>
  </si>
  <si>
    <t>2017/07/13 09:09:52</t>
  </si>
  <si>
    <t>2017/07/13 09:13:26</t>
  </si>
  <si>
    <t>2017/07/13 09:15:57</t>
  </si>
  <si>
    <t>2017/07/13 09:16:39</t>
  </si>
  <si>
    <t>2017/07/13 09:19:19</t>
  </si>
  <si>
    <t>2017/07/13 09:21:53</t>
  </si>
  <si>
    <t>自助机广发007</t>
  </si>
  <si>
    <t>2017/07/13 09:24:59</t>
  </si>
  <si>
    <t>2017/07/13 09:26:20</t>
  </si>
  <si>
    <t>2017/07/13 09:27:21</t>
  </si>
  <si>
    <t>2017/07/13 09:36:25</t>
  </si>
  <si>
    <t>2017/07/13 09:52:31</t>
  </si>
  <si>
    <t>2017/07/13 10:01:13</t>
  </si>
  <si>
    <t>2017/07/13 10:08:39</t>
  </si>
  <si>
    <t>2017/07/13 10:11:08</t>
  </si>
  <si>
    <t>2017/07/13 10:23:18</t>
  </si>
  <si>
    <t>2017/07/13 10:36:33</t>
  </si>
  <si>
    <t>自助机招商007</t>
  </si>
  <si>
    <t>2017/07/13 10:43:16</t>
  </si>
  <si>
    <t>2017/07/13 10:45:17</t>
  </si>
  <si>
    <t>2017/07/13 10:47:58</t>
  </si>
  <si>
    <t>2017/07/13 10:48:29</t>
  </si>
  <si>
    <t>2017/07/13 10:50:16</t>
  </si>
  <si>
    <t>2017/07/13 10:53:59</t>
  </si>
  <si>
    <t>2017/07/13 10:54:56</t>
  </si>
  <si>
    <t>2017/07/13 11:01:50</t>
  </si>
  <si>
    <t>2017/07/13 11:05:47</t>
  </si>
  <si>
    <t>2017/07/13 11:12:18</t>
  </si>
  <si>
    <t>2017/07/13 11:23:31</t>
  </si>
  <si>
    <t>2017/07/13 11:26:52</t>
  </si>
  <si>
    <t>2017/07/13 11:28:53</t>
  </si>
  <si>
    <t>2017/07/13 11:30:20</t>
  </si>
  <si>
    <t>2017/07/13 11:34:49</t>
  </si>
  <si>
    <t>2017/07/13 11:46:20</t>
  </si>
  <si>
    <t>2017/07/13 11:58:06</t>
  </si>
  <si>
    <t>2017/07/13 11:58:41</t>
  </si>
  <si>
    <t>2017/07/13 11:59:01</t>
  </si>
  <si>
    <t>2017/07/13 11:59:05</t>
  </si>
  <si>
    <t>2017/07/13 12:01:05</t>
  </si>
  <si>
    <t>2017/07/13 12:03:50</t>
  </si>
  <si>
    <t>2017/07/13 12:07:23</t>
  </si>
  <si>
    <t>2017/07/13 12:10:11</t>
  </si>
  <si>
    <t>2017/07/13 12:21:42</t>
  </si>
  <si>
    <t>2017/07/13 12:22:49</t>
  </si>
  <si>
    <t>2017/07/13 12:25:24</t>
  </si>
  <si>
    <t>2017/07/13 12:27:12</t>
  </si>
  <si>
    <t>2017/07/13 12:27:52</t>
  </si>
  <si>
    <t>2017/07/13 12:31:09</t>
  </si>
  <si>
    <t>2017/07/13 12:35:29</t>
  </si>
  <si>
    <t>2017/07/13 12:50:25</t>
  </si>
  <si>
    <t>2017/07/13 13:00:38</t>
  </si>
  <si>
    <t>2017/07/13 13:01:28</t>
  </si>
  <si>
    <t>2017/07/13 13:13:08</t>
  </si>
  <si>
    <t>2017/07/13 13:15:14</t>
  </si>
  <si>
    <t>2017/07/13 13:32:39</t>
  </si>
  <si>
    <t>2017/07/13 13:40:26</t>
  </si>
  <si>
    <t>2017/07/13 14:08:50</t>
  </si>
  <si>
    <t>2017/07/13 14:11:39</t>
  </si>
  <si>
    <t>2017/07/13 14:30:51</t>
  </si>
  <si>
    <t>2017/07/13 14:32:45</t>
  </si>
  <si>
    <t>2017/07/13 14:39:25</t>
  </si>
  <si>
    <t>2017/07/13 14:42:31</t>
  </si>
  <si>
    <t>2017/07/13 14:43:36</t>
  </si>
  <si>
    <t>2017/07/13 14:44:16</t>
  </si>
  <si>
    <t>2017/07/13 14:47:09</t>
  </si>
  <si>
    <t>2017/07/13 14:48:42</t>
  </si>
  <si>
    <t>2017/07/13 14:55:54</t>
  </si>
  <si>
    <t>2017/07/13 14:57:06</t>
  </si>
  <si>
    <t>2017/07/13 14:59:02</t>
  </si>
  <si>
    <t>2017/07/13 15:01:46</t>
  </si>
  <si>
    <t>2017/07/13 15:02:04</t>
  </si>
  <si>
    <t>2017/07/13 15:06:39</t>
  </si>
  <si>
    <t>2017/07/13 15:08:32</t>
  </si>
  <si>
    <t>2017/07/13 15:13:26</t>
  </si>
  <si>
    <t>2017/07/13 15:16:49</t>
  </si>
  <si>
    <t>2017/07/13 15:29:52</t>
  </si>
  <si>
    <t>2017/07/13 15:38:34</t>
  </si>
  <si>
    <t>2017/07/13 15:38:59</t>
  </si>
  <si>
    <t>2017/07/13 15:50:58</t>
  </si>
  <si>
    <t>2017/07/13 15:54:00</t>
  </si>
  <si>
    <t>2017/07/13 15:59:18</t>
  </si>
  <si>
    <t>2017/07/13 16:02:07</t>
  </si>
  <si>
    <t>2017/07/13 16:13:16</t>
  </si>
  <si>
    <t>2017/07/13 16:14:01</t>
  </si>
  <si>
    <t>2017/07/13 16:18:06</t>
  </si>
  <si>
    <t>2017/07/13 16:24:05</t>
  </si>
  <si>
    <t>2017/07/13 16:24:25</t>
  </si>
  <si>
    <t>2017/07/13 16:40:18</t>
  </si>
  <si>
    <t>2017/07/13 16:43:48</t>
  </si>
  <si>
    <t>2017/07/13 16:48:03</t>
  </si>
  <si>
    <t>2017/07/13 17:09:19</t>
  </si>
  <si>
    <t>2017/07/13 17:11:54</t>
  </si>
  <si>
    <t>2017/07/13 17:14:03</t>
  </si>
  <si>
    <t>2017/07/13 17:17:31</t>
  </si>
  <si>
    <t>2017/07/13 17:23:13</t>
  </si>
  <si>
    <t>2017/07/13 17:23:36</t>
  </si>
  <si>
    <t>2017/07/13 17:25:43</t>
  </si>
  <si>
    <t>2017/07/13 17:29:35</t>
  </si>
  <si>
    <t>2017/07/13 17:47:00</t>
  </si>
  <si>
    <t>2017/07/13 17:50:28</t>
  </si>
  <si>
    <t>2017/07/13 17:56:14</t>
  </si>
  <si>
    <t>2017/07/13 17:56:28</t>
  </si>
  <si>
    <t>2017/07/13 18:12:44</t>
  </si>
  <si>
    <t>2017/07/13 19:15:29</t>
  </si>
  <si>
    <t>2017/07/13 20:06:13</t>
  </si>
  <si>
    <t>2017/07/13 20:31:42</t>
  </si>
  <si>
    <t>2017/07/13 20:35:06</t>
  </si>
  <si>
    <t>2017/07/13 21:38:28</t>
  </si>
  <si>
    <t>2017/07/13 21:48:40</t>
  </si>
  <si>
    <t>2017/07/14 06:22:11</t>
  </si>
  <si>
    <t>2017/07/14 07:46:21</t>
  </si>
  <si>
    <t>2017/07/14 07:55:39</t>
  </si>
  <si>
    <t>2017/07/14 08:30:17</t>
  </si>
  <si>
    <t>自助机广发005</t>
  </si>
  <si>
    <t>2017/07/14 08:30:47</t>
  </si>
  <si>
    <t>2017/07/14 08:32:06</t>
  </si>
  <si>
    <t>2017/07/14 08:32:45</t>
  </si>
  <si>
    <t>2017/07/14 08:43:13</t>
  </si>
  <si>
    <t>2017/07/14 08:55:04</t>
  </si>
  <si>
    <t>2017/07/14 08:56:49</t>
  </si>
  <si>
    <t>2017/07/14 09:06:46</t>
  </si>
  <si>
    <t>2017/07/14 09:09:43</t>
  </si>
  <si>
    <t>2017/07/14 09:15:23</t>
  </si>
  <si>
    <t>2017/07/14 09:21:40</t>
  </si>
  <si>
    <t>2017/07/14 09:23:47</t>
  </si>
  <si>
    <t>2017/07/14 09:29:37</t>
  </si>
  <si>
    <t>2017/07/14 09:35:51</t>
  </si>
  <si>
    <t>2017/07/14 09:42:40</t>
  </si>
  <si>
    <t>2017/07/14 09:54:38</t>
  </si>
  <si>
    <t>2017/07/14 10:12:19</t>
  </si>
  <si>
    <t>2017/07/14 10:17:36</t>
  </si>
  <si>
    <t>2017/07/14 10:23:08</t>
  </si>
  <si>
    <t>2017/07/14 10:26:28</t>
  </si>
  <si>
    <t>2017/07/14 10:34:57</t>
  </si>
  <si>
    <t>2017/07/14 10:47:12</t>
  </si>
  <si>
    <t>2017/07/14 10:47:52</t>
  </si>
  <si>
    <t>2017/07/14 10:47:53</t>
  </si>
  <si>
    <t>2017/07/14 10:54:11</t>
  </si>
  <si>
    <t>2017/07/14 10:54:57</t>
  </si>
  <si>
    <t>2017/07/14 11:00:27</t>
  </si>
  <si>
    <t>2017/07/14 11:01:58</t>
  </si>
  <si>
    <t>2017/07/14 11:05:08</t>
  </si>
  <si>
    <t>2017/07/14 11:16:08</t>
  </si>
  <si>
    <t>2017/07/14 11:21:51</t>
  </si>
  <si>
    <t>2017/07/14 11:26:21</t>
  </si>
  <si>
    <t>2017/07/14 11:32:09</t>
  </si>
  <si>
    <t>2017/07/14 11:42:37</t>
  </si>
  <si>
    <t>2017/07/14 11:43:16</t>
  </si>
  <si>
    <t>2017/07/14 11:44:12</t>
  </si>
  <si>
    <t>2017/07/14 11:49:04</t>
  </si>
  <si>
    <t>自助机广发016</t>
  </si>
  <si>
    <t>2017/07/14 11:49:08</t>
  </si>
  <si>
    <t>2017/07/14 12:02:09</t>
  </si>
  <si>
    <t>2017/07/14 12:04:37</t>
  </si>
  <si>
    <t>2017/07/14 12:11:35</t>
  </si>
  <si>
    <t>2017/07/14 12:18:43</t>
  </si>
  <si>
    <t>2017/07/14 12:27:31</t>
  </si>
  <si>
    <t>2017/07/14 12:30:22</t>
  </si>
  <si>
    <t>2017/07/14 12:32:21</t>
  </si>
  <si>
    <t>2017/07/14 13:13:40</t>
  </si>
  <si>
    <t>2017/07/14 13:18:36</t>
  </si>
  <si>
    <t>2017/07/14 13:26:15</t>
  </si>
  <si>
    <t>2017/07/14 13:39:33</t>
  </si>
  <si>
    <t>2017/07/14 13:44:06</t>
  </si>
  <si>
    <t>2017/07/14 14:05:17</t>
  </si>
  <si>
    <t>2017/07/14 14:05:46</t>
  </si>
  <si>
    <t>2017/07/14 14:16:12</t>
  </si>
  <si>
    <t>2017/07/14 14:16:23</t>
  </si>
  <si>
    <t>2017/07/14 14:21:00</t>
  </si>
  <si>
    <t>2017/07/14 14:21:46</t>
  </si>
  <si>
    <t>2017/07/14 14:34:51</t>
  </si>
  <si>
    <t>2017/07/14 14:38:36</t>
  </si>
  <si>
    <t>2017/07/14 14:40:29</t>
  </si>
  <si>
    <t>2017/07/14 14:45:23</t>
  </si>
  <si>
    <t>2017/07/14 14:45:43</t>
  </si>
  <si>
    <t>2017/07/14 14:51:40</t>
  </si>
  <si>
    <t>2017/07/14 14:57:49</t>
  </si>
  <si>
    <t>2017/07/14 14:58:09</t>
  </si>
  <si>
    <t>2017/07/14 15:07:46</t>
  </si>
  <si>
    <t>2017/07/14 15:10:34</t>
  </si>
  <si>
    <t>2017/07/14 15:12:31</t>
  </si>
  <si>
    <t>2017/07/14 15:12:42</t>
  </si>
  <si>
    <t>2017/07/14 15:14:42</t>
  </si>
  <si>
    <t>2017/07/14 15:15:09</t>
  </si>
  <si>
    <t>2017/07/14 15:16:00</t>
  </si>
  <si>
    <t>2017/07/14 15:19:04</t>
  </si>
  <si>
    <t>2017/07/14 15:20:14</t>
  </si>
  <si>
    <t>自助机广发011</t>
  </si>
  <si>
    <t>2017/07/14 15:28:31</t>
  </si>
  <si>
    <t>2017/07/14 15:32:21</t>
  </si>
  <si>
    <t>2017/07/14 15:35:10</t>
  </si>
  <si>
    <t>2017/07/14 15:36:17</t>
  </si>
  <si>
    <t>2017/07/14 15:44:07</t>
  </si>
  <si>
    <t>2017/07/14 15:44:36</t>
  </si>
  <si>
    <t>2017/07/14 15:44:45</t>
  </si>
  <si>
    <t>2017/07/14 15:48:28</t>
  </si>
  <si>
    <t>2017/07/14 15:53:46</t>
  </si>
  <si>
    <t>2017/07/14 15:56:33</t>
  </si>
  <si>
    <t>2017/07/14 15:58:32</t>
  </si>
  <si>
    <t>2017/07/14 15:59:03</t>
  </si>
  <si>
    <t>2017/07/14 16:06:41</t>
  </si>
  <si>
    <t>2017/07/14 16:10:23</t>
  </si>
  <si>
    <t>2017/07/14 16:10:45</t>
  </si>
  <si>
    <t>2017/07/14 16:13:59</t>
  </si>
  <si>
    <t>2017/07/14 16:14:32</t>
  </si>
  <si>
    <t>2017/07/14 16:18:18</t>
  </si>
  <si>
    <t>2017/07/14 16:25:57</t>
  </si>
  <si>
    <t>2017/07/14 16:31:25</t>
  </si>
  <si>
    <t>2017/07/14 16:32:15</t>
  </si>
  <si>
    <t>2017/07/14 16:32:50</t>
  </si>
  <si>
    <t>2017/07/14 16:45:48</t>
  </si>
  <si>
    <t>2017/07/14 16:47:25</t>
  </si>
  <si>
    <t>2017/07/14 16:51:06</t>
  </si>
  <si>
    <t>2017/07/14 16:52:03</t>
  </si>
  <si>
    <t>2017/07/14 16:56:05</t>
  </si>
  <si>
    <t>2017/07/14 17:02:34</t>
  </si>
  <si>
    <t>2017/07/14 17:04:18</t>
  </si>
  <si>
    <t>2017/07/14 17:12:51</t>
  </si>
  <si>
    <t>2017/07/14 17:26:11</t>
  </si>
  <si>
    <t>自助机广发038</t>
  </si>
  <si>
    <t>2017/07/14 17:26:22</t>
  </si>
  <si>
    <t>2017/07/14 17:30:52</t>
  </si>
  <si>
    <t>2017/07/14 17:34:23</t>
  </si>
  <si>
    <t>自助机广发037</t>
  </si>
  <si>
    <t>2017/07/14 17:38:26</t>
  </si>
  <si>
    <t>2017/07/14 17:45:10</t>
  </si>
  <si>
    <t>2017/07/14 17:49:18</t>
  </si>
  <si>
    <t>2017/07/14 17:51:13</t>
  </si>
  <si>
    <t>2017/07/14 17:54:58</t>
  </si>
  <si>
    <t>2017/07/14 18:29:26</t>
  </si>
  <si>
    <t>2017/07/14 18:37:50</t>
  </si>
  <si>
    <t>2017/07/14 19:03:46</t>
  </si>
  <si>
    <t>2017/07/14 19:04:07</t>
  </si>
  <si>
    <t>2017/07/14 19:07:02</t>
  </si>
  <si>
    <t>2017/07/14 19:12:25</t>
  </si>
  <si>
    <t>2017/07/14 20:11:04</t>
  </si>
  <si>
    <t>2017/07/14 20:59:47</t>
  </si>
  <si>
    <t>2017/07/14 22:21:37</t>
  </si>
  <si>
    <t>2017/07/15 08:34:14</t>
  </si>
  <si>
    <t>2017/07/15 09:19:10</t>
  </si>
  <si>
    <t>2017/07/15 09:19:22</t>
  </si>
  <si>
    <t>2017/07/15 09:29:32</t>
  </si>
  <si>
    <t>2017/07/15 09:33:28</t>
  </si>
  <si>
    <t>2017/07/15 09:46:43</t>
  </si>
  <si>
    <t>2017/07/15 09:49:36</t>
  </si>
  <si>
    <t>2017/07/15 09:53:36</t>
  </si>
  <si>
    <t>2017/07/15 10:18:01</t>
  </si>
  <si>
    <t>2017/07/15 10:23:11</t>
  </si>
  <si>
    <t>2017/07/15 10:42:37</t>
  </si>
  <si>
    <t>2017/07/15 10:43:37</t>
  </si>
  <si>
    <t>自助机广发013</t>
  </si>
  <si>
    <t>2017/07/15 10:50:30</t>
  </si>
  <si>
    <t>2017/07/15 11:04:33</t>
  </si>
  <si>
    <t>2017/07/15 11:06:40</t>
  </si>
  <si>
    <t>2017/07/15 11:08:34</t>
  </si>
  <si>
    <t>2017/07/15 11:09:41</t>
  </si>
  <si>
    <t>2017/07/15 11:17:38</t>
  </si>
  <si>
    <t>2017/07/15 11:18:46</t>
  </si>
  <si>
    <t>2017/07/15 11:29:40</t>
  </si>
  <si>
    <t>2017/07/15 11:46:52</t>
  </si>
  <si>
    <t>2017/07/15 11:49:06</t>
  </si>
  <si>
    <t>2017/07/15 11:50:18</t>
  </si>
  <si>
    <t>2017/07/15 11:51:28</t>
  </si>
  <si>
    <t>2017/07/15 11:55:17</t>
  </si>
  <si>
    <t>2017/07/15 11:59:20</t>
  </si>
  <si>
    <t>2017/07/15 12:16:00</t>
  </si>
  <si>
    <t>2017/07/15 12:21:08</t>
  </si>
  <si>
    <t>2017/07/15 12:30:35</t>
  </si>
  <si>
    <t>2017/07/15 12:42:46</t>
  </si>
  <si>
    <t>2017/07/15 12:56:10</t>
  </si>
  <si>
    <t>2017/07/15 13:04:52</t>
  </si>
  <si>
    <t>2017/07/15 13:46:10</t>
  </si>
  <si>
    <t>2017/07/15 14:08:05</t>
  </si>
  <si>
    <t>2017/07/15 14:37:50</t>
  </si>
  <si>
    <t>2017/07/15 14:41:31</t>
  </si>
  <si>
    <t>2017/07/15 14:42:44</t>
  </si>
  <si>
    <t>2017/07/15 14:43:21</t>
  </si>
  <si>
    <t>2017/07/15 14:43:52</t>
  </si>
  <si>
    <t>2017/07/15 14:44:27</t>
  </si>
  <si>
    <t>2017/07/15 15:00:11</t>
  </si>
  <si>
    <t>2017/07/15 15:05:49</t>
  </si>
  <si>
    <t>2017/07/15 15:24:32</t>
  </si>
  <si>
    <t>2017/07/15 15:31:47</t>
  </si>
  <si>
    <t>2017/07/15 15:34:24</t>
  </si>
  <si>
    <t>2017/07/15 16:16:02</t>
  </si>
  <si>
    <t>2017/07/15 16:19:33</t>
  </si>
  <si>
    <t>2017/07/15 16:22:13</t>
  </si>
  <si>
    <t>2017/07/15 16:38:00</t>
  </si>
  <si>
    <t>2017/07/15 16:40:11</t>
  </si>
  <si>
    <t>2017/07/15 16:44:55</t>
  </si>
  <si>
    <t>2017/07/15 17:16:20</t>
  </si>
  <si>
    <t>2017/07/15 17:28:30</t>
  </si>
  <si>
    <t>2017/07/15 17:29:07</t>
  </si>
  <si>
    <t>2017/07/15 17:58:49</t>
  </si>
  <si>
    <t>2017/07/15 18:07:09</t>
  </si>
  <si>
    <t>2017/07/15 23:24:20</t>
  </si>
  <si>
    <t>2017/07/16 02:52:20</t>
  </si>
  <si>
    <t>2017/07/16 08:33:24</t>
  </si>
  <si>
    <t>2017/07/16 08:34:04</t>
  </si>
  <si>
    <t>2017/07/16 09:11:42</t>
  </si>
  <si>
    <t>2017/07/16 09:39:51</t>
  </si>
  <si>
    <t>2017/07/16 10:15:32</t>
  </si>
  <si>
    <t>2017/07/16 10:41:28</t>
  </si>
  <si>
    <t>2017/07/16 10:58:10</t>
  </si>
  <si>
    <t>2017/07/16 11:00:21</t>
  </si>
  <si>
    <t>2017/07/16 11:40:51</t>
  </si>
  <si>
    <t>2017/07/16 11:54:56</t>
  </si>
  <si>
    <t>2017/07/16 12:01:05</t>
  </si>
  <si>
    <t>2017/07/16 12:23:55</t>
  </si>
  <si>
    <t>2017/07/16 12:32:38</t>
  </si>
  <si>
    <t>2017/07/16 13:19:12</t>
  </si>
  <si>
    <t>2017/07/16 13:27:37</t>
  </si>
  <si>
    <t>2017/07/16 13:46:35</t>
  </si>
  <si>
    <t>2017/07/16 14:06:59</t>
  </si>
  <si>
    <t>2017/07/16 14:08:02</t>
  </si>
  <si>
    <t>2017/07/16 14:08:23</t>
  </si>
  <si>
    <t>2017/07/16 14:10:37</t>
  </si>
  <si>
    <t>2017/07/16 14:13:47</t>
  </si>
  <si>
    <t>2017/07/16 14:19:10</t>
  </si>
  <si>
    <t>2017/07/16 14:21:04</t>
  </si>
  <si>
    <t>2017/07/16 14:34:48</t>
  </si>
  <si>
    <t>2017/07/16 15:01:34</t>
  </si>
  <si>
    <t>2017/07/16 15:30:34</t>
  </si>
  <si>
    <t>2017/07/16 15:47:40</t>
  </si>
  <si>
    <t>2017/07/16 16:52:10</t>
  </si>
  <si>
    <t>2017/07/16 17:37:58</t>
  </si>
  <si>
    <t>2017/07/16 20:32:54</t>
  </si>
  <si>
    <t>2017/07/17 08:40:42</t>
  </si>
  <si>
    <t>2017/07/17 08:50:44</t>
  </si>
  <si>
    <t>2017/07/17 08:52:00</t>
  </si>
  <si>
    <t>2017/07/17 08:57:25</t>
  </si>
  <si>
    <t>2017/07/17 09:00:39</t>
  </si>
  <si>
    <t>2017/07/17 09:05:12</t>
  </si>
  <si>
    <t>2017/07/17 09:06:16</t>
  </si>
  <si>
    <t>2017/07/17 09:07:52</t>
  </si>
  <si>
    <t>2017/07/17 09:08:52</t>
  </si>
  <si>
    <t>2017/07/17 09:30:17</t>
  </si>
  <si>
    <t>2017/07/17 09:42:22</t>
  </si>
  <si>
    <t>自助机广发035</t>
  </si>
  <si>
    <t>2017/07/17 09:57:04</t>
  </si>
  <si>
    <t>2017/07/17 09:58:05</t>
  </si>
  <si>
    <t>2017/07/17 10:03:03</t>
  </si>
  <si>
    <t>2017/07/17 10:04:35</t>
  </si>
  <si>
    <t>2017/07/17 10:14:29</t>
  </si>
  <si>
    <t>2017/07/17 10:17:15</t>
  </si>
  <si>
    <t>2017/07/17 10:18:03</t>
  </si>
  <si>
    <t>2017/07/17 10:21:06</t>
  </si>
  <si>
    <t>2017/07/17 10:27:42</t>
  </si>
  <si>
    <t>2017/07/17 10:28:54</t>
  </si>
  <si>
    <t>2017/07/17 10:29:27</t>
  </si>
  <si>
    <t>2017/07/17 10:32:37</t>
  </si>
  <si>
    <t>2017/07/17 10:33:38</t>
  </si>
  <si>
    <t>2017/07/17 10:36:36</t>
  </si>
  <si>
    <t>2017/07/17 10:38:46</t>
  </si>
  <si>
    <t>2017/07/17 10:45:39</t>
  </si>
  <si>
    <t>2017/07/17 10:46:35</t>
  </si>
  <si>
    <t>2017/07/17 10:54:37</t>
  </si>
  <si>
    <t>2017/07/17 10:59:56</t>
  </si>
  <si>
    <t>2017/07/17 11:06:53</t>
  </si>
  <si>
    <t>2017/07/17 11:13:52</t>
  </si>
  <si>
    <t>2017/07/17 11:15:41</t>
  </si>
  <si>
    <t>2017/07/17 11:16:03</t>
  </si>
  <si>
    <t>2017/07/17 11:17:16</t>
  </si>
  <si>
    <t>2017/07/17 11:20:35</t>
  </si>
  <si>
    <t>2017/07/17 11:21:05</t>
  </si>
  <si>
    <t>2017/07/17 11:21:45</t>
  </si>
  <si>
    <t>2017/07/17 11:30:01</t>
  </si>
  <si>
    <t>2017/07/17 11:30:16</t>
  </si>
  <si>
    <t>2017/07/17 11:32:08</t>
  </si>
  <si>
    <t>2017/07/17 11:32:23</t>
  </si>
  <si>
    <t>2017/07/17 11:33:16</t>
  </si>
  <si>
    <t>2017/07/17 11:34:38</t>
  </si>
  <si>
    <t>2017/07/17 11:38:42</t>
  </si>
  <si>
    <t>2017/07/17 11:44:44</t>
  </si>
  <si>
    <t>2017/07/17 11:47:09</t>
  </si>
  <si>
    <t>2017/07/17 11:57:26</t>
  </si>
  <si>
    <t>2017/07/17 11:57:44</t>
  </si>
  <si>
    <t>2017/07/17 12:08:05</t>
  </si>
  <si>
    <t>2017/07/17 12:20:56</t>
  </si>
  <si>
    <t>2017/07/17 13:01:47</t>
  </si>
  <si>
    <t>2017/07/17 13:11:59</t>
  </si>
  <si>
    <t>2017/07/17 13:20:50</t>
  </si>
  <si>
    <t>2017/07/17 13:45:37</t>
  </si>
  <si>
    <t>2017/07/17 13:45:41</t>
  </si>
  <si>
    <t>2017/07/17 13:50:57</t>
  </si>
  <si>
    <t>2017/07/17 13:59:00</t>
  </si>
  <si>
    <t>2017/07/17 14:05:24</t>
  </si>
  <si>
    <t>2017/07/17 14:07:45</t>
  </si>
  <si>
    <t>2017/07/17 14:08:02</t>
  </si>
  <si>
    <t>2017/07/17 14:14:05</t>
  </si>
  <si>
    <t>2017/07/17 14:17:28</t>
  </si>
  <si>
    <t>2017/07/17 14:17:46</t>
  </si>
  <si>
    <t>2017/07/17 14:24:52</t>
  </si>
  <si>
    <t>2017/07/17 14:25:32</t>
  </si>
  <si>
    <t>2017/07/17 14:25:47</t>
  </si>
  <si>
    <t>2017/07/17 14:29:38</t>
  </si>
  <si>
    <t>2017/07/17 14:30:36</t>
  </si>
  <si>
    <t>2017/07/17 14:31:55</t>
  </si>
  <si>
    <t>2017/07/17 14:42:20</t>
  </si>
  <si>
    <t>2017/07/17 14:45:13</t>
  </si>
  <si>
    <t>2017/07/17 14:47:05</t>
  </si>
  <si>
    <t>2017/07/17 14:51:15</t>
  </si>
  <si>
    <t>2017/07/17 14:52:43</t>
  </si>
  <si>
    <t>2017/07/17 14:53:01</t>
  </si>
  <si>
    <t>2017/07/17 14:53:59</t>
  </si>
  <si>
    <t>2017/07/17 14:54:28</t>
  </si>
  <si>
    <t>2017/07/17 15:03:46</t>
  </si>
  <si>
    <t>2017/07/17 15:07:18</t>
  </si>
  <si>
    <t>2017/07/17 15:09:43</t>
  </si>
  <si>
    <t>2017/07/17 15:10:41</t>
  </si>
  <si>
    <t>2017/07/17 15:13:44</t>
  </si>
  <si>
    <t>2017/07/17 15:16:48</t>
  </si>
  <si>
    <t>2017/07/17 15:18:51</t>
  </si>
  <si>
    <t>2017/07/17 15:20:05</t>
  </si>
  <si>
    <t>2017/07/17 15:23:40</t>
  </si>
  <si>
    <t>2017/07/17 15:32:55</t>
  </si>
  <si>
    <t>2017/07/17 15:35:40</t>
  </si>
  <si>
    <t>2017/07/17 15:36:06</t>
  </si>
  <si>
    <t>2017/07/17 15:38:53</t>
  </si>
  <si>
    <t>2017/07/17 15:42:47</t>
  </si>
  <si>
    <t>2017/07/17 15:46:20</t>
  </si>
  <si>
    <t>2017/07/17 15:46:58</t>
  </si>
  <si>
    <t>2017/07/17 15:50:10</t>
  </si>
  <si>
    <t>2017/07/17 16:01:50</t>
  </si>
  <si>
    <t>2017/07/17 16:07:38</t>
  </si>
  <si>
    <t>2017/07/17 16:08:43</t>
  </si>
  <si>
    <t>2017/07/17 16:10:10</t>
  </si>
  <si>
    <t>2017/07/17 16:10:59</t>
  </si>
  <si>
    <t>2017/07/17 16:12:36</t>
  </si>
  <si>
    <t>2017/07/17 16:13:35</t>
  </si>
  <si>
    <t>2017/07/17 16:14:36</t>
  </si>
  <si>
    <t>2017/07/17 16:37:21</t>
  </si>
  <si>
    <t>2017/07/17 16:51:05</t>
  </si>
  <si>
    <t>2017/07/17 16:58:07</t>
  </si>
  <si>
    <t>2017/07/17 16:59:10</t>
  </si>
  <si>
    <t>2017/07/17 17:00:16</t>
  </si>
  <si>
    <t>2017/07/17 17:08:03</t>
  </si>
  <si>
    <t>2017/07/17 17:10:54</t>
  </si>
  <si>
    <t>2017/07/17 17:12:13</t>
  </si>
  <si>
    <t>2017/07/17 17:12:55</t>
  </si>
  <si>
    <t>2017/07/17 17:13:43</t>
  </si>
  <si>
    <t>2017/07/17 17:18:20</t>
  </si>
  <si>
    <t>2017/07/17 17:18:43</t>
  </si>
  <si>
    <t>2017/07/17 17:25:38</t>
  </si>
  <si>
    <t>2017/07/17 17:26:10</t>
  </si>
  <si>
    <t>2017/07/17 17:26:32</t>
  </si>
  <si>
    <t>2017/07/17 17:29:32</t>
  </si>
  <si>
    <t>2017/07/17 17:34:44</t>
  </si>
  <si>
    <t>2017/07/17 17:38:31</t>
  </si>
  <si>
    <t>2017/07/17 17:47:40</t>
  </si>
  <si>
    <t>2017/07/17 17:48:02</t>
  </si>
  <si>
    <t>2017/07/17 18:18:26</t>
  </si>
  <si>
    <t>2017/07/17 18:18:43</t>
  </si>
  <si>
    <t>2017/07/17 18:26:56</t>
  </si>
  <si>
    <t>2017/07/17 18:36:05</t>
  </si>
  <si>
    <t>2017/07/17 18:39:28</t>
  </si>
  <si>
    <t>2017/07/17 19:42:03</t>
  </si>
  <si>
    <t>2017/07/17 20:03:12</t>
  </si>
  <si>
    <t>2017/07/17 20:24:08</t>
  </si>
  <si>
    <t>2017/07/17 20:38:45</t>
  </si>
  <si>
    <t>2017/07/17 20:46:04</t>
  </si>
  <si>
    <t>2017/07/17 20:50:59</t>
  </si>
  <si>
    <t>2017/07/17 21:07:03</t>
  </si>
  <si>
    <t>2017/07/17 21:07:23</t>
  </si>
  <si>
    <t>2017/07/17 21:33:06</t>
  </si>
  <si>
    <t>2017/07/17 21:46:49</t>
  </si>
  <si>
    <t>2017/07/17 21:48:53</t>
  </si>
  <si>
    <t>2017/07/17 22:05:49</t>
  </si>
  <si>
    <t>2017/07/17 22:33:06</t>
  </si>
  <si>
    <t>2017/07/18 08:04:26</t>
  </si>
  <si>
    <t>2017/07/18 08:15:52</t>
  </si>
  <si>
    <t>2017/07/18 08:48:09</t>
  </si>
  <si>
    <t>2017/07/18 08:53:21</t>
  </si>
  <si>
    <t>2017/07/18 09:01:12</t>
  </si>
  <si>
    <t>2017/07/18 09:04:22</t>
  </si>
  <si>
    <t>2017/07/18 09:06:16</t>
  </si>
  <si>
    <t>2017/07/18 09:11:39</t>
  </si>
  <si>
    <t>2017/07/18 09:24:57</t>
  </si>
  <si>
    <t>2017/07/18 09:27:48</t>
  </si>
  <si>
    <t>2017/07/18 09:29:06</t>
  </si>
  <si>
    <t>2017/07/18 09:29:54</t>
  </si>
  <si>
    <t>2017/07/18 09:30:41</t>
  </si>
  <si>
    <t>2017/07/18 09:31:06</t>
  </si>
  <si>
    <t>2017/07/18 09:40:16</t>
  </si>
  <si>
    <t>2017/07/18 09:47:20</t>
  </si>
  <si>
    <t>2017/07/18 09:55:08</t>
  </si>
  <si>
    <t>2017/07/18 09:55:14</t>
  </si>
  <si>
    <t>2017/07/18 09:56:33</t>
  </si>
  <si>
    <t>2017/07/18 10:02:48</t>
  </si>
  <si>
    <t>2017/07/18 10:10:04</t>
  </si>
  <si>
    <t>2017/07/18 10:10:17</t>
  </si>
  <si>
    <t>2017/07/18 10:15:29</t>
  </si>
  <si>
    <t>2017/07/18 10:16:26</t>
  </si>
  <si>
    <t>2017/07/18 10:27:16</t>
  </si>
  <si>
    <t>2017/07/18 10:27:47</t>
  </si>
  <si>
    <t>2017/07/18 10:29:58</t>
  </si>
  <si>
    <t>2017/07/18 10:30:31</t>
  </si>
  <si>
    <t>2017/07/18 10:31:15</t>
  </si>
  <si>
    <t>2017/07/18 10:40:15</t>
  </si>
  <si>
    <t>2017/07/18 10:44:42</t>
  </si>
  <si>
    <t>2017/07/18 10:57:58</t>
  </si>
  <si>
    <t>2017/07/18 11:00:26</t>
  </si>
  <si>
    <t>2017/07/18 11:02:15</t>
  </si>
  <si>
    <t>2017/07/18 11:03:02</t>
  </si>
  <si>
    <t>2017/07/18 11:03:57</t>
  </si>
  <si>
    <t>2017/07/18 11:05:08</t>
  </si>
  <si>
    <t>2017/07/18 11:10:09</t>
  </si>
  <si>
    <t>2017/07/18 11:12:02</t>
  </si>
  <si>
    <t>2017/07/18 11:18:26</t>
  </si>
  <si>
    <t>2017/07/18 11:20:11</t>
  </si>
  <si>
    <t>2017/07/18 11:21:06</t>
  </si>
  <si>
    <t>2017/07/18 11:21:53</t>
  </si>
  <si>
    <t>2017/07/18 11:27:41</t>
  </si>
  <si>
    <t>2017/07/18 11:37:33</t>
  </si>
  <si>
    <t>2017/07/18 11:38:27</t>
  </si>
  <si>
    <t>2017/07/18 11:38:32</t>
  </si>
  <si>
    <t>2017/07/18 11:42:11</t>
  </si>
  <si>
    <t>2017/07/18 11:56:33</t>
  </si>
  <si>
    <t>2017/07/18 11:56:52</t>
  </si>
  <si>
    <t>2017/07/18 11:58:45</t>
  </si>
  <si>
    <t>2017/07/18 12:03:53</t>
  </si>
  <si>
    <t>2017/07/18 12:10:40</t>
  </si>
  <si>
    <t>2017/07/18 12:12:10</t>
  </si>
  <si>
    <t>2017/07/18 12:15:28</t>
  </si>
  <si>
    <t>2017/07/18 12:22:16</t>
  </si>
  <si>
    <t>2017/07/18 12:30:21</t>
  </si>
  <si>
    <t>2017/07/18 12:35:25</t>
  </si>
  <si>
    <t>2017/07/18 13:01:40</t>
  </si>
  <si>
    <t>2017/07/18 13:22:48</t>
  </si>
  <si>
    <t>2017/07/18 13:22:53</t>
  </si>
  <si>
    <t>2017/07/18 13:42:52</t>
  </si>
  <si>
    <t>2017/07/18 13:45:09</t>
  </si>
  <si>
    <t>2017/07/18 13:45:39</t>
  </si>
  <si>
    <t>2017/07/18 13:55:17</t>
  </si>
  <si>
    <t>2017/07/18 14:16:44</t>
  </si>
  <si>
    <t>2017/07/18 14:34:19</t>
  </si>
  <si>
    <t>2017/07/18 14:34:32</t>
  </si>
  <si>
    <t>2017/07/18 14:35:44</t>
  </si>
  <si>
    <t>2017/07/18 14:36:46</t>
  </si>
  <si>
    <t>2017/07/18 14:37:27</t>
  </si>
  <si>
    <t>2017/07/18 14:39:56</t>
  </si>
  <si>
    <t>2017/07/18 14:40:42</t>
  </si>
  <si>
    <t>2017/07/18 14:46:11</t>
  </si>
  <si>
    <t>2017/07/18 14:50:42</t>
  </si>
  <si>
    <t>2017/07/18 14:56:38</t>
  </si>
  <si>
    <t>2017/07/18 15:00:12</t>
  </si>
  <si>
    <t>2017/07/18 15:01:22</t>
  </si>
  <si>
    <t>2017/07/18 15:02:30</t>
  </si>
  <si>
    <t>2017/07/18 15:05:17</t>
  </si>
  <si>
    <t>2017/07/18 15:10:20</t>
  </si>
  <si>
    <t>2017/07/18 15:23:27</t>
  </si>
  <si>
    <t>2017/07/18 15:24:21</t>
  </si>
  <si>
    <t>2017/07/18 15:25:11</t>
  </si>
  <si>
    <t>2017/07/18 15:25:31</t>
  </si>
  <si>
    <t>2017/07/18 15:27:43</t>
  </si>
  <si>
    <t>2017/07/18 15:29:32</t>
  </si>
  <si>
    <t>2017/07/18 15:30:32</t>
  </si>
  <si>
    <t>2017/07/18 15:31:44</t>
  </si>
  <si>
    <t>2017/07/18 15:32:27</t>
  </si>
  <si>
    <t>2017/07/18 15:33:35</t>
  </si>
  <si>
    <t>2017/07/18 15:40:36</t>
  </si>
  <si>
    <t>2017/07/18 15:46:14</t>
  </si>
  <si>
    <t>2017/07/18 15:46:54</t>
  </si>
  <si>
    <t>2017/07/18 15:50:16</t>
  </si>
  <si>
    <t>2017/07/18 16:11:31</t>
  </si>
  <si>
    <t>2017/07/18 16:15:20</t>
  </si>
  <si>
    <t>2017/07/18 16:16:57</t>
  </si>
  <si>
    <t>2017/07/18 16:24:54</t>
  </si>
  <si>
    <t>2017/07/18 16:27:49</t>
  </si>
  <si>
    <t>2017/07/18 16:28:49</t>
  </si>
  <si>
    <t>2017/07/18 16:29:03</t>
  </si>
  <si>
    <t>2017/07/18 16:36:17</t>
  </si>
  <si>
    <t>2017/07/18 16:41:50</t>
  </si>
  <si>
    <t>2017/07/18 16:46:45</t>
  </si>
  <si>
    <t>2017/07/18 16:55:56</t>
  </si>
  <si>
    <t>2017/07/18 16:58:15</t>
  </si>
  <si>
    <t>2017/07/18 16:59:50</t>
  </si>
  <si>
    <t>2017/07/18 17:00:49</t>
  </si>
  <si>
    <t>2017/07/18 17:02:34</t>
  </si>
  <si>
    <t>2017/07/18 17:21:36</t>
  </si>
  <si>
    <t>2017/07/18 17:25:35</t>
  </si>
  <si>
    <t>2017/07/18 17:28:57</t>
  </si>
  <si>
    <t>2017/07/18 17:29:26</t>
  </si>
  <si>
    <t>2017/07/18 17:32:23</t>
  </si>
  <si>
    <t>2017/07/18 17:45:06</t>
  </si>
  <si>
    <t>2017/07/18 17:53:40</t>
  </si>
  <si>
    <t>2017/07/18 18:02:55</t>
  </si>
  <si>
    <t>2017/07/18 18:13:03</t>
  </si>
  <si>
    <t>2017/07/18 18:28:01</t>
  </si>
  <si>
    <t>2017/07/18 18:46:17</t>
  </si>
  <si>
    <t>2017/07/18 18:54:47</t>
  </si>
  <si>
    <t>2017/07/18 19:58:49</t>
  </si>
  <si>
    <t>2017/07/18 21:17:05</t>
  </si>
  <si>
    <t>2017/07/18 21:46:23</t>
  </si>
  <si>
    <t>2017/07/19 06:03:22</t>
  </si>
  <si>
    <t>2017/07/19 07:11:06</t>
  </si>
  <si>
    <t>2017/07/19 07:18:53</t>
  </si>
  <si>
    <t>2017/07/19 07:37:46</t>
  </si>
  <si>
    <t>2017/07/19 08:07:24</t>
  </si>
  <si>
    <t>2017/07/19 08:35:11</t>
  </si>
  <si>
    <t>2017/07/19 08:36:46</t>
  </si>
  <si>
    <t>2017/07/19 08:38:34</t>
  </si>
  <si>
    <t>2017/07/19 08:43:27</t>
  </si>
  <si>
    <t>2017/07/19 08:45:34</t>
  </si>
  <si>
    <t>2017/07/19 08:49:57</t>
  </si>
  <si>
    <t>2017/07/19 08:58:44</t>
  </si>
  <si>
    <t>2017/07/19 09:01:48</t>
  </si>
  <si>
    <t>2017/07/19 09:05:12</t>
  </si>
  <si>
    <t>2017/07/19 09:07:27</t>
  </si>
  <si>
    <t>2017/07/19 09:15:24</t>
  </si>
  <si>
    <t>2017/07/19 09:20:30</t>
  </si>
  <si>
    <t>2017/07/19 09:24:35</t>
  </si>
  <si>
    <t>2017/07/19 09:29:06</t>
  </si>
  <si>
    <t>2017/07/19 09:35:17</t>
  </si>
  <si>
    <t>2017/07/19 09:42:03</t>
  </si>
  <si>
    <t>2017/07/19 09:43:29</t>
  </si>
  <si>
    <t>2017/07/19 09:44:14</t>
  </si>
  <si>
    <t>2017/07/19 09:45:39</t>
  </si>
  <si>
    <t>2017/07/19 09:49:42</t>
  </si>
  <si>
    <t>2017/07/19 09:51:32</t>
  </si>
  <si>
    <t>2017/07/19 09:52:47</t>
  </si>
  <si>
    <t>2017/07/19 09:57:11</t>
  </si>
  <si>
    <t>2017/07/19 09:58:07</t>
  </si>
  <si>
    <t>2017/07/19 10:00:26</t>
  </si>
  <si>
    <t>2017/07/19 10:04:14</t>
  </si>
  <si>
    <t>2017/07/19 10:13:16</t>
  </si>
  <si>
    <t>2017/07/19 10:16:27</t>
  </si>
  <si>
    <t>2017/07/19 10:19:41</t>
  </si>
  <si>
    <t>2017/07/19 10:27:50</t>
  </si>
  <si>
    <t>2017/07/19 10:29:49</t>
  </si>
  <si>
    <t>2017/07/19 10:44:34</t>
  </si>
  <si>
    <t>2017/07/19 10:45:13</t>
  </si>
  <si>
    <t>2017/07/19 10:45:19</t>
  </si>
  <si>
    <t>2017/07/19 10:47:13</t>
  </si>
  <si>
    <t>2017/07/19 10:48:17</t>
  </si>
  <si>
    <t>2017/07/19 10:49:39</t>
  </si>
  <si>
    <t>2017/07/19 10:49:57</t>
  </si>
  <si>
    <t>2017/07/19 10:58:05</t>
  </si>
  <si>
    <t>2017/07/19 11:01:00</t>
  </si>
  <si>
    <t>2017/07/19 11:02:14</t>
  </si>
  <si>
    <t>2017/07/19 11:07:47</t>
  </si>
  <si>
    <t>2017/07/19 11:08:37</t>
  </si>
  <si>
    <t>2017/07/19 11:13:06</t>
  </si>
  <si>
    <t>2017/07/19 11:14:55</t>
  </si>
  <si>
    <t>2017/07/19 11:23:53</t>
  </si>
  <si>
    <t>2017/07/19 11:25:38</t>
  </si>
  <si>
    <t>2017/07/19 11:26:42</t>
  </si>
  <si>
    <t>2017/07/19 11:26:49</t>
  </si>
  <si>
    <t>2017/07/19 11:27:20</t>
  </si>
  <si>
    <t>2017/07/19 11:27:56</t>
  </si>
  <si>
    <t>2017/07/19 11:28:53</t>
  </si>
  <si>
    <t>2017/07/19 11:29:45</t>
  </si>
  <si>
    <t>2017/07/19 11:30:56</t>
  </si>
  <si>
    <t>2017/07/19 11:35:35</t>
  </si>
  <si>
    <t>2017/07/19 11:40:56</t>
  </si>
  <si>
    <t>2017/07/19 11:47:07</t>
  </si>
  <si>
    <t>2017/07/19 11:48:26</t>
  </si>
  <si>
    <t>2017/07/19 11:49:44</t>
  </si>
  <si>
    <t>2017/07/19 11:58:58</t>
  </si>
  <si>
    <t>2017/07/19 12:08:34</t>
  </si>
  <si>
    <t>2017/07/19 12:37:49</t>
  </si>
  <si>
    <t>2017/07/19 12:40:00</t>
  </si>
  <si>
    <t>2017/07/19 12:52:42</t>
  </si>
  <si>
    <t>2017/07/19 12:56:49</t>
  </si>
  <si>
    <t>2017/07/19 13:28:34</t>
  </si>
  <si>
    <t>2017/07/19 13:30:25</t>
  </si>
  <si>
    <t>2017/07/19 13:42:56</t>
  </si>
  <si>
    <t>2017/07/19 13:52:43</t>
  </si>
  <si>
    <t>2017/07/19 14:14:11</t>
  </si>
  <si>
    <t>2017/07/19 14:22:50</t>
  </si>
  <si>
    <t>2017/07/19 14:42:38</t>
  </si>
  <si>
    <t>2017/07/19 14:44:02</t>
  </si>
  <si>
    <t>2017/07/19 14:44:57</t>
  </si>
  <si>
    <t>2017/07/19 14:48:35</t>
  </si>
  <si>
    <t>2017/07/19 14:50:38</t>
  </si>
  <si>
    <t>2017/07/19 14:53:41</t>
  </si>
  <si>
    <t>2017/07/19 14:54:58</t>
  </si>
  <si>
    <t>2017/07/19 14:58:41</t>
  </si>
  <si>
    <t>2017/07/19 15:04:16</t>
  </si>
  <si>
    <t>2017/07/19 15:07:55</t>
  </si>
  <si>
    <t>2017/07/19 15:11:36</t>
  </si>
  <si>
    <t>2017/07/19 15:11:37</t>
  </si>
  <si>
    <t>2017/07/19 15:26:01</t>
  </si>
  <si>
    <t>2017/07/19 15:28:48</t>
  </si>
  <si>
    <t>2017/07/19 15:28:49</t>
  </si>
  <si>
    <t>2017/07/19 15:29:14</t>
  </si>
  <si>
    <t>2017/07/19 15:29:55</t>
  </si>
  <si>
    <t>2017/07/19 15:33:27</t>
  </si>
  <si>
    <t>2017/07/19 15:35:17</t>
  </si>
  <si>
    <t>2017/07/19 15:37:24</t>
  </si>
  <si>
    <t>2017/07/19 15:44:52</t>
  </si>
  <si>
    <t>2017/07/19 15:54:01</t>
  </si>
  <si>
    <t>2017/07/19 16:06:23</t>
  </si>
  <si>
    <t>2017/07/19 16:07:55</t>
  </si>
  <si>
    <t>2017/07/19 16:09:28</t>
  </si>
  <si>
    <t>2017/07/19 16:10:45</t>
  </si>
  <si>
    <t>2017/07/19 16:11:09</t>
  </si>
  <si>
    <t>2017/07/19 16:11:47</t>
  </si>
  <si>
    <t>2017/07/19 16:12:30</t>
  </si>
  <si>
    <t>2017/07/19 16:13:43</t>
  </si>
  <si>
    <t>2017/07/19 16:14:25</t>
  </si>
  <si>
    <t>2017/07/19 16:18:33</t>
  </si>
  <si>
    <t>2017/07/19 16:19:48</t>
  </si>
  <si>
    <t>2017/07/19 16:22:32</t>
  </si>
  <si>
    <t>2017/07/19 16:25:32</t>
  </si>
  <si>
    <t>2017/07/19 16:26:04</t>
  </si>
  <si>
    <t>2017/07/19 16:26:32</t>
  </si>
  <si>
    <t>2017/07/19 16:28:32</t>
  </si>
  <si>
    <t>2017/07/19 16:31:32</t>
  </si>
  <si>
    <t>2017/07/19 16:38:39</t>
  </si>
  <si>
    <t>2017/07/19 16:40:07</t>
  </si>
  <si>
    <t>2017/07/19 16:43:41</t>
  </si>
  <si>
    <t>2017/07/19 16:43:42</t>
  </si>
  <si>
    <t>2017/07/19 16:56:44</t>
  </si>
  <si>
    <t>2017/07/19 17:05:31</t>
  </si>
  <si>
    <t>2017/07/19 17:06:30</t>
  </si>
  <si>
    <t>2017/07/19 17:07:15</t>
  </si>
  <si>
    <t>2017/07/19 17:14:54</t>
  </si>
  <si>
    <t>2017/07/19 17:15:21</t>
  </si>
  <si>
    <t>2017/07/19 17:17:36</t>
  </si>
  <si>
    <t>2017/07/19 17:35:01</t>
  </si>
  <si>
    <t>2017/07/19 17:36:55</t>
  </si>
  <si>
    <t>2017/07/19 17:54:31</t>
  </si>
  <si>
    <t>2017/07/19 18:10:47</t>
  </si>
  <si>
    <t>2017/07/19 18:25:00</t>
  </si>
  <si>
    <t>2017/07/19 18:55:21</t>
  </si>
  <si>
    <t>2017/07/19 19:55:59</t>
  </si>
  <si>
    <t>2017/07/19 19:59:42</t>
  </si>
  <si>
    <t>2017/07/19 20:07:01</t>
  </si>
  <si>
    <t>2017/07/20 08:26:35</t>
  </si>
  <si>
    <t>2017/07/20 08:28:15</t>
  </si>
  <si>
    <t>2017/07/20 08:49:27</t>
  </si>
  <si>
    <t>2017/07/20 08:53:48</t>
  </si>
  <si>
    <t>2017/07/20 09:04:32</t>
  </si>
  <si>
    <t>2017/07/20 09:05:23</t>
  </si>
  <si>
    <t>2017/07/20 09:14:02</t>
  </si>
  <si>
    <t>2017/07/20 09:28:45</t>
  </si>
  <si>
    <t>2017/07/20 09:37:00</t>
  </si>
  <si>
    <t>2017/07/20 09:39:46</t>
  </si>
  <si>
    <t>2017/07/20 09:39:53</t>
  </si>
  <si>
    <t>2017/07/20 09:52:08</t>
  </si>
  <si>
    <t>2017/07/20 09:53:52</t>
  </si>
  <si>
    <t>2017/07/20 09:56:19</t>
  </si>
  <si>
    <t>2017/07/20 10:01:58</t>
  </si>
  <si>
    <t>2017/07/20 10:02:24</t>
  </si>
  <si>
    <t>2017/07/20 10:09:07</t>
  </si>
  <si>
    <t>2017/07/20 10:13:07</t>
  </si>
  <si>
    <t>2017/07/20 10:13:34</t>
  </si>
  <si>
    <t>2017/07/20 10:15:28</t>
  </si>
  <si>
    <t>2017/07/20 10:33:32</t>
  </si>
  <si>
    <t>2017/07/20 10:41:19</t>
  </si>
  <si>
    <t>2017/07/20 10:42:46</t>
  </si>
  <si>
    <t>2017/07/20 10:43:34</t>
  </si>
  <si>
    <t>2017/07/20 10:44:36</t>
  </si>
  <si>
    <t>2017/07/20 10:55:04</t>
  </si>
  <si>
    <t>2017/07/20 10:55:35</t>
  </si>
  <si>
    <t>2017/07/20 10:58:58</t>
  </si>
  <si>
    <t>2017/07/20 10:59:58</t>
  </si>
  <si>
    <t>2017/07/20 11:01:47</t>
  </si>
  <si>
    <t>2017/07/20 11:06:00</t>
  </si>
  <si>
    <t>2017/07/20 11:14:38</t>
  </si>
  <si>
    <t>2017/07/20 11:37:35</t>
  </si>
  <si>
    <t>2017/07/20 11:37:50</t>
  </si>
  <si>
    <t>2017/07/20 11:40:28</t>
  </si>
  <si>
    <t>2017/07/20 11:43:19</t>
  </si>
  <si>
    <t>2017/07/20 11:48:04</t>
  </si>
  <si>
    <t>2017/07/20 11:48:12</t>
  </si>
  <si>
    <t>2017/07/20 11:49:06</t>
  </si>
  <si>
    <t>2017/07/20 11:54:35</t>
  </si>
  <si>
    <t>2017/07/20 12:06:48</t>
  </si>
  <si>
    <t>2017/07/20 12:12:21</t>
  </si>
  <si>
    <t>2017/07/20 12:43:30</t>
  </si>
  <si>
    <t>2017/07/20 12:49:16</t>
  </si>
  <si>
    <t>2017/07/20 12:51:55</t>
  </si>
  <si>
    <t>2017/07/20 13:07:07</t>
  </si>
  <si>
    <t>2017/07/20 13:12:24</t>
  </si>
  <si>
    <t>2017/07/20 13:27:37</t>
  </si>
  <si>
    <t>2017/07/20 13:30:58</t>
  </si>
  <si>
    <t>2017/07/20 13:32:43</t>
  </si>
  <si>
    <t>2017/07/20 13:46:48</t>
  </si>
  <si>
    <t>2017/07/20 14:01:21</t>
  </si>
  <si>
    <t>2017/07/20 14:05:28</t>
  </si>
  <si>
    <t>2017/07/20 14:12:08</t>
  </si>
  <si>
    <t>2017/07/20 14:19:23</t>
  </si>
  <si>
    <t>2017/07/20 14:23:54</t>
  </si>
  <si>
    <t>2017/07/20 14:25:06</t>
  </si>
  <si>
    <t>2017/07/20 14:25:41</t>
  </si>
  <si>
    <t>2017/07/20 14:34:34</t>
  </si>
  <si>
    <t>2017/07/20 14:36:18</t>
  </si>
  <si>
    <t>2017/07/20 14:38:45</t>
  </si>
  <si>
    <t>2017/07/20 14:39:37</t>
  </si>
  <si>
    <t>2017/07/20 14:41:59</t>
  </si>
  <si>
    <t>2017/07/20 14:45:25</t>
  </si>
  <si>
    <t>2017/07/20 14:46:23</t>
  </si>
  <si>
    <t>2017/07/20 14:49:00</t>
  </si>
  <si>
    <t>2017/07/20 14:51:17</t>
  </si>
  <si>
    <t>2017/07/20 14:52:58</t>
  </si>
  <si>
    <t>2017/07/20 14:54:51</t>
  </si>
  <si>
    <t>2017/07/20 14:55:15</t>
  </si>
  <si>
    <t>2017/07/20 14:55:31</t>
  </si>
  <si>
    <t>2017/07/20 14:58:25</t>
  </si>
  <si>
    <t>2017/07/20 14:59:12</t>
  </si>
  <si>
    <t>2017/07/20 15:02:22</t>
  </si>
  <si>
    <t>2017/07/20 15:04:11</t>
  </si>
  <si>
    <t>2017/07/20 15:04:21</t>
  </si>
  <si>
    <t>2017/07/20 15:04:36</t>
  </si>
  <si>
    <t>2017/07/20 15:08:26</t>
  </si>
  <si>
    <t>2017/07/20 15:12:36</t>
  </si>
  <si>
    <t>2017/07/20 15:15:42</t>
  </si>
  <si>
    <t>2017/07/20 15:17:36</t>
  </si>
  <si>
    <t>2017/07/20 15:19:00</t>
  </si>
  <si>
    <t>2017/07/20 15:19:10</t>
  </si>
  <si>
    <t>2017/07/20 15:22:06</t>
  </si>
  <si>
    <t>2017/07/20 15:25:15</t>
  </si>
  <si>
    <t>2017/07/20 15:25:27</t>
  </si>
  <si>
    <t>2017/07/20 15:38:15</t>
  </si>
  <si>
    <t>2017/07/20 15:41:16</t>
  </si>
  <si>
    <t>2017/07/20 15:41:25</t>
  </si>
  <si>
    <t>2017/07/20 15:41:45</t>
  </si>
  <si>
    <t>2017/07/20 15:42:32</t>
  </si>
  <si>
    <t>2017/07/20 15:50:22</t>
  </si>
  <si>
    <t>2017/07/20 15:52:13</t>
  </si>
  <si>
    <t>2017/07/20 15:52:32</t>
  </si>
  <si>
    <t>2017/07/20 15:54:25</t>
  </si>
  <si>
    <t>2017/07/20 15:56:19</t>
  </si>
  <si>
    <t>2017/07/20 16:02:14</t>
  </si>
  <si>
    <t>2017/07/20 16:03:59</t>
  </si>
  <si>
    <t>2017/07/20 16:05:27</t>
  </si>
  <si>
    <t>2017/07/20 16:06:24</t>
  </si>
  <si>
    <t>2017/07/20 16:08:32</t>
  </si>
  <si>
    <t>2017/07/20 16:10:38</t>
  </si>
  <si>
    <t>2017/07/20 16:11:31</t>
  </si>
  <si>
    <t>2017/07/20 16:11:44</t>
  </si>
  <si>
    <t>2017/07/20 16:12:07</t>
  </si>
  <si>
    <t>2017/07/20 16:15:18</t>
  </si>
  <si>
    <t>2017/07/20 16:16:03</t>
  </si>
  <si>
    <t>2017/07/20 16:18:59</t>
  </si>
  <si>
    <t>2017/07/20 16:19:38</t>
  </si>
  <si>
    <t>2017/07/20 16:25:21</t>
  </si>
  <si>
    <t>2017/07/20 16:41:06</t>
  </si>
  <si>
    <t>2017/07/20 16:47:16</t>
  </si>
  <si>
    <t>2017/07/20 16:49:48</t>
  </si>
  <si>
    <t>2017/07/20 16:52:00</t>
  </si>
  <si>
    <t>2017/07/20 16:58:28</t>
  </si>
  <si>
    <t>2017/07/20 17:10:19</t>
  </si>
  <si>
    <t>2017/07/20 17:27:35</t>
  </si>
  <si>
    <t>2017/07/20 17:29:18</t>
  </si>
  <si>
    <t>2017/07/20 17:30:21</t>
  </si>
  <si>
    <t>2017/07/20 17:31:06</t>
  </si>
  <si>
    <t>2017/07/20 17:32:07</t>
  </si>
  <si>
    <t>2017/07/20 17:32:33</t>
  </si>
  <si>
    <t>2017/07/20 17:34:04</t>
  </si>
  <si>
    <t>2017/07/20 17:37:35</t>
  </si>
  <si>
    <t>2017/07/20 17:49:38</t>
  </si>
  <si>
    <t>2017/07/20 18:08:05</t>
  </si>
  <si>
    <t>2017/07/20 18:25:23</t>
  </si>
  <si>
    <t>2017/07/20 18:46:14</t>
  </si>
  <si>
    <t>2017/07/20 19:05:43</t>
  </si>
  <si>
    <t>2017/07/20 20:10:04</t>
  </si>
  <si>
    <t>2017/07/20 20:42:11</t>
  </si>
  <si>
    <t>2017/07/20 21:04:55</t>
  </si>
  <si>
    <t>2017/07/20 21:05:40</t>
  </si>
  <si>
    <t>2017/07/20 21:19:50</t>
  </si>
  <si>
    <t>2017-07-01</t>
  </si>
  <si>
    <t>HB02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</si>
  <si>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</si>
  <si>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</si>
  <si>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</si>
  <si>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</si>
  <si>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</si>
  <si>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</si>
  <si>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</si>
  <si>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</si>
  <si>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</si>
  <si>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</si>
  <si>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</si>
  <si>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</si>
  <si>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</si>
  <si>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0955044851</t>
  </si>
  <si>
    <t>2017-07-15</t>
  </si>
  <si>
    <t>2017-07-16</t>
  </si>
  <si>
    <t>2017-07-17</t>
  </si>
  <si>
    <t>2017-07-18</t>
  </si>
  <si>
    <t>0958875600</t>
  </si>
  <si>
    <t>2017-07-19</t>
  </si>
  <si>
    <t>2017-07-20</t>
  </si>
  <si>
    <t>结算单号</t>
  </si>
  <si>
    <t>交易流水</t>
  </si>
  <si>
    <t>交易日期</t>
  </si>
  <si>
    <t>账户</t>
  </si>
  <si>
    <r>
      <t>A</t>
    </r>
    <r>
      <rPr>
        <sz val="11"/>
        <color theme="1"/>
        <rFont val="宋体"/>
        <family val="3"/>
        <charset val="134"/>
        <scheme val="minor"/>
      </rPr>
      <t>CC+AMT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</si>
  <si>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CC+AMT</t>
    </r>
    <phoneticPr fontId="3" type="noConversion"/>
  </si>
  <si>
    <t>6221682810244827</t>
  </si>
  <si>
    <t>户名不符6227080160379927张志强</t>
    <phoneticPr fontId="3" type="noConversion"/>
  </si>
  <si>
    <t>户名不符6283660019325477姜贵碧</t>
    <phoneticPr fontId="3" type="noConversion"/>
  </si>
  <si>
    <t>户名不符6283660019325477姜贵碧</t>
    <phoneticPr fontId="3" type="noConversion"/>
  </si>
  <si>
    <t>户名不符6253624027617784王湘媛</t>
    <phoneticPr fontId="3" type="noConversion"/>
  </si>
  <si>
    <t>网银状态</t>
    <phoneticPr fontId="3" type="noConversion"/>
  </si>
  <si>
    <t>网银退汇</t>
    <phoneticPr fontId="3" type="noConversion"/>
  </si>
  <si>
    <t>500.0</t>
    <phoneticPr fontId="3" type="noConversion"/>
  </si>
  <si>
    <t>1073.0</t>
    <phoneticPr fontId="3" type="noConversion"/>
  </si>
  <si>
    <t>246.0</t>
    <phoneticPr fontId="3" type="noConversion"/>
  </si>
  <si>
    <t>500.0</t>
    <phoneticPr fontId="3" type="noConversion"/>
  </si>
  <si>
    <t>6000.0</t>
    <phoneticPr fontId="3" type="noConversion"/>
  </si>
  <si>
    <t>9645.0</t>
    <phoneticPr fontId="3" type="noConversion"/>
  </si>
  <si>
    <t>4500.0</t>
    <phoneticPr fontId="3" type="noConversion"/>
  </si>
  <si>
    <t>575.0</t>
    <phoneticPr fontId="3" type="noConversion"/>
  </si>
  <si>
    <t>1072.340</t>
    <phoneticPr fontId="3" type="noConversion"/>
  </si>
  <si>
    <t>15.20</t>
    <phoneticPr fontId="3" type="noConversion"/>
  </si>
  <si>
    <t>3045.0</t>
    <phoneticPr fontId="3" type="noConversion"/>
  </si>
  <si>
    <t>19.50</t>
    <phoneticPr fontId="3" type="noConversion"/>
  </si>
  <si>
    <t>566.270</t>
    <phoneticPr fontId="3" type="noConversion"/>
  </si>
  <si>
    <t>113.0</t>
    <phoneticPr fontId="3" type="noConversion"/>
  </si>
  <si>
    <t>2400.0</t>
    <phoneticPr fontId="3" type="noConversion"/>
  </si>
  <si>
    <t>3340.840</t>
    <phoneticPr fontId="3" type="noConversion"/>
  </si>
  <si>
    <t>1012.0</t>
    <phoneticPr fontId="3" type="noConversion"/>
  </si>
  <si>
    <t>402.0</t>
    <phoneticPr fontId="3" type="noConversion"/>
  </si>
  <si>
    <t>3600.0</t>
    <phoneticPr fontId="3" type="noConversion"/>
  </si>
  <si>
    <t>300</t>
    <phoneticPr fontId="3" type="noConversion"/>
  </si>
  <si>
    <t>300.0</t>
    <phoneticPr fontId="3" type="noConversion"/>
  </si>
  <si>
    <t>银行退</t>
  </si>
  <si>
    <t>SR17063000007659</t>
    <phoneticPr fontId="3" type="noConversion"/>
  </si>
  <si>
    <t>户名不符6221682810244827陈蕾</t>
    <phoneticPr fontId="3" type="noConversion"/>
  </si>
  <si>
    <t>玉双</t>
    <phoneticPr fontId="3" type="noConversion"/>
  </si>
  <si>
    <t>SR17070900010096</t>
    <phoneticPr fontId="3" type="noConversion"/>
  </si>
  <si>
    <t>SR17071100010859</t>
    <phoneticPr fontId="3" type="noConversion"/>
  </si>
  <si>
    <t>SR17071100010861</t>
    <phoneticPr fontId="3" type="noConversion"/>
  </si>
  <si>
    <t>SR17071300011543</t>
    <phoneticPr fontId="3" type="noConversion"/>
  </si>
  <si>
    <t>SR17071600012521</t>
    <phoneticPr fontId="3" type="noConversion"/>
  </si>
  <si>
    <t>SR17071600012522</t>
    <phoneticPr fontId="3" type="noConversion"/>
  </si>
  <si>
    <t>SR17071700012928</t>
    <phoneticPr fontId="3" type="noConversion"/>
  </si>
  <si>
    <t>SR17071900013843</t>
    <phoneticPr fontId="3" type="noConversion"/>
  </si>
  <si>
    <t>SR17072000014472</t>
    <phoneticPr fontId="3" type="noConversion"/>
  </si>
  <si>
    <t>SR17072000014637</t>
    <phoneticPr fontId="3" type="noConversion"/>
  </si>
  <si>
    <t>SR17072000014643</t>
    <phoneticPr fontId="3" type="noConversion"/>
  </si>
  <si>
    <t>SR17072100014692</t>
    <phoneticPr fontId="3" type="noConversion"/>
  </si>
  <si>
    <t>SR17072100014671</t>
    <phoneticPr fontId="3" type="noConversion"/>
  </si>
  <si>
    <t>SR17072100014672</t>
    <phoneticPr fontId="3" type="noConversion"/>
  </si>
  <si>
    <t>SR17072100014664</t>
    <phoneticPr fontId="3" type="noConversion"/>
  </si>
  <si>
    <t>SR17072100014738</t>
    <phoneticPr fontId="3" type="noConversion"/>
  </si>
  <si>
    <t>SR17072100014679</t>
    <phoneticPr fontId="3" type="noConversion"/>
  </si>
  <si>
    <t>SR17072100014678</t>
    <phoneticPr fontId="3" type="noConversion"/>
  </si>
  <si>
    <t>SR17072100014777</t>
    <phoneticPr fontId="3" type="noConversion"/>
  </si>
  <si>
    <t>SR17072100014778</t>
    <phoneticPr fontId="3" type="noConversion"/>
  </si>
  <si>
    <t>SR17072100014779</t>
    <phoneticPr fontId="3" type="noConversion"/>
  </si>
  <si>
    <t>SR17072100014829</t>
    <phoneticPr fontId="3" type="noConversion"/>
  </si>
  <si>
    <t>SR17072100014830</t>
    <phoneticPr fontId="3" type="noConversion"/>
  </si>
  <si>
    <t>SR17072100014741</t>
    <phoneticPr fontId="3" type="noConversion"/>
  </si>
  <si>
    <t>SR17072100014862</t>
    <phoneticPr fontId="3" type="noConversion"/>
  </si>
  <si>
    <t>SR17072100014874</t>
    <phoneticPr fontId="3" type="noConversion"/>
  </si>
  <si>
    <t>SR17072100014914</t>
    <phoneticPr fontId="3" type="noConversion"/>
  </si>
  <si>
    <t>SR17072100014923</t>
    <phoneticPr fontId="3" type="noConversion"/>
  </si>
  <si>
    <t>SR17072100014900</t>
    <phoneticPr fontId="3" type="noConversion"/>
  </si>
  <si>
    <t>SR17072100014811</t>
    <phoneticPr fontId="3" type="noConversion"/>
  </si>
  <si>
    <t>SR17072100014962</t>
    <phoneticPr fontId="3" type="noConversion"/>
  </si>
  <si>
    <t>SR17072100014848</t>
    <phoneticPr fontId="3" type="noConversion"/>
  </si>
  <si>
    <t>SR17072100014941</t>
    <phoneticPr fontId="3" type="noConversion"/>
  </si>
  <si>
    <t>SR17072100014774</t>
    <phoneticPr fontId="3" type="noConversion"/>
  </si>
  <si>
    <t>SR17072100014974</t>
    <phoneticPr fontId="3" type="noConversion"/>
  </si>
  <si>
    <t>SR17072100014985</t>
    <phoneticPr fontId="3" type="noConversion"/>
  </si>
  <si>
    <t>SR17072100014992</t>
    <phoneticPr fontId="3" type="noConversion"/>
  </si>
  <si>
    <t>SR17072100015057</t>
    <phoneticPr fontId="3" type="noConversion"/>
  </si>
  <si>
    <t>SR17072100015016</t>
    <phoneticPr fontId="3" type="noConversion"/>
  </si>
  <si>
    <t>SR17072100014822</t>
    <phoneticPr fontId="3" type="noConversion"/>
  </si>
  <si>
    <t>SR17072100014989</t>
    <phoneticPr fontId="3" type="noConversion"/>
  </si>
  <si>
    <t>SR17072100014771</t>
    <phoneticPr fontId="3" type="noConversion"/>
  </si>
  <si>
    <t>SR17072100015054</t>
    <phoneticPr fontId="3" type="noConversion"/>
  </si>
  <si>
    <t>SR17072100015022</t>
    <phoneticPr fontId="3" type="noConversion"/>
  </si>
  <si>
    <t>SR17072100015072</t>
    <phoneticPr fontId="3" type="noConversion"/>
  </si>
  <si>
    <t>SR17072100015070</t>
    <phoneticPr fontId="3" type="noConversion"/>
  </si>
  <si>
    <t>SR17072100015158</t>
    <phoneticPr fontId="3" type="noConversion"/>
  </si>
  <si>
    <t>SR17072100015156</t>
    <phoneticPr fontId="3" type="noConversion"/>
  </si>
  <si>
    <t>SR17072100015009</t>
    <phoneticPr fontId="3" type="noConversion"/>
  </si>
  <si>
    <t>SR17072100015178</t>
    <phoneticPr fontId="3" type="noConversion"/>
  </si>
  <si>
    <t>SR17072100014942</t>
    <phoneticPr fontId="3" type="noConversion"/>
  </si>
  <si>
    <t>SR17072100015177</t>
    <phoneticPr fontId="3" type="noConversion"/>
  </si>
  <si>
    <t>3643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</si>
</sst>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  <xf numFmtId="178" fontId="5" fillId="2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>
      <alignment vertical="center"/>
    </xf>
    <xf numFmtId="49" fontId="6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4" zoomScaleNormal="100" zoomScaleSheetLayoutView="100" workbookViewId="0">
      <selection activeCell="H50" sqref="H50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48" t="s">
        <v>0</v>
      </c>
      <c r="B1" s="48"/>
      <c r="C1" s="48"/>
      <c r="D1" s="48"/>
      <c r="E1" s="48"/>
      <c r="F1" s="48"/>
      <c r="G1" s="48"/>
      <c r="H1" s="48"/>
    </row>
    <row r="2" spans="1:8" s="1" customFormat="1" ht="15" customHeight="1">
      <c r="A2" s="48" t="s">
        <v>1</v>
      </c>
      <c r="B2" s="48"/>
      <c r="C2" s="48"/>
      <c r="D2" s="48"/>
      <c r="E2" s="48"/>
      <c r="F2" s="48"/>
      <c r="G2" s="48"/>
      <c r="H2" s="48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49" t="s">
        <v>0</v>
      </c>
      <c r="B8" s="49"/>
      <c r="C8" s="49"/>
      <c r="D8" s="49"/>
      <c r="E8" s="49"/>
      <c r="F8" s="49"/>
      <c r="G8" s="49"/>
      <c r="H8" s="49"/>
    </row>
    <row r="9" spans="1:8" s="2" customFormat="1" ht="14.25">
      <c r="A9" s="50" t="s">
        <v>12</v>
      </c>
      <c r="B9" s="50"/>
      <c r="C9" s="50"/>
      <c r="D9" s="50"/>
      <c r="E9" s="50"/>
      <c r="F9" s="50"/>
      <c r="G9" s="50"/>
      <c r="H9" s="50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49" t="s">
        <v>0</v>
      </c>
      <c r="B15" s="49"/>
      <c r="C15" s="49"/>
      <c r="D15" s="49"/>
      <c r="E15" s="49"/>
      <c r="F15" s="49"/>
      <c r="G15" s="49"/>
      <c r="H15" s="49"/>
    </row>
    <row r="16" spans="1:8" ht="14.25">
      <c r="A16" s="50" t="s">
        <v>14</v>
      </c>
      <c r="B16" s="50"/>
      <c r="C16" s="50"/>
      <c r="D16" s="50"/>
      <c r="E16" s="50"/>
      <c r="F16" s="50"/>
      <c r="G16" s="50"/>
      <c r="H16" s="50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49" t="s">
        <v>0</v>
      </c>
      <c r="B22" s="49"/>
      <c r="C22" s="49"/>
      <c r="D22" s="49"/>
      <c r="E22" s="49"/>
      <c r="F22" s="49"/>
      <c r="G22" s="49"/>
      <c r="H22" s="49"/>
    </row>
    <row r="23" spans="1:8" ht="17.100000000000001" customHeight="1">
      <c r="A23" s="50" t="s">
        <v>15</v>
      </c>
      <c r="B23" s="50"/>
      <c r="C23" s="50"/>
      <c r="D23" s="50"/>
      <c r="E23" s="50"/>
      <c r="F23" s="50"/>
      <c r="G23" s="50"/>
      <c r="H23" s="50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49" t="s">
        <v>0</v>
      </c>
      <c r="B29" s="49"/>
      <c r="C29" s="49"/>
      <c r="D29" s="49"/>
      <c r="E29" s="49"/>
      <c r="F29" s="49"/>
      <c r="G29" s="49"/>
      <c r="H29" s="49"/>
    </row>
    <row r="30" spans="1:8" ht="14.25">
      <c r="A30" s="50" t="s">
        <v>16</v>
      </c>
      <c r="B30" s="50"/>
      <c r="C30" s="50"/>
      <c r="D30" s="50"/>
      <c r="E30" s="50"/>
      <c r="F30" s="50"/>
      <c r="G30" s="50"/>
      <c r="H30" s="50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49" t="s">
        <v>17</v>
      </c>
      <c r="B37" s="49"/>
      <c r="C37" s="49"/>
      <c r="D37" s="49"/>
      <c r="E37" s="49"/>
      <c r="F37" s="49"/>
      <c r="G37" s="49"/>
      <c r="H37" s="49"/>
    </row>
    <row r="38" spans="1:8" ht="14.25">
      <c r="A38" s="49" t="s">
        <v>63</v>
      </c>
      <c r="B38" s="49"/>
      <c r="C38" s="49"/>
      <c r="D38" s="49"/>
      <c r="E38" s="49"/>
      <c r="F38" s="49"/>
      <c r="G38" s="49"/>
      <c r="H38" s="49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68"/>
  <sheetViews>
    <sheetView topLeftCell="D1" workbookViewId="0">
      <selection activeCell="E310" sqref="E310"/>
    </sheetView>
  </sheetViews>
  <sheetFormatPr defaultRowHeight="13.5"/>
  <cols>
    <col min="3" max="3" width="29.375" customWidth="1"/>
    <col min="5" max="5" width="9" style="23"/>
    <col min="6" max="6" width="23.75" customWidth="1"/>
    <col min="9" max="9" width="18.375" bestFit="1" customWidth="1"/>
    <col min="11" max="11" width="11.625" bestFit="1" customWidth="1"/>
    <col min="12" max="12" width="22.375" style="23" customWidth="1"/>
    <col min="13" max="13" width="12.125" bestFit="1" customWidth="1"/>
    <col min="14" max="14" width="12.375" customWidth="1"/>
    <col min="15" max="15" width="11.625" bestFit="1" customWidth="1"/>
  </cols>
  <sheetData>
    <row r="1" spans="1:15">
      <c r="A1" t="s">
        <v>327</v>
      </c>
      <c r="B1" t="s">
        <v>35</v>
      </c>
      <c r="C1" s="19" t="s">
        <v>13850</v>
      </c>
      <c r="D1" t="s">
        <v>328</v>
      </c>
      <c r="E1" s="23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336</v>
      </c>
      <c r="L1" s="23" t="s">
        <v>337</v>
      </c>
      <c r="M1" t="s">
        <v>338</v>
      </c>
      <c r="N1" t="s">
        <v>339</v>
      </c>
      <c r="O1" s="19" t="s">
        <v>13879</v>
      </c>
    </row>
    <row r="2" spans="1:15" hidden="1">
      <c r="A2" s="23" t="s">
        <v>4581</v>
      </c>
      <c r="B2" s="23" t="s">
        <v>4615</v>
      </c>
      <c r="C2" s="23" t="str">
        <f t="shared" ref="C2:C65" si="0">L2&amp;E2</f>
        <v>6223690990039873922</v>
      </c>
      <c r="D2" s="23" t="s">
        <v>4581</v>
      </c>
      <c r="E2" s="44">
        <v>922</v>
      </c>
      <c r="F2" s="23" t="s">
        <v>4616</v>
      </c>
      <c r="G2" s="23" t="s">
        <v>4617</v>
      </c>
      <c r="H2" s="23" t="s">
        <v>4618</v>
      </c>
      <c r="I2" s="45" t="s">
        <v>13880</v>
      </c>
      <c r="J2" s="23" t="s">
        <v>4619</v>
      </c>
      <c r="K2" s="23" t="s">
        <v>4620</v>
      </c>
      <c r="L2" s="23" t="s">
        <v>2893</v>
      </c>
      <c r="M2" s="23" t="s">
        <v>292</v>
      </c>
      <c r="N2" s="23" t="s">
        <v>291</v>
      </c>
      <c r="O2" s="39" t="e">
        <f>VLOOKUP(网银退!I2,招行退!A:C,3,FALSE)</f>
        <v>#N/A</v>
      </c>
    </row>
    <row r="3" spans="1:15" hidden="1">
      <c r="A3" s="23" t="s">
        <v>4581</v>
      </c>
      <c r="B3" s="23" t="s">
        <v>4615</v>
      </c>
      <c r="C3" s="23" t="str">
        <f t="shared" si="0"/>
        <v>6231900020004540732432</v>
      </c>
      <c r="D3" s="23" t="s">
        <v>4581</v>
      </c>
      <c r="E3" s="44">
        <v>432</v>
      </c>
      <c r="F3" s="23" t="s">
        <v>4616</v>
      </c>
      <c r="G3" s="23" t="s">
        <v>4621</v>
      </c>
      <c r="H3" s="23" t="s">
        <v>2350</v>
      </c>
      <c r="I3" s="23" t="s">
        <v>2351</v>
      </c>
      <c r="J3" s="23" t="s">
        <v>4622</v>
      </c>
      <c r="K3" s="23" t="s">
        <v>433</v>
      </c>
      <c r="L3" s="23" t="s">
        <v>2353</v>
      </c>
      <c r="M3" s="23" t="s">
        <v>292</v>
      </c>
      <c r="N3" s="23" t="s">
        <v>291</v>
      </c>
      <c r="O3" s="39" t="str">
        <f>VLOOKUP(网银退!I3,招行退!A:C,3,FALSE)</f>
        <v>2017-07-01</v>
      </c>
    </row>
    <row r="4" spans="1:15" hidden="1">
      <c r="A4" s="23" t="s">
        <v>4581</v>
      </c>
      <c r="B4" s="23" t="s">
        <v>4623</v>
      </c>
      <c r="C4" s="23" t="str">
        <f t="shared" si="0"/>
        <v>622369099003987370</v>
      </c>
      <c r="D4" s="23" t="s">
        <v>4581</v>
      </c>
      <c r="E4" s="44">
        <v>70</v>
      </c>
      <c r="F4" s="23" t="s">
        <v>4616</v>
      </c>
      <c r="G4" s="23" t="s">
        <v>4624</v>
      </c>
      <c r="H4" s="23" t="s">
        <v>4625</v>
      </c>
      <c r="I4" s="23" t="s">
        <v>4626</v>
      </c>
      <c r="J4" s="23" t="s">
        <v>4627</v>
      </c>
      <c r="K4" s="23" t="s">
        <v>4620</v>
      </c>
      <c r="L4" s="23" t="s">
        <v>2893</v>
      </c>
      <c r="M4" s="23" t="s">
        <v>292</v>
      </c>
      <c r="N4" s="23" t="s">
        <v>291</v>
      </c>
      <c r="O4" s="39" t="e">
        <f>VLOOKUP(网银退!I4,招行退!A:C,3,FALSE)</f>
        <v>#N/A</v>
      </c>
    </row>
    <row r="5" spans="1:15" hidden="1">
      <c r="A5" s="23" t="s">
        <v>4581</v>
      </c>
      <c r="B5" s="23" t="s">
        <v>4628</v>
      </c>
      <c r="C5" s="23" t="str">
        <f t="shared" si="0"/>
        <v>62319000000288692754000</v>
      </c>
      <c r="D5" s="23" t="s">
        <v>4581</v>
      </c>
      <c r="E5" s="44">
        <v>4000</v>
      </c>
      <c r="F5" s="23" t="s">
        <v>4616</v>
      </c>
      <c r="G5" s="23" t="s">
        <v>4629</v>
      </c>
      <c r="H5" s="23" t="s">
        <v>2464</v>
      </c>
      <c r="I5" s="23" t="s">
        <v>2465</v>
      </c>
      <c r="J5" s="23" t="s">
        <v>4630</v>
      </c>
      <c r="K5" s="23" t="s">
        <v>516</v>
      </c>
      <c r="L5" s="23" t="s">
        <v>2467</v>
      </c>
      <c r="M5" s="23" t="s">
        <v>292</v>
      </c>
      <c r="N5" s="23" t="s">
        <v>291</v>
      </c>
      <c r="O5" s="39" t="str">
        <f>VLOOKUP(网银退!I5,招行退!A:C,3,FALSE)</f>
        <v>2017-07-02</v>
      </c>
    </row>
    <row r="6" spans="1:15" hidden="1">
      <c r="A6" s="23" t="s">
        <v>4581</v>
      </c>
      <c r="B6" s="23" t="s">
        <v>4631</v>
      </c>
      <c r="C6" s="23" t="str">
        <f t="shared" si="0"/>
        <v>622369234862967890</v>
      </c>
      <c r="D6" s="23" t="s">
        <v>4581</v>
      </c>
      <c r="E6" s="44">
        <v>90</v>
      </c>
      <c r="F6" s="23" t="s">
        <v>4616</v>
      </c>
      <c r="G6" s="23" t="s">
        <v>4632</v>
      </c>
      <c r="H6" s="23" t="s">
        <v>2417</v>
      </c>
      <c r="I6" s="23" t="s">
        <v>2418</v>
      </c>
      <c r="J6" s="23" t="s">
        <v>4633</v>
      </c>
      <c r="K6" s="23" t="s">
        <v>4579</v>
      </c>
      <c r="L6" s="23" t="s">
        <v>2420</v>
      </c>
      <c r="M6" s="23" t="s">
        <v>292</v>
      </c>
      <c r="N6" s="23" t="s">
        <v>291</v>
      </c>
      <c r="O6" s="39" t="str">
        <f>VLOOKUP(网银退!I6,招行退!A:C,3,FALSE)</f>
        <v>2017-07-01</v>
      </c>
    </row>
    <row r="7" spans="1:15" hidden="1">
      <c r="A7" s="23" t="s">
        <v>4581</v>
      </c>
      <c r="B7" s="23" t="s">
        <v>4634</v>
      </c>
      <c r="C7" s="23" t="str">
        <f t="shared" si="0"/>
        <v>62319000000406813511012</v>
      </c>
      <c r="D7" s="23" t="s">
        <v>4581</v>
      </c>
      <c r="E7" s="44">
        <v>1012</v>
      </c>
      <c r="F7" s="23" t="s">
        <v>4616</v>
      </c>
      <c r="G7" s="23" t="s">
        <v>4635</v>
      </c>
      <c r="H7" s="23" t="s">
        <v>2414</v>
      </c>
      <c r="I7" s="23" t="s">
        <v>2415</v>
      </c>
      <c r="J7" s="23" t="s">
        <v>4636</v>
      </c>
      <c r="K7" s="23" t="s">
        <v>4578</v>
      </c>
      <c r="L7" s="23" t="s">
        <v>2413</v>
      </c>
      <c r="M7" s="23" t="s">
        <v>292</v>
      </c>
      <c r="N7" s="23" t="s">
        <v>291</v>
      </c>
      <c r="O7" s="39" t="str">
        <f>VLOOKUP(网银退!I7,招行退!A:C,3,FALSE)</f>
        <v>2017-07-01</v>
      </c>
    </row>
    <row r="8" spans="1:15" hidden="1">
      <c r="A8" s="23" t="s">
        <v>4581</v>
      </c>
      <c r="B8" s="23" t="s">
        <v>4637</v>
      </c>
      <c r="C8" s="23" t="str">
        <f t="shared" si="0"/>
        <v>62319000000752911911800</v>
      </c>
      <c r="D8" s="23" t="s">
        <v>4581</v>
      </c>
      <c r="E8" s="44">
        <v>1800</v>
      </c>
      <c r="F8" s="23" t="s">
        <v>4616</v>
      </c>
      <c r="G8" s="23" t="s">
        <v>4638</v>
      </c>
      <c r="H8" s="23" t="s">
        <v>2557</v>
      </c>
      <c r="I8" s="23" t="s">
        <v>2558</v>
      </c>
      <c r="J8" s="23" t="s">
        <v>4639</v>
      </c>
      <c r="K8" s="23" t="s">
        <v>581</v>
      </c>
      <c r="L8" s="23" t="s">
        <v>2560</v>
      </c>
      <c r="M8" s="23" t="s">
        <v>292</v>
      </c>
      <c r="N8" s="23" t="s">
        <v>291</v>
      </c>
      <c r="O8" s="39" t="str">
        <f>VLOOKUP(网银退!I8,招行退!A:C,3,FALSE)</f>
        <v>2017-07-03</v>
      </c>
    </row>
    <row r="9" spans="1:15" hidden="1">
      <c r="A9" s="23" t="s">
        <v>4581</v>
      </c>
      <c r="B9" s="23" t="s">
        <v>4640</v>
      </c>
      <c r="C9" s="23" t="str">
        <f t="shared" si="0"/>
        <v>6212262502012694371200</v>
      </c>
      <c r="D9" s="23" t="s">
        <v>4581</v>
      </c>
      <c r="E9" s="44">
        <v>200</v>
      </c>
      <c r="F9" s="23" t="s">
        <v>4616</v>
      </c>
      <c r="G9" s="23" t="s">
        <v>4641</v>
      </c>
      <c r="H9" s="23" t="s">
        <v>389</v>
      </c>
      <c r="I9" s="23" t="s">
        <v>2309</v>
      </c>
      <c r="J9" s="23" t="s">
        <v>4642</v>
      </c>
      <c r="K9" s="23" t="s">
        <v>391</v>
      </c>
      <c r="L9" s="23" t="s">
        <v>2311</v>
      </c>
      <c r="M9" s="23" t="s">
        <v>207</v>
      </c>
      <c r="N9" s="23" t="s">
        <v>196</v>
      </c>
      <c r="O9" s="39" t="str">
        <f>VLOOKUP(网银退!I9,招行退!A:C,3,FALSE)</f>
        <v>2017-07-01</v>
      </c>
    </row>
    <row r="10" spans="1:15" hidden="1">
      <c r="A10" s="23" t="s">
        <v>4581</v>
      </c>
      <c r="B10" s="23" t="s">
        <v>4643</v>
      </c>
      <c r="C10" s="23" t="str">
        <f t="shared" si="0"/>
        <v>62284839680187431748855</v>
      </c>
      <c r="D10" s="23" t="s">
        <v>4581</v>
      </c>
      <c r="E10" s="44">
        <v>8855</v>
      </c>
      <c r="F10" s="23" t="s">
        <v>4616</v>
      </c>
      <c r="G10" s="23" t="s">
        <v>4644</v>
      </c>
      <c r="H10" s="23" t="s">
        <v>429</v>
      </c>
      <c r="I10" s="23" t="s">
        <v>2347</v>
      </c>
      <c r="J10" s="23" t="s">
        <v>4645</v>
      </c>
      <c r="K10" s="23" t="s">
        <v>431</v>
      </c>
      <c r="L10" s="23" t="s">
        <v>2349</v>
      </c>
      <c r="M10" s="23" t="s">
        <v>221</v>
      </c>
      <c r="N10" s="23" t="s">
        <v>196</v>
      </c>
      <c r="O10" s="39" t="str">
        <f>VLOOKUP(网银退!I10,招行退!A:C,3,FALSE)</f>
        <v>2017-07-01</v>
      </c>
    </row>
    <row r="11" spans="1:15" hidden="1">
      <c r="A11" s="23" t="s">
        <v>4581</v>
      </c>
      <c r="B11" s="23" t="s">
        <v>4646</v>
      </c>
      <c r="C11" s="23" t="str">
        <f t="shared" si="0"/>
        <v>6228480868585061377937</v>
      </c>
      <c r="D11" s="23" t="s">
        <v>4581</v>
      </c>
      <c r="E11" s="44">
        <v>937</v>
      </c>
      <c r="F11" s="23" t="s">
        <v>4616</v>
      </c>
      <c r="G11" s="23" t="s">
        <v>4647</v>
      </c>
      <c r="H11" s="23" t="s">
        <v>2428</v>
      </c>
      <c r="I11" s="23" t="s">
        <v>2429</v>
      </c>
      <c r="J11" s="23" t="s">
        <v>4648</v>
      </c>
      <c r="K11" s="23" t="s">
        <v>498</v>
      </c>
      <c r="L11" s="23" t="s">
        <v>2431</v>
      </c>
      <c r="M11" s="23" t="s">
        <v>221</v>
      </c>
      <c r="N11" s="23" t="s">
        <v>196</v>
      </c>
      <c r="O11" s="39" t="str">
        <f>VLOOKUP(网银退!I11,招行退!A:C,3,FALSE)</f>
        <v>2017-07-01</v>
      </c>
    </row>
    <row r="12" spans="1:15" hidden="1">
      <c r="A12" s="23" t="s">
        <v>4581</v>
      </c>
      <c r="B12" s="23" t="s">
        <v>4649</v>
      </c>
      <c r="C12" s="23" t="str">
        <f t="shared" si="0"/>
        <v>62284833305860431171</v>
      </c>
      <c r="D12" s="23" t="s">
        <v>4581</v>
      </c>
      <c r="E12" s="44">
        <v>1</v>
      </c>
      <c r="F12" s="23" t="s">
        <v>4616</v>
      </c>
      <c r="G12" s="23" t="s">
        <v>4650</v>
      </c>
      <c r="H12" s="23" t="s">
        <v>528</v>
      </c>
      <c r="I12" s="23" t="s">
        <v>2480</v>
      </c>
      <c r="J12" s="23" t="s">
        <v>4651</v>
      </c>
      <c r="K12" s="23" t="s">
        <v>4580</v>
      </c>
      <c r="L12" s="23" t="s">
        <v>2482</v>
      </c>
      <c r="M12" s="23" t="s">
        <v>221</v>
      </c>
      <c r="N12" s="23" t="s">
        <v>196</v>
      </c>
      <c r="O12" s="39" t="str">
        <f>VLOOKUP(网银退!I12,招行退!A:C,3,FALSE)</f>
        <v>2017-07-02</v>
      </c>
    </row>
    <row r="13" spans="1:15" hidden="1">
      <c r="A13" s="23" t="s">
        <v>4581</v>
      </c>
      <c r="B13" s="23" t="s">
        <v>4652</v>
      </c>
      <c r="C13" s="23" t="str">
        <f t="shared" si="0"/>
        <v>62284119330332747683045</v>
      </c>
      <c r="D13" s="23" t="s">
        <v>4581</v>
      </c>
      <c r="E13" s="44">
        <v>3045</v>
      </c>
      <c r="F13" s="23" t="s">
        <v>4616</v>
      </c>
      <c r="G13" s="23" t="s">
        <v>4653</v>
      </c>
      <c r="H13" s="23" t="s">
        <v>2487</v>
      </c>
      <c r="I13" s="23" t="s">
        <v>2488</v>
      </c>
      <c r="J13" s="23" t="s">
        <v>4654</v>
      </c>
      <c r="K13" s="23" t="s">
        <v>534</v>
      </c>
      <c r="L13" s="23" t="s">
        <v>2490</v>
      </c>
      <c r="M13" s="23" t="s">
        <v>221</v>
      </c>
      <c r="N13" s="23" t="s">
        <v>196</v>
      </c>
      <c r="O13" s="39" t="str">
        <f>VLOOKUP(网银退!I13,招行退!A:C,3,FALSE)</f>
        <v>2017-07-02</v>
      </c>
    </row>
    <row r="14" spans="1:15" hidden="1">
      <c r="A14" s="23" t="s">
        <v>4581</v>
      </c>
      <c r="B14" s="23" t="s">
        <v>4655</v>
      </c>
      <c r="C14" s="23" t="str">
        <f t="shared" si="0"/>
        <v>6229084732553846152400</v>
      </c>
      <c r="D14" s="23" t="s">
        <v>4581</v>
      </c>
      <c r="E14" s="44">
        <v>2400</v>
      </c>
      <c r="F14" s="23" t="s">
        <v>4616</v>
      </c>
      <c r="G14" s="23" t="s">
        <v>4656</v>
      </c>
      <c r="H14" s="23" t="s">
        <v>2483</v>
      </c>
      <c r="I14" s="23" t="s">
        <v>2484</v>
      </c>
      <c r="J14" s="23" t="s">
        <v>4657</v>
      </c>
      <c r="K14" s="23" t="s">
        <v>532</v>
      </c>
      <c r="L14" s="23" t="s">
        <v>2486</v>
      </c>
      <c r="M14" s="23" t="s">
        <v>250</v>
      </c>
      <c r="N14" s="23" t="s">
        <v>249</v>
      </c>
      <c r="O14" s="39" t="str">
        <f>VLOOKUP(网银退!I14,招行退!A:C,3,FALSE)</f>
        <v>2017-07-02</v>
      </c>
    </row>
    <row r="15" spans="1:15" hidden="1">
      <c r="A15" s="23" t="s">
        <v>4581</v>
      </c>
      <c r="B15" s="23" t="s">
        <v>4658</v>
      </c>
      <c r="C15" s="23" t="str">
        <f t="shared" si="0"/>
        <v>4270300056199630800</v>
      </c>
      <c r="D15" s="23" t="s">
        <v>4581</v>
      </c>
      <c r="E15" s="44">
        <v>800</v>
      </c>
      <c r="F15" s="23" t="s">
        <v>4616</v>
      </c>
      <c r="G15" s="23" t="s">
        <v>4659</v>
      </c>
      <c r="H15" s="23" t="s">
        <v>502</v>
      </c>
      <c r="I15" s="23" t="s">
        <v>2435</v>
      </c>
      <c r="J15" s="23" t="s">
        <v>4660</v>
      </c>
      <c r="K15" s="23" t="s">
        <v>504</v>
      </c>
      <c r="L15" s="23" t="s">
        <v>2437</v>
      </c>
      <c r="M15" s="23" t="s">
        <v>207</v>
      </c>
      <c r="N15" s="23" t="s">
        <v>196</v>
      </c>
      <c r="O15" s="39" t="str">
        <f>VLOOKUP(网银退!I15,招行退!A:C,3,FALSE)</f>
        <v>2017-07-01</v>
      </c>
    </row>
    <row r="16" spans="1:15" hidden="1">
      <c r="A16" s="23" t="s">
        <v>4581</v>
      </c>
      <c r="B16" s="23" t="s">
        <v>4661</v>
      </c>
      <c r="C16" s="23" t="str">
        <f t="shared" si="0"/>
        <v>6228483350803015011511</v>
      </c>
      <c r="D16" s="23" t="s">
        <v>4581</v>
      </c>
      <c r="E16" s="44">
        <v>511</v>
      </c>
      <c r="F16" s="23" t="s">
        <v>4616</v>
      </c>
      <c r="G16" s="23" t="s">
        <v>4662</v>
      </c>
      <c r="H16" s="23" t="s">
        <v>2544</v>
      </c>
      <c r="I16" s="23" t="s">
        <v>2545</v>
      </c>
      <c r="J16" s="23" t="s">
        <v>4663</v>
      </c>
      <c r="K16" s="23" t="s">
        <v>574</v>
      </c>
      <c r="L16" s="23" t="s">
        <v>2547</v>
      </c>
      <c r="M16" s="23" t="s">
        <v>221</v>
      </c>
      <c r="N16" s="23" t="s">
        <v>196</v>
      </c>
      <c r="O16" s="39" t="str">
        <f>VLOOKUP(网银退!I16,招行退!A:C,3,FALSE)</f>
        <v>2017-07-03</v>
      </c>
    </row>
    <row r="17" spans="1:15" hidden="1">
      <c r="A17" s="23" t="s">
        <v>4581</v>
      </c>
      <c r="B17" s="23" t="s">
        <v>4664</v>
      </c>
      <c r="C17" s="23" t="str">
        <f t="shared" si="0"/>
        <v>6217007160001563880500</v>
      </c>
      <c r="D17" s="23" t="s">
        <v>4581</v>
      </c>
      <c r="E17" s="44">
        <v>500</v>
      </c>
      <c r="F17" s="23" t="s">
        <v>4616</v>
      </c>
      <c r="G17" s="23" t="s">
        <v>4665</v>
      </c>
      <c r="H17" s="23" t="s">
        <v>2377</v>
      </c>
      <c r="I17" s="23" t="s">
        <v>2378</v>
      </c>
      <c r="J17" s="23" t="s">
        <v>4666</v>
      </c>
      <c r="K17" s="23" t="s">
        <v>455</v>
      </c>
      <c r="L17" s="23" t="s">
        <v>2380</v>
      </c>
      <c r="M17" s="23" t="s">
        <v>205</v>
      </c>
      <c r="N17" s="23" t="s">
        <v>196</v>
      </c>
      <c r="O17" s="39" t="str">
        <f>VLOOKUP(网银退!I17,招行退!A:C,3,FALSE)</f>
        <v>2017-07-01</v>
      </c>
    </row>
    <row r="18" spans="1:15" hidden="1">
      <c r="A18" s="23" t="s">
        <v>4581</v>
      </c>
      <c r="B18" s="23" t="s">
        <v>4667</v>
      </c>
      <c r="C18" s="23" t="str">
        <f t="shared" si="0"/>
        <v>3568891184030799262</v>
      </c>
      <c r="D18" s="23" t="s">
        <v>4581</v>
      </c>
      <c r="E18" s="44">
        <v>262</v>
      </c>
      <c r="F18" s="23" t="s">
        <v>4616</v>
      </c>
      <c r="G18" s="23" t="s">
        <v>4668</v>
      </c>
      <c r="H18" s="23" t="s">
        <v>423</v>
      </c>
      <c r="I18" s="23" t="s">
        <v>2341</v>
      </c>
      <c r="J18" s="23" t="s">
        <v>4669</v>
      </c>
      <c r="K18" s="23" t="s">
        <v>425</v>
      </c>
      <c r="L18" s="23" t="s">
        <v>2343</v>
      </c>
      <c r="M18" s="23" t="s">
        <v>10</v>
      </c>
      <c r="N18" s="23" t="s">
        <v>201</v>
      </c>
      <c r="O18" s="39" t="str">
        <f>VLOOKUP(网银退!I18,招行退!A:C,3,FALSE)</f>
        <v>2017-07-01</v>
      </c>
    </row>
    <row r="19" spans="1:15" hidden="1">
      <c r="A19" s="23" t="s">
        <v>4581</v>
      </c>
      <c r="B19" s="23" t="s">
        <v>4670</v>
      </c>
      <c r="C19" s="23" t="str">
        <f t="shared" si="0"/>
        <v>6214838580614222500</v>
      </c>
      <c r="D19" s="23" t="s">
        <v>4581</v>
      </c>
      <c r="E19" s="44">
        <v>500</v>
      </c>
      <c r="F19" s="23" t="s">
        <v>4616</v>
      </c>
      <c r="G19" s="23" t="s">
        <v>4671</v>
      </c>
      <c r="H19" s="23" t="s">
        <v>362</v>
      </c>
      <c r="I19" s="23" t="s">
        <v>2282</v>
      </c>
      <c r="J19" s="23" t="s">
        <v>4672</v>
      </c>
      <c r="K19" s="23" t="s">
        <v>364</v>
      </c>
      <c r="L19" s="23" t="s">
        <v>2284</v>
      </c>
      <c r="M19" s="23" t="s">
        <v>10</v>
      </c>
      <c r="N19" s="23" t="s">
        <v>201</v>
      </c>
      <c r="O19" s="39" t="str">
        <f>VLOOKUP(网银退!I19,招行退!A:C,3,FALSE)</f>
        <v>2017-07-01</v>
      </c>
    </row>
    <row r="20" spans="1:15" hidden="1">
      <c r="A20" s="23" t="s">
        <v>4581</v>
      </c>
      <c r="B20" s="23" t="s">
        <v>4673</v>
      </c>
      <c r="C20" s="23" t="str">
        <f t="shared" si="0"/>
        <v>6231900000065703189402</v>
      </c>
      <c r="D20" s="23" t="s">
        <v>4581</v>
      </c>
      <c r="E20" s="44">
        <v>402</v>
      </c>
      <c r="F20" s="23" t="s">
        <v>4616</v>
      </c>
      <c r="G20" s="23" t="s">
        <v>4674</v>
      </c>
      <c r="H20" s="23" t="s">
        <v>2587</v>
      </c>
      <c r="I20" s="23" t="s">
        <v>2588</v>
      </c>
      <c r="J20" s="23" t="s">
        <v>4675</v>
      </c>
      <c r="K20" s="23" t="s">
        <v>607</v>
      </c>
      <c r="L20" s="23" t="s">
        <v>2590</v>
      </c>
      <c r="M20" s="23" t="s">
        <v>292</v>
      </c>
      <c r="N20" s="23" t="s">
        <v>291</v>
      </c>
      <c r="O20" s="39" t="str">
        <f>VLOOKUP(网银退!I20,招行退!A:C,3,FALSE)</f>
        <v>2017-07-03</v>
      </c>
    </row>
    <row r="21" spans="1:15" hidden="1">
      <c r="A21" s="23" t="s">
        <v>4581</v>
      </c>
      <c r="B21" s="23" t="s">
        <v>4676</v>
      </c>
      <c r="C21" s="23" t="str">
        <f t="shared" si="0"/>
        <v>6228480866157003165755</v>
      </c>
      <c r="D21" s="23" t="s">
        <v>4581</v>
      </c>
      <c r="E21" s="44">
        <v>755</v>
      </c>
      <c r="F21" s="23" t="s">
        <v>4616</v>
      </c>
      <c r="G21" s="23" t="s">
        <v>4677</v>
      </c>
      <c r="H21" s="23" t="s">
        <v>2577</v>
      </c>
      <c r="I21" s="23" t="s">
        <v>2578</v>
      </c>
      <c r="J21" s="23" t="s">
        <v>4678</v>
      </c>
      <c r="K21" s="23" t="s">
        <v>597</v>
      </c>
      <c r="L21" s="23" t="s">
        <v>2580</v>
      </c>
      <c r="M21" s="23" t="s">
        <v>221</v>
      </c>
      <c r="N21" s="23" t="s">
        <v>196</v>
      </c>
      <c r="O21" s="39" t="str">
        <f>VLOOKUP(网银退!I21,招行退!A:C,3,FALSE)</f>
        <v>2017-07-03</v>
      </c>
    </row>
    <row r="22" spans="1:15" hidden="1">
      <c r="A22" s="23" t="s">
        <v>4581</v>
      </c>
      <c r="B22" s="23" t="s">
        <v>4679</v>
      </c>
      <c r="C22" s="23" t="str">
        <f t="shared" si="0"/>
        <v>6228480866157003165406</v>
      </c>
      <c r="D22" s="23" t="s">
        <v>4581</v>
      </c>
      <c r="E22" s="44">
        <v>406</v>
      </c>
      <c r="F22" s="23" t="s">
        <v>4616</v>
      </c>
      <c r="G22" s="23" t="s">
        <v>4680</v>
      </c>
      <c r="H22" s="23" t="s">
        <v>2581</v>
      </c>
      <c r="I22" s="23" t="s">
        <v>2582</v>
      </c>
      <c r="J22" s="23" t="s">
        <v>4681</v>
      </c>
      <c r="K22" s="23" t="s">
        <v>599</v>
      </c>
      <c r="L22" s="23" t="s">
        <v>2580</v>
      </c>
      <c r="M22" s="23" t="s">
        <v>221</v>
      </c>
      <c r="N22" s="23" t="s">
        <v>196</v>
      </c>
      <c r="O22" s="39" t="str">
        <f>VLOOKUP(网银退!I22,招行退!A:C,3,FALSE)</f>
        <v>2017-07-03</v>
      </c>
    </row>
    <row r="23" spans="1:15" hidden="1">
      <c r="A23" s="23" t="s">
        <v>4581</v>
      </c>
      <c r="B23" s="23" t="s">
        <v>4682</v>
      </c>
      <c r="C23" s="23" t="str">
        <f t="shared" si="0"/>
        <v>62230829006631463500</v>
      </c>
      <c r="D23" s="23" t="s">
        <v>4581</v>
      </c>
      <c r="E23" s="44">
        <v>500</v>
      </c>
      <c r="F23" s="23" t="s">
        <v>4616</v>
      </c>
      <c r="G23" s="23" t="s">
        <v>4683</v>
      </c>
      <c r="H23" s="23" t="s">
        <v>426</v>
      </c>
      <c r="I23" s="23" t="s">
        <v>2344</v>
      </c>
      <c r="J23" s="23" t="s">
        <v>4684</v>
      </c>
      <c r="K23" s="23" t="s">
        <v>431</v>
      </c>
      <c r="L23" s="23" t="s">
        <v>2346</v>
      </c>
      <c r="M23" s="23" t="s">
        <v>207</v>
      </c>
      <c r="N23" s="23" t="s">
        <v>196</v>
      </c>
      <c r="O23" s="39" t="str">
        <f>VLOOKUP(网银退!I23,招行退!A:C,3,FALSE)</f>
        <v>2017-07-01</v>
      </c>
    </row>
    <row r="24" spans="1:15" hidden="1">
      <c r="A24" s="23" t="s">
        <v>4581</v>
      </c>
      <c r="B24" s="23" t="s">
        <v>4685</v>
      </c>
      <c r="C24" s="23" t="str">
        <f t="shared" si="0"/>
        <v>6223082700503370745</v>
      </c>
      <c r="D24" s="23" t="s">
        <v>4581</v>
      </c>
      <c r="E24" s="44">
        <v>45</v>
      </c>
      <c r="F24" s="23" t="s">
        <v>4616</v>
      </c>
      <c r="G24" s="23" t="s">
        <v>4686</v>
      </c>
      <c r="H24" s="23" t="s">
        <v>2617</v>
      </c>
      <c r="I24" s="23" t="s">
        <v>2618</v>
      </c>
      <c r="J24" s="23" t="s">
        <v>4687</v>
      </c>
      <c r="K24" s="23" t="s">
        <v>630</v>
      </c>
      <c r="L24" s="23" t="s">
        <v>2620</v>
      </c>
      <c r="M24" s="23" t="s">
        <v>207</v>
      </c>
      <c r="N24" s="23" t="s">
        <v>196</v>
      </c>
      <c r="O24" s="39" t="str">
        <f>VLOOKUP(网银退!I24,招行退!A:C,3,FALSE)</f>
        <v>2017-07-03</v>
      </c>
    </row>
    <row r="25" spans="1:15" hidden="1">
      <c r="A25" s="23" t="s">
        <v>4581</v>
      </c>
      <c r="B25" s="23" t="s">
        <v>4688</v>
      </c>
      <c r="C25" s="23" t="str">
        <f t="shared" si="0"/>
        <v>6231900000113763052889</v>
      </c>
      <c r="D25" s="23" t="s">
        <v>4581</v>
      </c>
      <c r="E25" s="44">
        <v>889</v>
      </c>
      <c r="F25" s="23" t="s">
        <v>4616</v>
      </c>
      <c r="G25" s="23" t="s">
        <v>4689</v>
      </c>
      <c r="H25" s="23" t="s">
        <v>2679</v>
      </c>
      <c r="I25" s="23" t="s">
        <v>2680</v>
      </c>
      <c r="J25" s="23" t="s">
        <v>4690</v>
      </c>
      <c r="K25" s="23" t="s">
        <v>680</v>
      </c>
      <c r="L25" s="23" t="s">
        <v>2682</v>
      </c>
      <c r="M25" s="23" t="s">
        <v>292</v>
      </c>
      <c r="N25" s="23" t="s">
        <v>291</v>
      </c>
      <c r="O25" s="39" t="str">
        <f>VLOOKUP(网银退!I25,招行退!A:C,3,FALSE)</f>
        <v>2017-07-03</v>
      </c>
    </row>
    <row r="26" spans="1:15" hidden="1">
      <c r="A26" s="23" t="s">
        <v>4581</v>
      </c>
      <c r="B26" s="23" t="s">
        <v>4691</v>
      </c>
      <c r="C26" s="23" t="str">
        <f t="shared" si="0"/>
        <v>62179973000403786175400</v>
      </c>
      <c r="D26" s="23" t="s">
        <v>4581</v>
      </c>
      <c r="E26" s="44">
        <v>5400</v>
      </c>
      <c r="F26" s="23" t="s">
        <v>4616</v>
      </c>
      <c r="G26" s="23" t="s">
        <v>4692</v>
      </c>
      <c r="H26" s="23" t="s">
        <v>2692</v>
      </c>
      <c r="I26" s="23" t="s">
        <v>2693</v>
      </c>
      <c r="J26" s="23" t="s">
        <v>4693</v>
      </c>
      <c r="K26" s="23" t="s">
        <v>4582</v>
      </c>
      <c r="L26" s="23" t="s">
        <v>2695</v>
      </c>
      <c r="M26" s="23" t="s">
        <v>209</v>
      </c>
      <c r="N26" s="23" t="s">
        <v>196</v>
      </c>
      <c r="O26" s="39" t="str">
        <f>VLOOKUP(网银退!I26,招行退!A:C,3,FALSE)</f>
        <v>2017-07-03</v>
      </c>
    </row>
    <row r="27" spans="1:15" hidden="1">
      <c r="A27" s="23" t="s">
        <v>4581</v>
      </c>
      <c r="B27" s="23" t="s">
        <v>4694</v>
      </c>
      <c r="C27" s="23" t="str">
        <f t="shared" si="0"/>
        <v>622848397622903586832</v>
      </c>
      <c r="D27" s="23" t="s">
        <v>4581</v>
      </c>
      <c r="E27" s="44">
        <v>32</v>
      </c>
      <c r="F27" s="23" t="s">
        <v>4616</v>
      </c>
      <c r="G27" s="23" t="s">
        <v>4695</v>
      </c>
      <c r="H27" s="23" t="s">
        <v>2708</v>
      </c>
      <c r="I27" s="23" t="s">
        <v>2709</v>
      </c>
      <c r="J27" s="23" t="s">
        <v>4696</v>
      </c>
      <c r="K27" s="23" t="s">
        <v>700</v>
      </c>
      <c r="L27" s="23" t="s">
        <v>2711</v>
      </c>
      <c r="M27" s="23" t="s">
        <v>221</v>
      </c>
      <c r="N27" s="23" t="s">
        <v>196</v>
      </c>
      <c r="O27" s="39" t="str">
        <f>VLOOKUP(网银退!I27,招行退!A:C,3,FALSE)</f>
        <v>2017-07-03</v>
      </c>
    </row>
    <row r="28" spans="1:15">
      <c r="A28" s="23" t="s">
        <v>4581</v>
      </c>
      <c r="B28" s="23" t="s">
        <v>4697</v>
      </c>
      <c r="C28" s="23" t="str">
        <f t="shared" si="0"/>
        <v>62216828102448273643</v>
      </c>
      <c r="D28" s="23" t="s">
        <v>4581</v>
      </c>
      <c r="E28" s="47" t="s">
        <v>13935</v>
      </c>
      <c r="F28" s="45" t="s">
        <v>13881</v>
      </c>
      <c r="G28" s="23" t="s">
        <v>4698</v>
      </c>
      <c r="H28" s="23" t="s">
        <v>97</v>
      </c>
      <c r="I28" s="23" t="s">
        <v>97</v>
      </c>
      <c r="J28" s="23" t="s">
        <v>97</v>
      </c>
      <c r="K28" s="23" t="s">
        <v>4699</v>
      </c>
      <c r="L28" s="23" t="s">
        <v>13851</v>
      </c>
      <c r="M28" s="23" t="s">
        <v>4700</v>
      </c>
      <c r="N28" s="23" t="s">
        <v>97</v>
      </c>
      <c r="O28" s="39" t="e">
        <f>VLOOKUP(网银退!I28,招行退!A:C,3,FALSE)</f>
        <v>#N/A</v>
      </c>
    </row>
    <row r="29" spans="1:15" hidden="1">
      <c r="A29" s="23" t="s">
        <v>4581</v>
      </c>
      <c r="B29" s="23" t="s">
        <v>4701</v>
      </c>
      <c r="C29" s="23" t="str">
        <f t="shared" si="0"/>
        <v>62101780020006263182000</v>
      </c>
      <c r="D29" s="23" t="s">
        <v>4581</v>
      </c>
      <c r="E29" s="44">
        <v>2000</v>
      </c>
      <c r="F29" s="23" t="s">
        <v>4616</v>
      </c>
      <c r="G29" s="23" t="s">
        <v>4702</v>
      </c>
      <c r="H29" s="23" t="s">
        <v>2753</v>
      </c>
      <c r="I29" s="23" t="s">
        <v>2754</v>
      </c>
      <c r="J29" s="23" t="s">
        <v>4703</v>
      </c>
      <c r="K29" s="23" t="s">
        <v>737</v>
      </c>
      <c r="L29" s="23" t="s">
        <v>2651</v>
      </c>
      <c r="M29" s="23" t="s">
        <v>292</v>
      </c>
      <c r="N29" s="23" t="s">
        <v>291</v>
      </c>
      <c r="O29" s="39" t="str">
        <f>VLOOKUP(网银退!I29,招行退!A:C,3,FALSE)</f>
        <v>2017-07-03</v>
      </c>
    </row>
    <row r="30" spans="1:15" hidden="1">
      <c r="A30" s="23" t="s">
        <v>4581</v>
      </c>
      <c r="B30" s="23" t="s">
        <v>4704</v>
      </c>
      <c r="C30" s="23" t="str">
        <f t="shared" si="0"/>
        <v>6223691550544674520</v>
      </c>
      <c r="D30" s="23" t="s">
        <v>4581</v>
      </c>
      <c r="E30" s="44">
        <v>520</v>
      </c>
      <c r="F30" s="23" t="s">
        <v>4616</v>
      </c>
      <c r="G30" s="23" t="s">
        <v>4705</v>
      </c>
      <c r="H30" s="23" t="s">
        <v>2720</v>
      </c>
      <c r="I30" s="23" t="s">
        <v>2721</v>
      </c>
      <c r="J30" s="23" t="s">
        <v>4706</v>
      </c>
      <c r="K30" s="23" t="s">
        <v>711</v>
      </c>
      <c r="L30" s="23" t="s">
        <v>2723</v>
      </c>
      <c r="M30" s="23" t="s">
        <v>292</v>
      </c>
      <c r="N30" s="23" t="s">
        <v>291</v>
      </c>
      <c r="O30" s="39" t="str">
        <f>VLOOKUP(网银退!I30,招行退!A:C,3,FALSE)</f>
        <v>2017-07-03</v>
      </c>
    </row>
    <row r="31" spans="1:15" hidden="1">
      <c r="A31" s="23" t="s">
        <v>4581</v>
      </c>
      <c r="B31" s="23" t="s">
        <v>4707</v>
      </c>
      <c r="C31" s="23" t="str">
        <f t="shared" si="0"/>
        <v>621700391000669219944</v>
      </c>
      <c r="D31" s="23" t="s">
        <v>4581</v>
      </c>
      <c r="E31" s="44">
        <v>44</v>
      </c>
      <c r="F31" s="23" t="s">
        <v>4616</v>
      </c>
      <c r="G31" s="23" t="s">
        <v>4708</v>
      </c>
      <c r="H31" s="23" t="s">
        <v>2756</v>
      </c>
      <c r="I31" s="23" t="s">
        <v>2757</v>
      </c>
      <c r="J31" s="23" t="s">
        <v>4709</v>
      </c>
      <c r="K31" s="23" t="s">
        <v>742</v>
      </c>
      <c r="L31" s="23" t="s">
        <v>2759</v>
      </c>
      <c r="M31" s="23" t="s">
        <v>205</v>
      </c>
      <c r="N31" s="23" t="s">
        <v>196</v>
      </c>
      <c r="O31" s="39" t="str">
        <f>VLOOKUP(网银退!I31,招行退!A:C,3,FALSE)</f>
        <v>2017-07-03</v>
      </c>
    </row>
    <row r="32" spans="1:15" hidden="1">
      <c r="A32" s="23" t="s">
        <v>4581</v>
      </c>
      <c r="B32" s="23" t="s">
        <v>4710</v>
      </c>
      <c r="C32" s="23" t="str">
        <f t="shared" si="0"/>
        <v>95588024101021657672990</v>
      </c>
      <c r="D32" s="23" t="s">
        <v>4581</v>
      </c>
      <c r="E32" s="44">
        <v>2990</v>
      </c>
      <c r="F32" s="23" t="s">
        <v>4616</v>
      </c>
      <c r="G32" s="23" t="s">
        <v>4711</v>
      </c>
      <c r="H32" s="23" t="s">
        <v>2765</v>
      </c>
      <c r="I32" s="23" t="s">
        <v>2766</v>
      </c>
      <c r="J32" s="23" t="s">
        <v>4712</v>
      </c>
      <c r="K32" s="23" t="s">
        <v>749</v>
      </c>
      <c r="L32" s="23" t="s">
        <v>2768</v>
      </c>
      <c r="M32" s="23" t="s">
        <v>207</v>
      </c>
      <c r="N32" s="23" t="s">
        <v>196</v>
      </c>
      <c r="O32" s="39" t="str">
        <f>VLOOKUP(网银退!I32,招行退!A:C,3,FALSE)</f>
        <v>2017-07-03</v>
      </c>
    </row>
    <row r="33" spans="1:15" hidden="1">
      <c r="A33" s="23" t="s">
        <v>4581</v>
      </c>
      <c r="B33" s="23" t="s">
        <v>4713</v>
      </c>
      <c r="C33" s="23" t="str">
        <f t="shared" si="0"/>
        <v>621790270000216201213</v>
      </c>
      <c r="D33" s="23" t="s">
        <v>4581</v>
      </c>
      <c r="E33" s="44">
        <v>13</v>
      </c>
      <c r="F33" s="23" t="s">
        <v>4616</v>
      </c>
      <c r="G33" s="23" t="s">
        <v>4714</v>
      </c>
      <c r="H33" s="23" t="s">
        <v>2798</v>
      </c>
      <c r="I33" s="23" t="s">
        <v>2799</v>
      </c>
      <c r="J33" s="23" t="s">
        <v>4715</v>
      </c>
      <c r="K33" s="23" t="s">
        <v>772</v>
      </c>
      <c r="L33" s="23" t="s">
        <v>2797</v>
      </c>
      <c r="M33" s="23" t="s">
        <v>211</v>
      </c>
      <c r="N33" s="23" t="s">
        <v>196</v>
      </c>
      <c r="O33" s="39" t="str">
        <f>VLOOKUP(网银退!I33,招行退!A:C,3,FALSE)</f>
        <v>2017-07-03</v>
      </c>
    </row>
    <row r="34" spans="1:15" hidden="1">
      <c r="A34" s="23" t="s">
        <v>4581</v>
      </c>
      <c r="B34" s="23" t="s">
        <v>4716</v>
      </c>
      <c r="C34" s="23" t="str">
        <f t="shared" si="0"/>
        <v>6228483348583480876262</v>
      </c>
      <c r="D34" s="23" t="s">
        <v>4581</v>
      </c>
      <c r="E34" s="44">
        <v>262</v>
      </c>
      <c r="F34" s="23" t="s">
        <v>4616</v>
      </c>
      <c r="G34" s="23" t="s">
        <v>4717</v>
      </c>
      <c r="H34" s="23" t="s">
        <v>2833</v>
      </c>
      <c r="I34" s="23" t="s">
        <v>2834</v>
      </c>
      <c r="J34" s="23" t="s">
        <v>4718</v>
      </c>
      <c r="K34" s="23" t="s">
        <v>807</v>
      </c>
      <c r="L34" s="23" t="s">
        <v>2836</v>
      </c>
      <c r="M34" s="23" t="s">
        <v>221</v>
      </c>
      <c r="N34" s="23" t="s">
        <v>196</v>
      </c>
      <c r="O34" s="39" t="str">
        <f>VLOOKUP(网银退!I34,招行退!A:C,3,FALSE)</f>
        <v>2017-07-03</v>
      </c>
    </row>
    <row r="35" spans="1:15" hidden="1">
      <c r="A35" s="23" t="s">
        <v>4581</v>
      </c>
      <c r="B35" s="23" t="s">
        <v>4719</v>
      </c>
      <c r="C35" s="23" t="str">
        <f t="shared" si="0"/>
        <v>6228483968095378076249</v>
      </c>
      <c r="D35" s="23" t="s">
        <v>4581</v>
      </c>
      <c r="E35" s="44">
        <v>249</v>
      </c>
      <c r="F35" s="23" t="s">
        <v>4616</v>
      </c>
      <c r="G35" s="23" t="s">
        <v>4720</v>
      </c>
      <c r="H35" s="23" t="s">
        <v>2840</v>
      </c>
      <c r="I35" s="23" t="s">
        <v>2841</v>
      </c>
      <c r="J35" s="23" t="s">
        <v>4721</v>
      </c>
      <c r="K35" s="23" t="s">
        <v>4583</v>
      </c>
      <c r="L35" s="23" t="s">
        <v>2843</v>
      </c>
      <c r="M35" s="23" t="s">
        <v>221</v>
      </c>
      <c r="N35" s="23" t="s">
        <v>196</v>
      </c>
      <c r="O35" s="39" t="str">
        <f>VLOOKUP(网银退!I35,招行退!A:C,3,FALSE)</f>
        <v>2017-07-03</v>
      </c>
    </row>
    <row r="36" spans="1:15" hidden="1">
      <c r="A36" s="23" t="s">
        <v>4584</v>
      </c>
      <c r="B36" s="23" t="s">
        <v>4722</v>
      </c>
      <c r="C36" s="23" t="str">
        <f t="shared" si="0"/>
        <v>622369196669004632</v>
      </c>
      <c r="D36" s="23" t="s">
        <v>4584</v>
      </c>
      <c r="E36" s="44">
        <v>32</v>
      </c>
      <c r="F36" s="23" t="s">
        <v>4616</v>
      </c>
      <c r="G36" s="23" t="s">
        <v>4723</v>
      </c>
      <c r="H36" s="23" t="s">
        <v>2880</v>
      </c>
      <c r="I36" s="23" t="s">
        <v>2881</v>
      </c>
      <c r="J36" s="23" t="s">
        <v>4724</v>
      </c>
      <c r="K36" s="23" t="s">
        <v>842</v>
      </c>
      <c r="L36" s="23" t="s">
        <v>2883</v>
      </c>
      <c r="M36" s="23" t="s">
        <v>292</v>
      </c>
      <c r="N36" s="23" t="s">
        <v>291</v>
      </c>
      <c r="O36" s="39" t="str">
        <f>VLOOKUP(网银退!I36,招行退!A:C,3,FALSE)</f>
        <v>2017-07-04</v>
      </c>
    </row>
    <row r="37" spans="1:15" hidden="1">
      <c r="A37" s="23" t="s">
        <v>4584</v>
      </c>
      <c r="B37" s="23" t="s">
        <v>4725</v>
      </c>
      <c r="C37" s="23" t="str">
        <f t="shared" si="0"/>
        <v>622575830608751089</v>
      </c>
      <c r="D37" s="23" t="s">
        <v>4584</v>
      </c>
      <c r="E37" s="44">
        <v>89</v>
      </c>
      <c r="F37" s="23" t="s">
        <v>4616</v>
      </c>
      <c r="G37" s="23" t="s">
        <v>4726</v>
      </c>
      <c r="H37" s="23" t="s">
        <v>2898</v>
      </c>
      <c r="I37" s="23" t="s">
        <v>2899</v>
      </c>
      <c r="J37" s="23" t="s">
        <v>4727</v>
      </c>
      <c r="K37" s="23" t="s">
        <v>854</v>
      </c>
      <c r="L37" s="23" t="s">
        <v>2901</v>
      </c>
      <c r="M37" s="23" t="s">
        <v>10</v>
      </c>
      <c r="N37" s="23" t="s">
        <v>201</v>
      </c>
      <c r="O37" s="39" t="str">
        <f>VLOOKUP(网银退!I37,招行退!A:C,3,FALSE)</f>
        <v>2017-07-04</v>
      </c>
    </row>
    <row r="38" spans="1:15" hidden="1">
      <c r="A38" s="23" t="s">
        <v>4584</v>
      </c>
      <c r="B38" s="23" t="s">
        <v>4728</v>
      </c>
      <c r="C38" s="23" t="str">
        <f t="shared" si="0"/>
        <v>62175820000092594176000</v>
      </c>
      <c r="D38" s="23" t="s">
        <v>4584</v>
      </c>
      <c r="E38" s="44">
        <v>6000</v>
      </c>
      <c r="F38" s="23" t="s">
        <v>4616</v>
      </c>
      <c r="G38" s="23" t="s">
        <v>4729</v>
      </c>
      <c r="H38" s="23" t="s">
        <v>2894</v>
      </c>
      <c r="I38" s="23" t="s">
        <v>2895</v>
      </c>
      <c r="J38" s="23" t="s">
        <v>4730</v>
      </c>
      <c r="K38" s="23" t="s">
        <v>852</v>
      </c>
      <c r="L38" s="23" t="s">
        <v>2897</v>
      </c>
      <c r="M38" s="23" t="s">
        <v>211</v>
      </c>
      <c r="N38" s="23" t="s">
        <v>196</v>
      </c>
      <c r="O38" s="39" t="str">
        <f>VLOOKUP(网银退!I38,招行退!A:C,3,FALSE)</f>
        <v>2017-07-04</v>
      </c>
    </row>
    <row r="39" spans="1:15" hidden="1">
      <c r="A39" s="23" t="s">
        <v>4584</v>
      </c>
      <c r="B39" s="23" t="s">
        <v>4731</v>
      </c>
      <c r="C39" s="23" t="str">
        <f t="shared" si="0"/>
        <v>6224698043309101491</v>
      </c>
      <c r="D39" s="23" t="s">
        <v>4584</v>
      </c>
      <c r="E39" s="44">
        <v>491</v>
      </c>
      <c r="F39" s="23" t="s">
        <v>4616</v>
      </c>
      <c r="G39" s="23" t="s">
        <v>4732</v>
      </c>
      <c r="H39" s="23" t="s">
        <v>2858</v>
      </c>
      <c r="I39" s="23" t="s">
        <v>2859</v>
      </c>
      <c r="J39" s="23" t="s">
        <v>4733</v>
      </c>
      <c r="K39" s="23" t="s">
        <v>827</v>
      </c>
      <c r="L39" s="23" t="s">
        <v>2861</v>
      </c>
      <c r="M39" s="23" t="s">
        <v>226</v>
      </c>
      <c r="N39" s="23" t="s">
        <v>225</v>
      </c>
      <c r="O39" s="39" t="str">
        <f>VLOOKUP(网银退!I39,招行退!A:C,3,FALSE)</f>
        <v>2017-07-03</v>
      </c>
    </row>
    <row r="40" spans="1:15" hidden="1">
      <c r="A40" s="23" t="s">
        <v>4584</v>
      </c>
      <c r="B40" s="23" t="s">
        <v>4734</v>
      </c>
      <c r="C40" s="23" t="str">
        <f t="shared" si="0"/>
        <v>6282680059946868300</v>
      </c>
      <c r="D40" s="23" t="s">
        <v>4584</v>
      </c>
      <c r="E40" s="44">
        <v>300</v>
      </c>
      <c r="F40" s="23" t="s">
        <v>4616</v>
      </c>
      <c r="G40" s="23" t="s">
        <v>4735</v>
      </c>
      <c r="H40" s="23" t="s">
        <v>2905</v>
      </c>
      <c r="I40" s="23" t="s">
        <v>2906</v>
      </c>
      <c r="J40" s="23" t="s">
        <v>4736</v>
      </c>
      <c r="K40" s="23" t="s">
        <v>858</v>
      </c>
      <c r="L40" s="23" t="s">
        <v>2908</v>
      </c>
      <c r="M40" s="23" t="s">
        <v>221</v>
      </c>
      <c r="N40" s="23" t="s">
        <v>196</v>
      </c>
      <c r="O40" s="39" t="str">
        <f>VLOOKUP(网银退!I40,招行退!A:C,3,FALSE)</f>
        <v>2017-07-04</v>
      </c>
    </row>
    <row r="41" spans="1:15" hidden="1">
      <c r="A41" s="23" t="s">
        <v>4584</v>
      </c>
      <c r="B41" s="23" t="s">
        <v>4737</v>
      </c>
      <c r="C41" s="23" t="str">
        <f t="shared" si="0"/>
        <v>622848086118782261979</v>
      </c>
      <c r="D41" s="23" t="s">
        <v>4584</v>
      </c>
      <c r="E41" s="44">
        <v>79</v>
      </c>
      <c r="F41" s="23" t="s">
        <v>4616</v>
      </c>
      <c r="G41" s="23" t="s">
        <v>4738</v>
      </c>
      <c r="H41" s="23" t="s">
        <v>2919</v>
      </c>
      <c r="I41" s="23" t="s">
        <v>2920</v>
      </c>
      <c r="J41" s="23" t="s">
        <v>4739</v>
      </c>
      <c r="K41" s="23" t="s">
        <v>868</v>
      </c>
      <c r="L41" s="23" t="s">
        <v>2922</v>
      </c>
      <c r="M41" s="23" t="s">
        <v>221</v>
      </c>
      <c r="N41" s="23" t="s">
        <v>196</v>
      </c>
      <c r="O41" s="39" t="str">
        <f>VLOOKUP(网银退!I41,招行退!A:C,3,FALSE)</f>
        <v>2017-07-04</v>
      </c>
    </row>
    <row r="42" spans="1:15" hidden="1">
      <c r="A42" s="23" t="s">
        <v>4584</v>
      </c>
      <c r="B42" s="23" t="s">
        <v>4740</v>
      </c>
      <c r="C42" s="23" t="str">
        <f t="shared" si="0"/>
        <v>6228930001119810558900</v>
      </c>
      <c r="D42" s="23" t="s">
        <v>4584</v>
      </c>
      <c r="E42" s="44">
        <v>900</v>
      </c>
      <c r="F42" s="23" t="s">
        <v>4616</v>
      </c>
      <c r="G42" s="23" t="s">
        <v>4741</v>
      </c>
      <c r="H42" s="23" t="s">
        <v>808</v>
      </c>
      <c r="I42" s="23" t="s">
        <v>2837</v>
      </c>
      <c r="J42" s="23" t="s">
        <v>4742</v>
      </c>
      <c r="K42" s="23" t="s">
        <v>810</v>
      </c>
      <c r="L42" s="23" t="s">
        <v>2839</v>
      </c>
      <c r="M42" s="23" t="s">
        <v>252</v>
      </c>
      <c r="N42" s="23" t="s">
        <v>251</v>
      </c>
      <c r="O42" s="39" t="str">
        <f>VLOOKUP(网银退!I42,招行退!A:C,3,FALSE)</f>
        <v>2017-07-03</v>
      </c>
    </row>
    <row r="43" spans="1:15" hidden="1">
      <c r="A43" s="23" t="s">
        <v>4584</v>
      </c>
      <c r="B43" s="23" t="s">
        <v>4743</v>
      </c>
      <c r="C43" s="23" t="str">
        <f t="shared" si="0"/>
        <v>6225768323365781631</v>
      </c>
      <c r="D43" s="23" t="s">
        <v>4584</v>
      </c>
      <c r="E43" s="44">
        <v>631</v>
      </c>
      <c r="F43" s="23" t="s">
        <v>4616</v>
      </c>
      <c r="G43" s="23" t="s">
        <v>4744</v>
      </c>
      <c r="H43" s="23" t="s">
        <v>2951</v>
      </c>
      <c r="I43" s="23" t="s">
        <v>2952</v>
      </c>
      <c r="J43" s="23" t="s">
        <v>4745</v>
      </c>
      <c r="K43" s="23" t="s">
        <v>4586</v>
      </c>
      <c r="L43" s="23" t="s">
        <v>2954</v>
      </c>
      <c r="M43" s="23" t="s">
        <v>10</v>
      </c>
      <c r="N43" s="23" t="s">
        <v>201</v>
      </c>
      <c r="O43" s="39" t="str">
        <f>VLOOKUP(网银退!I43,招行退!A:C,3,FALSE)</f>
        <v>2017-07-04</v>
      </c>
    </row>
    <row r="44" spans="1:15" hidden="1">
      <c r="A44" s="23" t="s">
        <v>4584</v>
      </c>
      <c r="B44" s="23" t="s">
        <v>4746</v>
      </c>
      <c r="C44" s="23" t="str">
        <f t="shared" si="0"/>
        <v>62178527000052365401200</v>
      </c>
      <c r="D44" s="23" t="s">
        <v>4584</v>
      </c>
      <c r="E44" s="44">
        <v>1200</v>
      </c>
      <c r="F44" s="23" t="s">
        <v>4616</v>
      </c>
      <c r="G44" s="23" t="s">
        <v>4747</v>
      </c>
      <c r="H44" s="23" t="s">
        <v>2934</v>
      </c>
      <c r="I44" s="23" t="s">
        <v>2935</v>
      </c>
      <c r="J44" s="23" t="s">
        <v>4748</v>
      </c>
      <c r="K44" s="23" t="s">
        <v>4585</v>
      </c>
      <c r="L44" s="23" t="s">
        <v>2937</v>
      </c>
      <c r="M44" s="23" t="s">
        <v>211</v>
      </c>
      <c r="N44" s="23" t="s">
        <v>196</v>
      </c>
      <c r="O44" s="39" t="str">
        <f>VLOOKUP(网银退!I44,招行退!A:C,3,FALSE)</f>
        <v>2017-07-04</v>
      </c>
    </row>
    <row r="45" spans="1:15" hidden="1">
      <c r="A45" s="23" t="s">
        <v>4584</v>
      </c>
      <c r="B45" s="23" t="s">
        <v>4749</v>
      </c>
      <c r="C45" s="23" t="str">
        <f t="shared" si="0"/>
        <v>6228480868669696874400</v>
      </c>
      <c r="D45" s="23" t="s">
        <v>4584</v>
      </c>
      <c r="E45" s="44">
        <v>400</v>
      </c>
      <c r="F45" s="23" t="s">
        <v>4616</v>
      </c>
      <c r="G45" s="23" t="s">
        <v>4750</v>
      </c>
      <c r="H45" s="23" t="s">
        <v>2984</v>
      </c>
      <c r="I45" s="23" t="s">
        <v>2985</v>
      </c>
      <c r="J45" s="23" t="s">
        <v>4751</v>
      </c>
      <c r="K45" s="23" t="s">
        <v>918</v>
      </c>
      <c r="L45" s="23" t="s">
        <v>2987</v>
      </c>
      <c r="M45" s="23" t="s">
        <v>221</v>
      </c>
      <c r="N45" s="23" t="s">
        <v>196</v>
      </c>
      <c r="O45" s="39" t="str">
        <f>VLOOKUP(网银退!I45,招行退!A:C,3,FALSE)</f>
        <v>2017-07-04</v>
      </c>
    </row>
    <row r="46" spans="1:15" hidden="1">
      <c r="A46" s="23" t="s">
        <v>4584</v>
      </c>
      <c r="B46" s="23" t="s">
        <v>4752</v>
      </c>
      <c r="C46" s="23" t="str">
        <f t="shared" si="0"/>
        <v>6259960249540568319</v>
      </c>
      <c r="D46" s="23" t="s">
        <v>4584</v>
      </c>
      <c r="E46" s="44">
        <v>319</v>
      </c>
      <c r="F46" s="23" t="s">
        <v>4616</v>
      </c>
      <c r="G46" s="23" t="s">
        <v>4753</v>
      </c>
      <c r="H46" s="23" t="s">
        <v>2994</v>
      </c>
      <c r="I46" s="23" t="s">
        <v>2995</v>
      </c>
      <c r="J46" s="23" t="s">
        <v>4754</v>
      </c>
      <c r="K46" s="23" t="s">
        <v>4587</v>
      </c>
      <c r="L46" s="23" t="s">
        <v>2997</v>
      </c>
      <c r="M46" s="23" t="s">
        <v>221</v>
      </c>
      <c r="N46" s="23" t="s">
        <v>196</v>
      </c>
      <c r="O46" s="39" t="str">
        <f>VLOOKUP(网银退!I46,招行退!A:C,3,FALSE)</f>
        <v>2017-07-04</v>
      </c>
    </row>
    <row r="47" spans="1:15" hidden="1">
      <c r="A47" s="23" t="s">
        <v>4584</v>
      </c>
      <c r="B47" s="23" t="s">
        <v>4755</v>
      </c>
      <c r="C47" s="23" t="str">
        <f t="shared" si="0"/>
        <v>62599600753800891000</v>
      </c>
      <c r="D47" s="23" t="s">
        <v>4584</v>
      </c>
      <c r="E47" s="44">
        <v>1000</v>
      </c>
      <c r="F47" s="23" t="s">
        <v>4616</v>
      </c>
      <c r="G47" s="23" t="s">
        <v>4756</v>
      </c>
      <c r="H47" s="23" t="s">
        <v>3019</v>
      </c>
      <c r="I47" s="23" t="s">
        <v>3020</v>
      </c>
      <c r="J47" s="23" t="s">
        <v>4757</v>
      </c>
      <c r="K47" s="23" t="s">
        <v>944</v>
      </c>
      <c r="L47" s="23" t="s">
        <v>3022</v>
      </c>
      <c r="M47" s="23" t="s">
        <v>221</v>
      </c>
      <c r="N47" s="23" t="s">
        <v>196</v>
      </c>
      <c r="O47" s="39" t="str">
        <f>VLOOKUP(网银退!I47,招行退!A:C,3,FALSE)</f>
        <v>2017-07-04</v>
      </c>
    </row>
    <row r="48" spans="1:15" hidden="1">
      <c r="A48" s="23" t="s">
        <v>4584</v>
      </c>
      <c r="B48" s="23" t="s">
        <v>4758</v>
      </c>
      <c r="C48" s="23" t="str">
        <f t="shared" si="0"/>
        <v>62220225020110178062695</v>
      </c>
      <c r="D48" s="23" t="s">
        <v>4584</v>
      </c>
      <c r="E48" s="44">
        <v>2695</v>
      </c>
      <c r="F48" s="23" t="s">
        <v>4616</v>
      </c>
      <c r="G48" s="23" t="s">
        <v>4759</v>
      </c>
      <c r="H48" s="23" t="s">
        <v>3049</v>
      </c>
      <c r="I48" s="23" t="s">
        <v>3050</v>
      </c>
      <c r="J48" s="23" t="s">
        <v>4760</v>
      </c>
      <c r="K48" s="23" t="s">
        <v>965</v>
      </c>
      <c r="L48" s="23" t="s">
        <v>3052</v>
      </c>
      <c r="M48" s="23" t="s">
        <v>207</v>
      </c>
      <c r="N48" s="23" t="s">
        <v>196</v>
      </c>
      <c r="O48" s="39" t="str">
        <f>VLOOKUP(网银退!I48,招行退!A:C,3,FALSE)</f>
        <v>2017-07-04</v>
      </c>
    </row>
    <row r="49" spans="1:15" hidden="1">
      <c r="A49" s="23" t="s">
        <v>4584</v>
      </c>
      <c r="B49" s="23" t="s">
        <v>4761</v>
      </c>
      <c r="C49" s="23" t="str">
        <f t="shared" si="0"/>
        <v>6217003980000781629864</v>
      </c>
      <c r="D49" s="23" t="s">
        <v>4584</v>
      </c>
      <c r="E49" s="44">
        <v>864</v>
      </c>
      <c r="F49" s="23" t="s">
        <v>4616</v>
      </c>
      <c r="G49" s="23" t="s">
        <v>4762</v>
      </c>
      <c r="H49" s="23" t="s">
        <v>3062</v>
      </c>
      <c r="I49" s="23" t="s">
        <v>3063</v>
      </c>
      <c r="J49" s="23" t="s">
        <v>4763</v>
      </c>
      <c r="K49" s="23" t="s">
        <v>976</v>
      </c>
      <c r="L49" s="23" t="s">
        <v>3065</v>
      </c>
      <c r="M49" s="23" t="s">
        <v>205</v>
      </c>
      <c r="N49" s="23" t="s">
        <v>196</v>
      </c>
      <c r="O49" s="39" t="str">
        <f>VLOOKUP(网银退!I49,招行退!A:C,3,FALSE)</f>
        <v>2017-07-04</v>
      </c>
    </row>
    <row r="50" spans="1:15" hidden="1">
      <c r="A50" s="23" t="s">
        <v>4584</v>
      </c>
      <c r="B50" s="23" t="s">
        <v>4764</v>
      </c>
      <c r="C50" s="23" t="str">
        <f t="shared" si="0"/>
        <v>6214858713066553246</v>
      </c>
      <c r="D50" s="23" t="s">
        <v>4584</v>
      </c>
      <c r="E50" s="44">
        <v>246</v>
      </c>
      <c r="F50" s="23" t="s">
        <v>4616</v>
      </c>
      <c r="G50" s="23" t="s">
        <v>4765</v>
      </c>
      <c r="H50" s="23" t="s">
        <v>3085</v>
      </c>
      <c r="I50" s="23" t="s">
        <v>3086</v>
      </c>
      <c r="J50" s="23" t="s">
        <v>4766</v>
      </c>
      <c r="K50" s="23" t="s">
        <v>4591</v>
      </c>
      <c r="L50" s="23" t="s">
        <v>3088</v>
      </c>
      <c r="M50" s="23" t="s">
        <v>10</v>
      </c>
      <c r="N50" s="23" t="s">
        <v>201</v>
      </c>
      <c r="O50" s="39" t="str">
        <f>VLOOKUP(网银退!I50,招行退!A:C,3,FALSE)</f>
        <v>2017-07-04</v>
      </c>
    </row>
    <row r="51" spans="1:15" hidden="1">
      <c r="A51" s="23" t="s">
        <v>4584</v>
      </c>
      <c r="B51" s="23" t="s">
        <v>4767</v>
      </c>
      <c r="C51" s="23" t="str">
        <f t="shared" si="0"/>
        <v>622696190165650250</v>
      </c>
      <c r="D51" s="23" t="s">
        <v>4584</v>
      </c>
      <c r="E51" s="44">
        <v>50</v>
      </c>
      <c r="F51" s="23" t="s">
        <v>4616</v>
      </c>
      <c r="G51" s="23" t="s">
        <v>4768</v>
      </c>
      <c r="H51" s="23" t="s">
        <v>3036</v>
      </c>
      <c r="I51" s="23" t="s">
        <v>3037</v>
      </c>
      <c r="J51" s="23" t="s">
        <v>4769</v>
      </c>
      <c r="K51" s="23" t="s">
        <v>4589</v>
      </c>
      <c r="L51" s="23" t="s">
        <v>3039</v>
      </c>
      <c r="M51" s="23" t="s">
        <v>218</v>
      </c>
      <c r="N51" s="23" t="s">
        <v>217</v>
      </c>
      <c r="O51" s="39" t="str">
        <f>VLOOKUP(网银退!I51,招行退!A:C,3,FALSE)</f>
        <v>2017-07-04</v>
      </c>
    </row>
    <row r="52" spans="1:15" hidden="1">
      <c r="A52" s="23" t="s">
        <v>4584</v>
      </c>
      <c r="B52" s="23" t="s">
        <v>4770</v>
      </c>
      <c r="C52" s="23" t="str">
        <f t="shared" si="0"/>
        <v>6210178002032122153149</v>
      </c>
      <c r="D52" s="23" t="s">
        <v>4584</v>
      </c>
      <c r="E52" s="44">
        <v>149</v>
      </c>
      <c r="F52" s="23" t="s">
        <v>4616</v>
      </c>
      <c r="G52" s="23" t="s">
        <v>4771</v>
      </c>
      <c r="H52" s="23" t="s">
        <v>3171</v>
      </c>
      <c r="I52" s="23" t="s">
        <v>3172</v>
      </c>
      <c r="J52" s="23" t="s">
        <v>4772</v>
      </c>
      <c r="K52" s="23" t="s">
        <v>1075</v>
      </c>
      <c r="L52" s="23" t="s">
        <v>3174</v>
      </c>
      <c r="M52" s="23" t="s">
        <v>292</v>
      </c>
      <c r="N52" s="23" t="s">
        <v>291</v>
      </c>
      <c r="O52" s="39" t="str">
        <f>VLOOKUP(网银退!I52,招行退!A:C,3,FALSE)</f>
        <v>2017-07-04</v>
      </c>
    </row>
    <row r="53" spans="1:15" hidden="1">
      <c r="A53" s="23" t="s">
        <v>4584</v>
      </c>
      <c r="B53" s="23" t="s">
        <v>4773</v>
      </c>
      <c r="C53" s="23" t="str">
        <f t="shared" si="0"/>
        <v>6223691380220123900</v>
      </c>
      <c r="D53" s="23" t="s">
        <v>4584</v>
      </c>
      <c r="E53" s="44">
        <v>900</v>
      </c>
      <c r="F53" s="23" t="s">
        <v>4616</v>
      </c>
      <c r="G53" s="23" t="s">
        <v>4774</v>
      </c>
      <c r="H53" s="23" t="s">
        <v>3204</v>
      </c>
      <c r="I53" s="23" t="s">
        <v>3205</v>
      </c>
      <c r="J53" s="23" t="s">
        <v>4775</v>
      </c>
      <c r="K53" s="23" t="s">
        <v>1103</v>
      </c>
      <c r="L53" s="23" t="s">
        <v>3207</v>
      </c>
      <c r="M53" s="23" t="s">
        <v>292</v>
      </c>
      <c r="N53" s="23" t="s">
        <v>291</v>
      </c>
      <c r="O53" s="39" t="str">
        <f>VLOOKUP(网银退!I53,招行退!A:C,3,FALSE)</f>
        <v>2017-07-04</v>
      </c>
    </row>
    <row r="54" spans="1:15" hidden="1">
      <c r="A54" s="23" t="s">
        <v>4584</v>
      </c>
      <c r="B54" s="23" t="s">
        <v>4776</v>
      </c>
      <c r="C54" s="23" t="str">
        <f t="shared" si="0"/>
        <v>6231900000092956032673</v>
      </c>
      <c r="D54" s="23" t="s">
        <v>4584</v>
      </c>
      <c r="E54" s="44">
        <v>673</v>
      </c>
      <c r="F54" s="23" t="s">
        <v>4616</v>
      </c>
      <c r="G54" s="23" t="s">
        <v>4777</v>
      </c>
      <c r="H54" s="23" t="s">
        <v>3208</v>
      </c>
      <c r="I54" s="23" t="s">
        <v>3209</v>
      </c>
      <c r="J54" s="23" t="s">
        <v>4778</v>
      </c>
      <c r="K54" s="23" t="s">
        <v>1105</v>
      </c>
      <c r="L54" s="23" t="s">
        <v>3211</v>
      </c>
      <c r="M54" s="23" t="s">
        <v>292</v>
      </c>
      <c r="N54" s="23" t="s">
        <v>291</v>
      </c>
      <c r="O54" s="39" t="str">
        <f>VLOOKUP(网银退!I54,招行退!A:C,3,FALSE)</f>
        <v>2017-07-04</v>
      </c>
    </row>
    <row r="55" spans="1:15" hidden="1">
      <c r="A55" s="23" t="s">
        <v>4584</v>
      </c>
      <c r="B55" s="23" t="s">
        <v>4779</v>
      </c>
      <c r="C55" s="23" t="str">
        <f t="shared" si="0"/>
        <v>6217003850000203975811</v>
      </c>
      <c r="D55" s="23" t="s">
        <v>4584</v>
      </c>
      <c r="E55" s="44">
        <v>811</v>
      </c>
      <c r="F55" s="23" t="s">
        <v>4616</v>
      </c>
      <c r="G55" s="23" t="s">
        <v>4780</v>
      </c>
      <c r="H55" s="23" t="s">
        <v>3126</v>
      </c>
      <c r="I55" s="23" t="s">
        <v>3127</v>
      </c>
      <c r="J55" s="23" t="s">
        <v>4781</v>
      </c>
      <c r="K55" s="23" t="s">
        <v>1031</v>
      </c>
      <c r="L55" s="23" t="s">
        <v>3129</v>
      </c>
      <c r="M55" s="23" t="s">
        <v>205</v>
      </c>
      <c r="N55" s="23" t="s">
        <v>196</v>
      </c>
      <c r="O55" s="39" t="str">
        <f>VLOOKUP(网银退!I55,招行退!A:C,3,FALSE)</f>
        <v>2017-07-04</v>
      </c>
    </row>
    <row r="56" spans="1:15" hidden="1">
      <c r="A56" s="23" t="s">
        <v>4595</v>
      </c>
      <c r="B56" s="23" t="s">
        <v>4782</v>
      </c>
      <c r="C56" s="23" t="str">
        <f t="shared" si="0"/>
        <v>62101372837660491053</v>
      </c>
      <c r="D56" s="23" t="s">
        <v>4595</v>
      </c>
      <c r="E56" s="44">
        <v>1053</v>
      </c>
      <c r="F56" s="23" t="s">
        <v>4616</v>
      </c>
      <c r="G56" s="23" t="s">
        <v>4783</v>
      </c>
      <c r="H56" s="23" t="s">
        <v>1024</v>
      </c>
      <c r="I56" s="23" t="s">
        <v>3120</v>
      </c>
      <c r="J56" s="23" t="s">
        <v>4784</v>
      </c>
      <c r="K56" s="23" t="s">
        <v>1026</v>
      </c>
      <c r="L56" s="23" t="s">
        <v>3122</v>
      </c>
      <c r="M56" s="23" t="s">
        <v>4593</v>
      </c>
      <c r="N56" s="23" t="s">
        <v>4592</v>
      </c>
      <c r="O56" s="39" t="str">
        <f>VLOOKUP(网银退!I56,招行退!A:C,3,FALSE)</f>
        <v>2017-07-04</v>
      </c>
    </row>
    <row r="57" spans="1:15" hidden="1">
      <c r="A57" s="23" t="s">
        <v>4595</v>
      </c>
      <c r="B57" s="23" t="s">
        <v>4785</v>
      </c>
      <c r="C57" s="23" t="str">
        <f t="shared" si="0"/>
        <v>6222620590003026246575</v>
      </c>
      <c r="D57" s="23" t="s">
        <v>4595</v>
      </c>
      <c r="E57" s="44">
        <v>575</v>
      </c>
      <c r="F57" s="23" t="s">
        <v>4616</v>
      </c>
      <c r="G57" s="23" t="s">
        <v>4786</v>
      </c>
      <c r="H57" s="23" t="s">
        <v>1079</v>
      </c>
      <c r="I57" s="23" t="s">
        <v>3178</v>
      </c>
      <c r="J57" s="23" t="s">
        <v>4787</v>
      </c>
      <c r="K57" s="23" t="s">
        <v>1081</v>
      </c>
      <c r="L57" s="23" t="s">
        <v>3180</v>
      </c>
      <c r="M57" s="23" t="s">
        <v>230</v>
      </c>
      <c r="N57" s="23" t="s">
        <v>227</v>
      </c>
      <c r="O57" s="39" t="str">
        <f>VLOOKUP(网银退!I57,招行退!A:C,3,FALSE)</f>
        <v>2017-07-04</v>
      </c>
    </row>
    <row r="58" spans="1:15" hidden="1">
      <c r="A58" s="23" t="s">
        <v>4595</v>
      </c>
      <c r="B58" s="23" t="s">
        <v>4788</v>
      </c>
      <c r="C58" s="23" t="str">
        <f t="shared" si="0"/>
        <v>62223400479644234400</v>
      </c>
      <c r="D58" s="23" t="s">
        <v>4595</v>
      </c>
      <c r="E58" s="44">
        <v>4400</v>
      </c>
      <c r="F58" s="23" t="s">
        <v>4616</v>
      </c>
      <c r="G58" s="23" t="s">
        <v>4789</v>
      </c>
      <c r="H58" s="23" t="s">
        <v>3307</v>
      </c>
      <c r="I58" s="23" t="s">
        <v>3308</v>
      </c>
      <c r="J58" s="23" t="s">
        <v>4790</v>
      </c>
      <c r="K58" s="23" t="s">
        <v>1185</v>
      </c>
      <c r="L58" s="23" t="s">
        <v>3310</v>
      </c>
      <c r="M58" s="23" t="s">
        <v>207</v>
      </c>
      <c r="N58" s="23" t="s">
        <v>196</v>
      </c>
      <c r="O58" s="39" t="str">
        <f>VLOOKUP(网银退!I58,招行退!A:C,3,FALSE)</f>
        <v>2017-07-05</v>
      </c>
    </row>
    <row r="59" spans="1:15" hidden="1">
      <c r="A59" s="23" t="s">
        <v>4595</v>
      </c>
      <c r="B59" s="23" t="s">
        <v>4791</v>
      </c>
      <c r="C59" s="23" t="str">
        <f t="shared" si="0"/>
        <v>6225768709149023297</v>
      </c>
      <c r="D59" s="23" t="s">
        <v>4595</v>
      </c>
      <c r="E59" s="44">
        <v>297</v>
      </c>
      <c r="F59" s="23" t="s">
        <v>4616</v>
      </c>
      <c r="G59" s="23" t="s">
        <v>4792</v>
      </c>
      <c r="H59" s="23" t="s">
        <v>3328</v>
      </c>
      <c r="I59" s="23" t="s">
        <v>3329</v>
      </c>
      <c r="J59" s="23" t="s">
        <v>4793</v>
      </c>
      <c r="K59" s="23" t="s">
        <v>1202</v>
      </c>
      <c r="L59" s="23" t="s">
        <v>3331</v>
      </c>
      <c r="M59" s="23" t="s">
        <v>10</v>
      </c>
      <c r="N59" s="23" t="s">
        <v>201</v>
      </c>
      <c r="O59" s="39" t="str">
        <f>VLOOKUP(网银退!I59,招行退!A:C,3,FALSE)</f>
        <v>2017-07-05</v>
      </c>
    </row>
    <row r="60" spans="1:15" hidden="1">
      <c r="A60" s="23" t="s">
        <v>4595</v>
      </c>
      <c r="B60" s="23" t="s">
        <v>4794</v>
      </c>
      <c r="C60" s="23" t="str">
        <f t="shared" si="0"/>
        <v>62284819311418965191497</v>
      </c>
      <c r="D60" s="23" t="s">
        <v>4595</v>
      </c>
      <c r="E60" s="44">
        <v>1497</v>
      </c>
      <c r="F60" s="23" t="s">
        <v>4616</v>
      </c>
      <c r="G60" s="23" t="s">
        <v>4795</v>
      </c>
      <c r="H60" s="23" t="s">
        <v>3362</v>
      </c>
      <c r="I60" s="23" t="s">
        <v>3363</v>
      </c>
      <c r="J60" s="23" t="s">
        <v>4796</v>
      </c>
      <c r="K60" s="23" t="s">
        <v>1228</v>
      </c>
      <c r="L60" s="23" t="s">
        <v>3365</v>
      </c>
      <c r="M60" s="23" t="s">
        <v>221</v>
      </c>
      <c r="N60" s="23" t="s">
        <v>196</v>
      </c>
      <c r="O60" s="39" t="str">
        <f>VLOOKUP(网银退!I60,招行退!A:C,3,FALSE)</f>
        <v>2017-07-05</v>
      </c>
    </row>
    <row r="61" spans="1:15" hidden="1">
      <c r="A61" s="23" t="s">
        <v>4595</v>
      </c>
      <c r="B61" s="23" t="s">
        <v>4797</v>
      </c>
      <c r="C61" s="23" t="str">
        <f t="shared" si="0"/>
        <v>6228481920500023112113</v>
      </c>
      <c r="D61" s="23" t="s">
        <v>4595</v>
      </c>
      <c r="E61" s="44">
        <v>113</v>
      </c>
      <c r="F61" s="23" t="s">
        <v>4616</v>
      </c>
      <c r="G61" s="23" t="s">
        <v>4798</v>
      </c>
      <c r="H61" s="23" t="s">
        <v>3387</v>
      </c>
      <c r="I61" s="23" t="s">
        <v>3388</v>
      </c>
      <c r="J61" s="23" t="s">
        <v>4799</v>
      </c>
      <c r="K61" s="23" t="s">
        <v>1249</v>
      </c>
      <c r="L61" s="23" t="s">
        <v>3386</v>
      </c>
      <c r="M61" s="23" t="s">
        <v>221</v>
      </c>
      <c r="N61" s="23" t="s">
        <v>196</v>
      </c>
      <c r="O61" s="39" t="str">
        <f>VLOOKUP(网银退!I61,招行退!A:C,3,FALSE)</f>
        <v>2017-07-05</v>
      </c>
    </row>
    <row r="62" spans="1:15" hidden="1">
      <c r="A62" s="23" t="s">
        <v>4595</v>
      </c>
      <c r="B62" s="23" t="s">
        <v>4800</v>
      </c>
      <c r="C62" s="23" t="str">
        <f t="shared" si="0"/>
        <v>6228480868178009171214</v>
      </c>
      <c r="D62" s="23" t="s">
        <v>4595</v>
      </c>
      <c r="E62" s="44">
        <v>214</v>
      </c>
      <c r="F62" s="23" t="s">
        <v>4616</v>
      </c>
      <c r="G62" s="23" t="s">
        <v>4801</v>
      </c>
      <c r="H62" s="23" t="s">
        <v>3440</v>
      </c>
      <c r="I62" s="23" t="s">
        <v>3441</v>
      </c>
      <c r="J62" s="23" t="s">
        <v>4802</v>
      </c>
      <c r="K62" s="23" t="s">
        <v>4597</v>
      </c>
      <c r="L62" s="23" t="s">
        <v>3443</v>
      </c>
      <c r="M62" s="23" t="s">
        <v>221</v>
      </c>
      <c r="N62" s="23" t="s">
        <v>196</v>
      </c>
      <c r="O62" s="39" t="str">
        <f>VLOOKUP(网银退!I62,招行退!A:C,3,FALSE)</f>
        <v>2017-07-05</v>
      </c>
    </row>
    <row r="63" spans="1:15" hidden="1">
      <c r="A63" s="23" t="s">
        <v>4595</v>
      </c>
      <c r="B63" s="23" t="s">
        <v>4803</v>
      </c>
      <c r="C63" s="23" t="str">
        <f t="shared" si="0"/>
        <v>62178527000064922904500</v>
      </c>
      <c r="D63" s="23" t="s">
        <v>4595</v>
      </c>
      <c r="E63" s="44">
        <v>4500</v>
      </c>
      <c r="F63" s="23" t="s">
        <v>4616</v>
      </c>
      <c r="G63" s="23" t="s">
        <v>4804</v>
      </c>
      <c r="H63" s="23" t="s">
        <v>3417</v>
      </c>
      <c r="I63" s="23" t="s">
        <v>3418</v>
      </c>
      <c r="J63" s="23" t="s">
        <v>4805</v>
      </c>
      <c r="K63" s="23" t="s">
        <v>1276</v>
      </c>
      <c r="L63" s="23" t="s">
        <v>3420</v>
      </c>
      <c r="M63" s="23" t="s">
        <v>211</v>
      </c>
      <c r="N63" s="23" t="s">
        <v>196</v>
      </c>
      <c r="O63" s="39" t="str">
        <f>VLOOKUP(网银退!I63,招行退!A:C,3,FALSE)</f>
        <v>2017-07-05</v>
      </c>
    </row>
    <row r="64" spans="1:15" hidden="1">
      <c r="A64" s="23" t="s">
        <v>4595</v>
      </c>
      <c r="B64" s="23" t="s">
        <v>4806</v>
      </c>
      <c r="C64" s="23" t="str">
        <f t="shared" si="0"/>
        <v>6217232409000604568300</v>
      </c>
      <c r="D64" s="23" t="s">
        <v>4595</v>
      </c>
      <c r="E64" s="44">
        <v>300</v>
      </c>
      <c r="F64" s="23" t="s">
        <v>4616</v>
      </c>
      <c r="G64" s="23" t="s">
        <v>4807</v>
      </c>
      <c r="H64" s="23" t="s">
        <v>803</v>
      </c>
      <c r="I64" s="23" t="s">
        <v>2830</v>
      </c>
      <c r="J64" s="23" t="s">
        <v>4808</v>
      </c>
      <c r="K64" s="23" t="s">
        <v>805</v>
      </c>
      <c r="L64" s="23" t="s">
        <v>2832</v>
      </c>
      <c r="M64" s="23" t="s">
        <v>207</v>
      </c>
      <c r="N64" s="23" t="s">
        <v>196</v>
      </c>
      <c r="O64" s="39" t="str">
        <f>VLOOKUP(网银退!I64,招行退!A:C,3,FALSE)</f>
        <v>2017-07-03</v>
      </c>
    </row>
    <row r="65" spans="1:15" hidden="1">
      <c r="A65" s="23" t="s">
        <v>4598</v>
      </c>
      <c r="B65" s="23" t="s">
        <v>4655</v>
      </c>
      <c r="C65" s="23" t="str">
        <f t="shared" si="0"/>
        <v>6222022410006592850100</v>
      </c>
      <c r="D65" s="23" t="s">
        <v>4598</v>
      </c>
      <c r="E65" s="44">
        <v>100</v>
      </c>
      <c r="F65" s="23" t="s">
        <v>4616</v>
      </c>
      <c r="G65" s="23" t="s">
        <v>4809</v>
      </c>
      <c r="H65" s="23" t="s">
        <v>1094</v>
      </c>
      <c r="I65" s="23" t="s">
        <v>3193</v>
      </c>
      <c r="J65" s="23" t="s">
        <v>4810</v>
      </c>
      <c r="K65" s="23" t="s">
        <v>4594</v>
      </c>
      <c r="L65" s="23" t="s">
        <v>3195</v>
      </c>
      <c r="M65" s="23" t="s">
        <v>207</v>
      </c>
      <c r="N65" s="23" t="s">
        <v>196</v>
      </c>
      <c r="O65" s="39" t="str">
        <f>VLOOKUP(网银退!I65,招行退!A:C,3,FALSE)</f>
        <v>2017-07-04</v>
      </c>
    </row>
    <row r="66" spans="1:15" hidden="1">
      <c r="A66" s="23" t="s">
        <v>4598</v>
      </c>
      <c r="B66" s="23" t="s">
        <v>4811</v>
      </c>
      <c r="C66" s="23" t="str">
        <f t="shared" ref="C66:C129" si="1">L66&amp;E66</f>
        <v>6259960233072305500</v>
      </c>
      <c r="D66" s="23" t="s">
        <v>4598</v>
      </c>
      <c r="E66" s="44">
        <v>500</v>
      </c>
      <c r="F66" s="23" t="s">
        <v>4616</v>
      </c>
      <c r="G66" s="23" t="s">
        <v>4812</v>
      </c>
      <c r="H66" s="23" t="s">
        <v>3600</v>
      </c>
      <c r="I66" s="23" t="s">
        <v>3601</v>
      </c>
      <c r="J66" s="23" t="s">
        <v>4813</v>
      </c>
      <c r="K66" s="23" t="s">
        <v>4604</v>
      </c>
      <c r="L66" s="23" t="s">
        <v>3603</v>
      </c>
      <c r="M66" s="23" t="s">
        <v>221</v>
      </c>
      <c r="N66" s="23" t="s">
        <v>196</v>
      </c>
      <c r="O66" s="39" t="str">
        <f>VLOOKUP(网银退!I66,招行退!A:C,3,FALSE)</f>
        <v>2017-07-06</v>
      </c>
    </row>
    <row r="67" spans="1:15" hidden="1">
      <c r="A67" s="23" t="s">
        <v>4598</v>
      </c>
      <c r="B67" s="23" t="s">
        <v>4814</v>
      </c>
      <c r="C67" s="23" t="str">
        <f t="shared" si="1"/>
        <v>622848361120772641647</v>
      </c>
      <c r="D67" s="23" t="s">
        <v>4598</v>
      </c>
      <c r="E67" s="44">
        <v>47</v>
      </c>
      <c r="F67" s="23" t="s">
        <v>4616</v>
      </c>
      <c r="G67" s="23" t="s">
        <v>4815</v>
      </c>
      <c r="H67" s="23" t="s">
        <v>3561</v>
      </c>
      <c r="I67" s="23" t="s">
        <v>3562</v>
      </c>
      <c r="J67" s="23" t="s">
        <v>4816</v>
      </c>
      <c r="K67" s="23" t="s">
        <v>1397</v>
      </c>
      <c r="L67" s="23" t="s">
        <v>3560</v>
      </c>
      <c r="M67" s="23" t="s">
        <v>221</v>
      </c>
      <c r="N67" s="23" t="s">
        <v>196</v>
      </c>
      <c r="O67" s="39" t="str">
        <f>VLOOKUP(网银退!I67,招行退!A:C,3,FALSE)</f>
        <v>2017-07-06</v>
      </c>
    </row>
    <row r="68" spans="1:15" hidden="1">
      <c r="A68" s="23" t="s">
        <v>4598</v>
      </c>
      <c r="B68" s="23" t="s">
        <v>4817</v>
      </c>
      <c r="C68" s="23" t="str">
        <f t="shared" si="1"/>
        <v>40636610103775180.1</v>
      </c>
      <c r="D68" s="23" t="s">
        <v>4598</v>
      </c>
      <c r="E68" s="44">
        <v>0.1</v>
      </c>
      <c r="F68" s="23" t="s">
        <v>4616</v>
      </c>
      <c r="G68" s="23" t="s">
        <v>4818</v>
      </c>
      <c r="H68" s="23" t="s">
        <v>4599</v>
      </c>
      <c r="I68" s="23" t="s">
        <v>4600</v>
      </c>
      <c r="J68" s="23" t="s">
        <v>4819</v>
      </c>
      <c r="K68" s="23" t="s">
        <v>4602</v>
      </c>
      <c r="L68" s="23" t="s">
        <v>4601</v>
      </c>
      <c r="M68" s="23" t="s">
        <v>4603</v>
      </c>
      <c r="N68" s="23" t="s">
        <v>4596</v>
      </c>
      <c r="O68" s="39" t="str">
        <f>VLOOKUP(网银退!I68,招行退!A:C,3,FALSE)</f>
        <v>2017-07-06</v>
      </c>
    </row>
    <row r="69" spans="1:15" hidden="1">
      <c r="A69" s="23" t="s">
        <v>4598</v>
      </c>
      <c r="B69" s="23" t="s">
        <v>4820</v>
      </c>
      <c r="C69" s="23" t="str">
        <f t="shared" si="1"/>
        <v>62319000200098682602950</v>
      </c>
      <c r="D69" s="23" t="s">
        <v>4598</v>
      </c>
      <c r="E69" s="44">
        <v>2950</v>
      </c>
      <c r="F69" s="23" t="s">
        <v>4616</v>
      </c>
      <c r="G69" s="23" t="s">
        <v>4821</v>
      </c>
      <c r="H69" s="23" t="s">
        <v>3618</v>
      </c>
      <c r="I69" s="23" t="s">
        <v>3619</v>
      </c>
      <c r="J69" s="23" t="s">
        <v>4822</v>
      </c>
      <c r="K69" s="23" t="s">
        <v>1444</v>
      </c>
      <c r="L69" s="23" t="s">
        <v>3621</v>
      </c>
      <c r="M69" s="23" t="s">
        <v>292</v>
      </c>
      <c r="N69" s="23" t="s">
        <v>291</v>
      </c>
      <c r="O69" s="39" t="str">
        <f>VLOOKUP(网银退!I69,招行退!A:C,3,FALSE)</f>
        <v>2017-07-06</v>
      </c>
    </row>
    <row r="70" spans="1:15" hidden="1">
      <c r="A70" s="23" t="s">
        <v>4598</v>
      </c>
      <c r="B70" s="23" t="s">
        <v>4823</v>
      </c>
      <c r="C70" s="23" t="str">
        <f t="shared" si="1"/>
        <v>6231900020009868260500</v>
      </c>
      <c r="D70" s="23" t="s">
        <v>4598</v>
      </c>
      <c r="E70" s="44">
        <v>500</v>
      </c>
      <c r="F70" s="23" t="s">
        <v>4616</v>
      </c>
      <c r="G70" s="23" t="s">
        <v>4824</v>
      </c>
      <c r="H70" s="23" t="s">
        <v>3622</v>
      </c>
      <c r="I70" s="23" t="s">
        <v>3623</v>
      </c>
      <c r="J70" s="23" t="s">
        <v>4825</v>
      </c>
      <c r="K70" s="23" t="s">
        <v>1444</v>
      </c>
      <c r="L70" s="23" t="s">
        <v>3621</v>
      </c>
      <c r="M70" s="23" t="s">
        <v>292</v>
      </c>
      <c r="N70" s="23" t="s">
        <v>291</v>
      </c>
      <c r="O70" s="39" t="str">
        <f>VLOOKUP(网银退!I70,招行退!A:C,3,FALSE)</f>
        <v>2017-07-06</v>
      </c>
    </row>
    <row r="71" spans="1:15" hidden="1">
      <c r="A71" s="23" t="s">
        <v>4598</v>
      </c>
      <c r="B71" s="23" t="s">
        <v>4826</v>
      </c>
      <c r="C71" s="23" t="str">
        <f t="shared" si="1"/>
        <v>6217007170002658001511</v>
      </c>
      <c r="D71" s="23" t="s">
        <v>4598</v>
      </c>
      <c r="E71" s="44">
        <v>511</v>
      </c>
      <c r="F71" s="23" t="s">
        <v>4616</v>
      </c>
      <c r="G71" s="23" t="s">
        <v>4827</v>
      </c>
      <c r="H71" s="23" t="s">
        <v>3633</v>
      </c>
      <c r="I71" s="23" t="s">
        <v>3634</v>
      </c>
      <c r="J71" s="23" t="s">
        <v>4828</v>
      </c>
      <c r="K71" s="23" t="s">
        <v>1453</v>
      </c>
      <c r="L71" s="23" t="s">
        <v>3636</v>
      </c>
      <c r="M71" s="23" t="s">
        <v>205</v>
      </c>
      <c r="N71" s="23" t="s">
        <v>196</v>
      </c>
      <c r="O71" s="39" t="str">
        <f>VLOOKUP(网银退!I71,招行退!A:C,3,FALSE)</f>
        <v>2017-07-06</v>
      </c>
    </row>
    <row r="72" spans="1:15" hidden="1">
      <c r="A72" s="23" t="s">
        <v>4598</v>
      </c>
      <c r="B72" s="23" t="s">
        <v>4829</v>
      </c>
      <c r="C72" s="23" t="str">
        <f t="shared" si="1"/>
        <v>622848197800408217469</v>
      </c>
      <c r="D72" s="23" t="s">
        <v>4598</v>
      </c>
      <c r="E72" s="44">
        <v>69</v>
      </c>
      <c r="F72" s="23" t="s">
        <v>4616</v>
      </c>
      <c r="G72" s="23" t="s">
        <v>4830</v>
      </c>
      <c r="H72" s="23" t="s">
        <v>3672</v>
      </c>
      <c r="I72" s="23" t="s">
        <v>3673</v>
      </c>
      <c r="J72" s="23" t="s">
        <v>4831</v>
      </c>
      <c r="K72" s="23" t="s">
        <v>1488</v>
      </c>
      <c r="L72" s="23" t="s">
        <v>3675</v>
      </c>
      <c r="M72" s="23" t="s">
        <v>221</v>
      </c>
      <c r="N72" s="23" t="s">
        <v>196</v>
      </c>
      <c r="O72" s="39" t="str">
        <f>VLOOKUP(网银退!I72,招行退!A:C,3,FALSE)</f>
        <v>2017-07-06</v>
      </c>
    </row>
    <row r="73" spans="1:15" hidden="1">
      <c r="A73" s="23" t="s">
        <v>4598</v>
      </c>
      <c r="B73" s="23" t="s">
        <v>4832</v>
      </c>
      <c r="C73" s="23" t="str">
        <f t="shared" si="1"/>
        <v>62319000000256096092000</v>
      </c>
      <c r="D73" s="23" t="s">
        <v>4598</v>
      </c>
      <c r="E73" s="44">
        <v>2000</v>
      </c>
      <c r="F73" s="23" t="s">
        <v>4616</v>
      </c>
      <c r="G73" s="23" t="s">
        <v>4833</v>
      </c>
      <c r="H73" s="23" t="s">
        <v>3703</v>
      </c>
      <c r="I73" s="23" t="s">
        <v>3704</v>
      </c>
      <c r="J73" s="23" t="s">
        <v>4834</v>
      </c>
      <c r="K73" s="23" t="s">
        <v>1515</v>
      </c>
      <c r="L73" s="23" t="s">
        <v>3706</v>
      </c>
      <c r="M73" s="23" t="s">
        <v>292</v>
      </c>
      <c r="N73" s="23" t="s">
        <v>291</v>
      </c>
      <c r="O73" s="39" t="str">
        <f>VLOOKUP(网银退!I73,招行退!A:C,3,FALSE)</f>
        <v>2017-07-06</v>
      </c>
    </row>
    <row r="74" spans="1:15" hidden="1">
      <c r="A74" s="23" t="s">
        <v>4598</v>
      </c>
      <c r="B74" s="23" t="s">
        <v>4835</v>
      </c>
      <c r="C74" s="23" t="str">
        <f t="shared" si="1"/>
        <v>6228481198598845577464</v>
      </c>
      <c r="D74" s="23" t="s">
        <v>4598</v>
      </c>
      <c r="E74" s="44">
        <v>464</v>
      </c>
      <c r="F74" s="23" t="s">
        <v>4616</v>
      </c>
      <c r="G74" s="23" t="s">
        <v>4836</v>
      </c>
      <c r="H74" s="23" t="s">
        <v>3697</v>
      </c>
      <c r="I74" s="23" t="s">
        <v>3698</v>
      </c>
      <c r="J74" s="23" t="s">
        <v>4837</v>
      </c>
      <c r="K74" s="23" t="s">
        <v>1510</v>
      </c>
      <c r="L74" s="23" t="s">
        <v>3526</v>
      </c>
      <c r="M74" s="23" t="s">
        <v>221</v>
      </c>
      <c r="N74" s="23" t="s">
        <v>196</v>
      </c>
      <c r="O74" s="39" t="str">
        <f>VLOOKUP(网银退!I74,招行退!A:C,3,FALSE)</f>
        <v>2017-07-06</v>
      </c>
    </row>
    <row r="75" spans="1:15" hidden="1">
      <c r="A75" s="23" t="s">
        <v>4598</v>
      </c>
      <c r="B75" s="23" t="s">
        <v>4838</v>
      </c>
      <c r="C75" s="23" t="str">
        <f t="shared" si="1"/>
        <v>6231900020016464236400</v>
      </c>
      <c r="D75" s="23" t="s">
        <v>4598</v>
      </c>
      <c r="E75" s="44">
        <v>400</v>
      </c>
      <c r="F75" s="23" t="s">
        <v>4616</v>
      </c>
      <c r="G75" s="23" t="s">
        <v>4839</v>
      </c>
      <c r="H75" s="23" t="s">
        <v>3729</v>
      </c>
      <c r="I75" s="23" t="s">
        <v>3730</v>
      </c>
      <c r="J75" s="23" t="s">
        <v>4840</v>
      </c>
      <c r="K75" s="23" t="s">
        <v>1537</v>
      </c>
      <c r="L75" s="23" t="s">
        <v>3732</v>
      </c>
      <c r="M75" s="23" t="s">
        <v>292</v>
      </c>
      <c r="N75" s="23" t="s">
        <v>291</v>
      </c>
      <c r="O75" s="39" t="str">
        <f>VLOOKUP(网银退!I75,招行退!A:C,3,FALSE)</f>
        <v>2017-07-06</v>
      </c>
    </row>
    <row r="76" spans="1:15" hidden="1">
      <c r="A76" s="23" t="s">
        <v>4598</v>
      </c>
      <c r="B76" s="23" t="s">
        <v>4841</v>
      </c>
      <c r="C76" s="23" t="str">
        <f t="shared" si="1"/>
        <v>6228480868591406079613</v>
      </c>
      <c r="D76" s="23" t="s">
        <v>4598</v>
      </c>
      <c r="E76" s="44">
        <v>613</v>
      </c>
      <c r="F76" s="23" t="s">
        <v>4616</v>
      </c>
      <c r="G76" s="23" t="s">
        <v>4842</v>
      </c>
      <c r="H76" s="23" t="s">
        <v>3744</v>
      </c>
      <c r="I76" s="23" t="s">
        <v>3745</v>
      </c>
      <c r="J76" s="23" t="s">
        <v>4843</v>
      </c>
      <c r="K76" s="23" t="s">
        <v>1549</v>
      </c>
      <c r="L76" s="23" t="s">
        <v>3747</v>
      </c>
      <c r="M76" s="23" t="s">
        <v>221</v>
      </c>
      <c r="N76" s="23" t="s">
        <v>196</v>
      </c>
      <c r="O76" s="39" t="str">
        <f>VLOOKUP(网银退!I76,招行退!A:C,3,FALSE)</f>
        <v>2017-07-06</v>
      </c>
    </row>
    <row r="77" spans="1:15" hidden="1">
      <c r="A77" s="23" t="s">
        <v>4609</v>
      </c>
      <c r="B77" s="23" t="s">
        <v>4844</v>
      </c>
      <c r="C77" s="23" t="str">
        <f t="shared" si="1"/>
        <v>6212262502028281866594</v>
      </c>
      <c r="D77" s="23" t="s">
        <v>4609</v>
      </c>
      <c r="E77" s="44">
        <v>594</v>
      </c>
      <c r="F77" s="23" t="s">
        <v>4616</v>
      </c>
      <c r="G77" s="23" t="s">
        <v>4845</v>
      </c>
      <c r="H77" s="23" t="s">
        <v>1564</v>
      </c>
      <c r="I77" s="23" t="s">
        <v>3763</v>
      </c>
      <c r="J77" s="23" t="s">
        <v>4846</v>
      </c>
      <c r="K77" s="23" t="s">
        <v>315</v>
      </c>
      <c r="L77" s="23" t="s">
        <v>324</v>
      </c>
      <c r="M77" s="23" t="s">
        <v>207</v>
      </c>
      <c r="N77" s="23" t="s">
        <v>196</v>
      </c>
      <c r="O77" s="39" t="str">
        <f>VLOOKUP(网银退!I77,招行退!A:C,3,FALSE)</f>
        <v>2017-07-06</v>
      </c>
    </row>
    <row r="78" spans="1:15" hidden="1">
      <c r="A78" s="23" t="s">
        <v>4609</v>
      </c>
      <c r="B78" s="23" t="s">
        <v>4847</v>
      </c>
      <c r="C78" s="23" t="str">
        <f t="shared" si="1"/>
        <v>621799702000453963820</v>
      </c>
      <c r="D78" s="23" t="s">
        <v>4609</v>
      </c>
      <c r="E78" s="44">
        <v>20</v>
      </c>
      <c r="F78" s="23" t="s">
        <v>4616</v>
      </c>
      <c r="G78" s="23" t="s">
        <v>4848</v>
      </c>
      <c r="H78" s="23" t="s">
        <v>3778</v>
      </c>
      <c r="I78" s="23" t="s">
        <v>3779</v>
      </c>
      <c r="J78" s="23" t="s">
        <v>4849</v>
      </c>
      <c r="K78" s="23" t="s">
        <v>1579</v>
      </c>
      <c r="L78" s="23" t="s">
        <v>3781</v>
      </c>
      <c r="M78" s="23" t="s">
        <v>209</v>
      </c>
      <c r="N78" s="23" t="s">
        <v>196</v>
      </c>
      <c r="O78" s="39" t="str">
        <f>VLOOKUP(网银退!I78,招行退!A:C,3,FALSE)</f>
        <v>2017-07-07</v>
      </c>
    </row>
    <row r="79" spans="1:15" hidden="1">
      <c r="A79" s="23" t="s">
        <v>4609</v>
      </c>
      <c r="B79" s="23" t="s">
        <v>4850</v>
      </c>
      <c r="C79" s="23" t="str">
        <f t="shared" si="1"/>
        <v>6222520596902433800</v>
      </c>
      <c r="D79" s="23" t="s">
        <v>4609</v>
      </c>
      <c r="E79" s="44">
        <v>800</v>
      </c>
      <c r="F79" s="23" t="s">
        <v>4616</v>
      </c>
      <c r="G79" s="23" t="s">
        <v>4851</v>
      </c>
      <c r="H79" s="23" t="s">
        <v>1538</v>
      </c>
      <c r="I79" s="23" t="s">
        <v>3733</v>
      </c>
      <c r="J79" s="23" t="s">
        <v>4852</v>
      </c>
      <c r="K79" s="23" t="s">
        <v>1537</v>
      </c>
      <c r="L79" s="23" t="s">
        <v>3671</v>
      </c>
      <c r="M79" s="23" t="s">
        <v>230</v>
      </c>
      <c r="N79" s="23" t="s">
        <v>227</v>
      </c>
      <c r="O79" s="39" t="str">
        <f>VLOOKUP(网银退!I79,招行退!A:C,3,FALSE)</f>
        <v>2017-07-06</v>
      </c>
    </row>
    <row r="80" spans="1:15" hidden="1">
      <c r="A80" s="23" t="s">
        <v>4609</v>
      </c>
      <c r="B80" s="23" t="s">
        <v>4853</v>
      </c>
      <c r="C80" s="23" t="str">
        <f t="shared" si="1"/>
        <v>62284833484887889772200</v>
      </c>
      <c r="D80" s="23" t="s">
        <v>4609</v>
      </c>
      <c r="E80" s="44">
        <v>2200</v>
      </c>
      <c r="F80" s="23" t="s">
        <v>4616</v>
      </c>
      <c r="G80" s="23" t="s">
        <v>4854</v>
      </c>
      <c r="H80" s="23" t="s">
        <v>3815</v>
      </c>
      <c r="I80" s="23" t="s">
        <v>3816</v>
      </c>
      <c r="J80" s="23" t="s">
        <v>4855</v>
      </c>
      <c r="K80" s="23" t="s">
        <v>1609</v>
      </c>
      <c r="L80" s="23" t="s">
        <v>3818</v>
      </c>
      <c r="M80" s="23" t="s">
        <v>221</v>
      </c>
      <c r="N80" s="23" t="s">
        <v>196</v>
      </c>
      <c r="O80" s="39" t="str">
        <f>VLOOKUP(网银退!I80,招行退!A:C,3,FALSE)</f>
        <v>2017-07-07</v>
      </c>
    </row>
    <row r="81" spans="1:15" hidden="1">
      <c r="A81" s="23" t="s">
        <v>4609</v>
      </c>
      <c r="B81" s="23" t="s">
        <v>4856</v>
      </c>
      <c r="C81" s="23" t="str">
        <f t="shared" si="1"/>
        <v>6228480868662538479250</v>
      </c>
      <c r="D81" s="23" t="s">
        <v>4609</v>
      </c>
      <c r="E81" s="44">
        <v>250</v>
      </c>
      <c r="F81" s="23" t="s">
        <v>4616</v>
      </c>
      <c r="G81" s="23" t="s">
        <v>4857</v>
      </c>
      <c r="H81" s="23" t="s">
        <v>3819</v>
      </c>
      <c r="I81" s="23" t="s">
        <v>3820</v>
      </c>
      <c r="J81" s="23" t="s">
        <v>4858</v>
      </c>
      <c r="K81" s="23" t="s">
        <v>1611</v>
      </c>
      <c r="L81" s="23" t="s">
        <v>3822</v>
      </c>
      <c r="M81" s="23" t="s">
        <v>221</v>
      </c>
      <c r="N81" s="23" t="s">
        <v>196</v>
      </c>
      <c r="O81" s="39" t="str">
        <f>VLOOKUP(网银退!I81,招行退!A:C,3,FALSE)</f>
        <v>2017-07-07</v>
      </c>
    </row>
    <row r="82" spans="1:15" hidden="1">
      <c r="A82" s="23" t="s">
        <v>4609</v>
      </c>
      <c r="B82" s="23" t="s">
        <v>4859</v>
      </c>
      <c r="C82" s="23" t="str">
        <f t="shared" si="1"/>
        <v>622848386860901317969</v>
      </c>
      <c r="D82" s="23" t="s">
        <v>4609</v>
      </c>
      <c r="E82" s="44">
        <v>69</v>
      </c>
      <c r="F82" s="23" t="s">
        <v>4616</v>
      </c>
      <c r="G82" s="23" t="s">
        <v>4860</v>
      </c>
      <c r="H82" s="23" t="s">
        <v>3846</v>
      </c>
      <c r="I82" s="23" t="s">
        <v>3847</v>
      </c>
      <c r="J82" s="23" t="s">
        <v>4861</v>
      </c>
      <c r="K82" s="23" t="s">
        <v>1636</v>
      </c>
      <c r="L82" s="23" t="s">
        <v>3849</v>
      </c>
      <c r="M82" s="23" t="s">
        <v>221</v>
      </c>
      <c r="N82" s="23" t="s">
        <v>196</v>
      </c>
      <c r="O82" s="39" t="str">
        <f>VLOOKUP(网银退!I82,招行退!A:C,3,FALSE)</f>
        <v>2017-07-07</v>
      </c>
    </row>
    <row r="83" spans="1:15" hidden="1">
      <c r="A83" s="23" t="s">
        <v>4609</v>
      </c>
      <c r="B83" s="23" t="s">
        <v>4862</v>
      </c>
      <c r="C83" s="23" t="str">
        <f t="shared" si="1"/>
        <v>6231900000114942598500</v>
      </c>
      <c r="D83" s="23" t="s">
        <v>4609</v>
      </c>
      <c r="E83" s="44">
        <v>500</v>
      </c>
      <c r="F83" s="23" t="s">
        <v>4616</v>
      </c>
      <c r="G83" s="23" t="s">
        <v>4863</v>
      </c>
      <c r="H83" s="23" t="s">
        <v>3859</v>
      </c>
      <c r="I83" s="23" t="s">
        <v>3860</v>
      </c>
      <c r="J83" s="23" t="s">
        <v>4864</v>
      </c>
      <c r="K83" s="23" t="s">
        <v>1647</v>
      </c>
      <c r="L83" s="23" t="s">
        <v>3862</v>
      </c>
      <c r="M83" s="23" t="s">
        <v>292</v>
      </c>
      <c r="N83" s="23" t="s">
        <v>291</v>
      </c>
      <c r="O83" s="39" t="str">
        <f>VLOOKUP(网银退!I83,招行退!A:C,3,FALSE)</f>
        <v>2017-07-07</v>
      </c>
    </row>
    <row r="84" spans="1:15" hidden="1">
      <c r="A84" s="23" t="s">
        <v>4609</v>
      </c>
      <c r="B84" s="23" t="s">
        <v>4865</v>
      </c>
      <c r="C84" s="23" t="str">
        <f t="shared" si="1"/>
        <v>62319000000892776992990</v>
      </c>
      <c r="D84" s="23" t="s">
        <v>4609</v>
      </c>
      <c r="E84" s="44">
        <v>2990</v>
      </c>
      <c r="F84" s="23" t="s">
        <v>4616</v>
      </c>
      <c r="G84" s="23" t="s">
        <v>4866</v>
      </c>
      <c r="H84" s="23" t="s">
        <v>3881</v>
      </c>
      <c r="I84" s="23" t="s">
        <v>3882</v>
      </c>
      <c r="J84" s="23" t="s">
        <v>4867</v>
      </c>
      <c r="K84" s="23" t="s">
        <v>1668</v>
      </c>
      <c r="L84" s="23" t="s">
        <v>3884</v>
      </c>
      <c r="M84" s="23" t="s">
        <v>292</v>
      </c>
      <c r="N84" s="23" t="s">
        <v>291</v>
      </c>
      <c r="O84" s="39" t="str">
        <f>VLOOKUP(网银退!I84,招行退!A:C,3,FALSE)</f>
        <v>2017-07-07</v>
      </c>
    </row>
    <row r="85" spans="1:15" hidden="1">
      <c r="A85" s="23" t="s">
        <v>4609</v>
      </c>
      <c r="B85" s="23" t="s">
        <v>4868</v>
      </c>
      <c r="C85" s="23" t="str">
        <f t="shared" si="1"/>
        <v>62122625080007515601300</v>
      </c>
      <c r="D85" s="23" t="s">
        <v>4609</v>
      </c>
      <c r="E85" s="44">
        <v>1300</v>
      </c>
      <c r="F85" s="23" t="s">
        <v>4616</v>
      </c>
      <c r="G85" s="23" t="s">
        <v>4869</v>
      </c>
      <c r="H85" s="23" t="s">
        <v>3906</v>
      </c>
      <c r="I85" s="23" t="s">
        <v>3907</v>
      </c>
      <c r="J85" s="23" t="s">
        <v>4870</v>
      </c>
      <c r="K85" s="23" t="s">
        <v>4610</v>
      </c>
      <c r="L85" s="23" t="s">
        <v>3909</v>
      </c>
      <c r="M85" s="23" t="s">
        <v>207</v>
      </c>
      <c r="N85" s="23" t="s">
        <v>196</v>
      </c>
      <c r="O85" s="39" t="str">
        <f>VLOOKUP(网银退!I85,招行退!A:C,3,FALSE)</f>
        <v>2017-07-07</v>
      </c>
    </row>
    <row r="86" spans="1:15" hidden="1">
      <c r="A86" s="23" t="s">
        <v>4609</v>
      </c>
      <c r="B86" s="23" t="s">
        <v>4871</v>
      </c>
      <c r="C86" s="23" t="str">
        <f t="shared" si="1"/>
        <v>6231900000031009224172</v>
      </c>
      <c r="D86" s="23" t="s">
        <v>4609</v>
      </c>
      <c r="E86" s="44">
        <v>172</v>
      </c>
      <c r="F86" s="23" t="s">
        <v>4616</v>
      </c>
      <c r="G86" s="23" t="s">
        <v>4872</v>
      </c>
      <c r="H86" s="23" t="s">
        <v>3913</v>
      </c>
      <c r="I86" s="23" t="s">
        <v>3914</v>
      </c>
      <c r="J86" s="23" t="s">
        <v>4873</v>
      </c>
      <c r="K86" s="23" t="s">
        <v>1693</v>
      </c>
      <c r="L86" s="23" t="s">
        <v>3916</v>
      </c>
      <c r="M86" s="23" t="s">
        <v>292</v>
      </c>
      <c r="N86" s="23" t="s">
        <v>291</v>
      </c>
      <c r="O86" s="39" t="str">
        <f>VLOOKUP(网银退!I86,招行退!A:C,3,FALSE)</f>
        <v>2017-07-07</v>
      </c>
    </row>
    <row r="87" spans="1:15" hidden="1">
      <c r="A87" s="23" t="s">
        <v>4609</v>
      </c>
      <c r="B87" s="23" t="s">
        <v>4874</v>
      </c>
      <c r="C87" s="23" t="str">
        <f t="shared" si="1"/>
        <v>6217852700004834535234</v>
      </c>
      <c r="D87" s="23" t="s">
        <v>4609</v>
      </c>
      <c r="E87" s="44">
        <v>234</v>
      </c>
      <c r="F87" s="23" t="s">
        <v>4616</v>
      </c>
      <c r="G87" s="23" t="s">
        <v>4875</v>
      </c>
      <c r="H87" s="23" t="s">
        <v>3923</v>
      </c>
      <c r="I87" s="23" t="s">
        <v>3924</v>
      </c>
      <c r="J87" s="23" t="s">
        <v>4876</v>
      </c>
      <c r="K87" s="23" t="s">
        <v>1707</v>
      </c>
      <c r="L87" s="23" t="s">
        <v>3926</v>
      </c>
      <c r="M87" s="23" t="s">
        <v>211</v>
      </c>
      <c r="N87" s="23" t="s">
        <v>196</v>
      </c>
      <c r="O87" s="39" t="str">
        <f>VLOOKUP(网银退!I87,招行退!A:C,3,FALSE)</f>
        <v>2017-07-07</v>
      </c>
    </row>
    <row r="88" spans="1:15" hidden="1">
      <c r="A88" s="23" t="s">
        <v>4609</v>
      </c>
      <c r="B88" s="23" t="s">
        <v>4877</v>
      </c>
      <c r="C88" s="23" t="str">
        <f t="shared" si="1"/>
        <v>6217987300001500078787</v>
      </c>
      <c r="D88" s="23" t="s">
        <v>4609</v>
      </c>
      <c r="E88" s="44">
        <v>787</v>
      </c>
      <c r="F88" s="23" t="s">
        <v>4616</v>
      </c>
      <c r="G88" s="23" t="s">
        <v>4878</v>
      </c>
      <c r="H88" s="23" t="s">
        <v>3888</v>
      </c>
      <c r="I88" s="23" t="s">
        <v>3889</v>
      </c>
      <c r="J88" s="23" t="s">
        <v>4879</v>
      </c>
      <c r="K88" s="23" t="s">
        <v>1673</v>
      </c>
      <c r="L88" s="23" t="s">
        <v>3891</v>
      </c>
      <c r="M88" s="23" t="s">
        <v>209</v>
      </c>
      <c r="N88" s="23" t="s">
        <v>196</v>
      </c>
      <c r="O88" s="39" t="str">
        <f>VLOOKUP(网银退!I88,招行退!A:C,3,FALSE)</f>
        <v>2017-07-07</v>
      </c>
    </row>
    <row r="89" spans="1:15" hidden="1">
      <c r="A89" s="23" t="s">
        <v>4609</v>
      </c>
      <c r="B89" s="23" t="s">
        <v>4880</v>
      </c>
      <c r="C89" s="23" t="str">
        <f t="shared" si="1"/>
        <v>62101780020037306129</v>
      </c>
      <c r="D89" s="23" t="s">
        <v>4609</v>
      </c>
      <c r="E89" s="44">
        <v>9</v>
      </c>
      <c r="F89" s="23" t="s">
        <v>4616</v>
      </c>
      <c r="G89" s="23" t="s">
        <v>4881</v>
      </c>
      <c r="H89" s="23" t="s">
        <v>3970</v>
      </c>
      <c r="I89" s="23" t="s">
        <v>3971</v>
      </c>
      <c r="J89" s="23" t="s">
        <v>4882</v>
      </c>
      <c r="K89" s="23" t="s">
        <v>1740</v>
      </c>
      <c r="L89" s="23" t="s">
        <v>3973</v>
      </c>
      <c r="M89" s="23" t="s">
        <v>292</v>
      </c>
      <c r="N89" s="23" t="s">
        <v>291</v>
      </c>
      <c r="O89" s="39" t="str">
        <f>VLOOKUP(网银退!I89,招行退!A:C,3,FALSE)</f>
        <v>2017-07-07</v>
      </c>
    </row>
    <row r="90" spans="1:15" hidden="1">
      <c r="A90" s="23" t="s">
        <v>4609</v>
      </c>
      <c r="B90" s="23" t="s">
        <v>4883</v>
      </c>
      <c r="C90" s="23" t="str">
        <f t="shared" si="1"/>
        <v>62246980656291051000</v>
      </c>
      <c r="D90" s="23" t="s">
        <v>4609</v>
      </c>
      <c r="E90" s="44">
        <v>1000</v>
      </c>
      <c r="F90" s="23" t="s">
        <v>4616</v>
      </c>
      <c r="G90" s="23" t="s">
        <v>4884</v>
      </c>
      <c r="H90" s="23" t="s">
        <v>3942</v>
      </c>
      <c r="I90" s="23" t="s">
        <v>3943</v>
      </c>
      <c r="J90" s="23" t="s">
        <v>4885</v>
      </c>
      <c r="K90" s="23" t="s">
        <v>1718</v>
      </c>
      <c r="L90" s="23" t="s">
        <v>325</v>
      </c>
      <c r="M90" s="23" t="s">
        <v>226</v>
      </c>
      <c r="N90" s="23" t="s">
        <v>225</v>
      </c>
      <c r="O90" s="39" t="str">
        <f>VLOOKUP(网银退!I90,招行退!A:C,3,FALSE)</f>
        <v>2017-07-07</v>
      </c>
    </row>
    <row r="91" spans="1:15" hidden="1">
      <c r="A91" s="23" t="s">
        <v>4609</v>
      </c>
      <c r="B91" s="23" t="s">
        <v>4886</v>
      </c>
      <c r="C91" s="23" t="str">
        <f t="shared" si="1"/>
        <v>6224698065629105334</v>
      </c>
      <c r="D91" s="23" t="s">
        <v>4609</v>
      </c>
      <c r="E91" s="44">
        <v>334</v>
      </c>
      <c r="F91" s="23" t="s">
        <v>4616</v>
      </c>
      <c r="G91" s="23" t="s">
        <v>4887</v>
      </c>
      <c r="H91" s="23" t="s">
        <v>3945</v>
      </c>
      <c r="I91" s="23" t="s">
        <v>3946</v>
      </c>
      <c r="J91" s="23" t="s">
        <v>4888</v>
      </c>
      <c r="K91" s="23" t="s">
        <v>1718</v>
      </c>
      <c r="L91" s="23" t="s">
        <v>325</v>
      </c>
      <c r="M91" s="23" t="s">
        <v>226</v>
      </c>
      <c r="N91" s="23" t="s">
        <v>225</v>
      </c>
      <c r="O91" s="39" t="str">
        <f>VLOOKUP(网银退!I91,招行退!A:C,3,FALSE)</f>
        <v>2017-07-07</v>
      </c>
    </row>
    <row r="92" spans="1:15" hidden="1">
      <c r="A92" s="23" t="s">
        <v>4609</v>
      </c>
      <c r="B92" s="23" t="s">
        <v>4889</v>
      </c>
      <c r="C92" s="23" t="str">
        <f t="shared" si="1"/>
        <v>62290847344178821650</v>
      </c>
      <c r="D92" s="23" t="s">
        <v>4609</v>
      </c>
      <c r="E92" s="44">
        <v>50</v>
      </c>
      <c r="F92" s="23" t="s">
        <v>4616</v>
      </c>
      <c r="G92" s="23" t="s">
        <v>4890</v>
      </c>
      <c r="H92" s="23" t="s">
        <v>3991</v>
      </c>
      <c r="I92" s="23" t="s">
        <v>3992</v>
      </c>
      <c r="J92" s="23" t="s">
        <v>4891</v>
      </c>
      <c r="K92" s="23" t="s">
        <v>1759</v>
      </c>
      <c r="L92" s="23" t="s">
        <v>3994</v>
      </c>
      <c r="M92" s="23" t="s">
        <v>250</v>
      </c>
      <c r="N92" s="23" t="s">
        <v>249</v>
      </c>
      <c r="O92" s="39" t="str">
        <f>VLOOKUP(网银退!I92,招行退!A:C,3,FALSE)</f>
        <v>2017-07-07</v>
      </c>
    </row>
    <row r="93" spans="1:15" hidden="1">
      <c r="A93" s="23" t="s">
        <v>4612</v>
      </c>
      <c r="B93" s="23" t="s">
        <v>4892</v>
      </c>
      <c r="C93" s="23" t="str">
        <f t="shared" si="1"/>
        <v>6231900000035882048116</v>
      </c>
      <c r="D93" s="23" t="s">
        <v>4612</v>
      </c>
      <c r="E93" s="44">
        <v>116</v>
      </c>
      <c r="F93" s="23" t="s">
        <v>4616</v>
      </c>
      <c r="G93" s="23" t="s">
        <v>4893</v>
      </c>
      <c r="H93" s="23" t="s">
        <v>4027</v>
      </c>
      <c r="I93" s="23" t="s">
        <v>4028</v>
      </c>
      <c r="J93" s="23" t="s">
        <v>4894</v>
      </c>
      <c r="K93" s="23" t="s">
        <v>4611</v>
      </c>
      <c r="L93" s="23" t="s">
        <v>4030</v>
      </c>
      <c r="M93" s="23" t="s">
        <v>292</v>
      </c>
      <c r="N93" s="23" t="s">
        <v>291</v>
      </c>
      <c r="O93" s="39" t="str">
        <f>VLOOKUP(网银退!I93,招行退!A:C,3,FALSE)</f>
        <v>2017-07-08</v>
      </c>
    </row>
    <row r="94" spans="1:15" hidden="1">
      <c r="A94" s="23" t="s">
        <v>4612</v>
      </c>
      <c r="B94" s="23" t="s">
        <v>4895</v>
      </c>
      <c r="C94" s="23" t="str">
        <f t="shared" si="1"/>
        <v>6231900000059660791320</v>
      </c>
      <c r="D94" s="23" t="s">
        <v>4612</v>
      </c>
      <c r="E94" s="44">
        <v>320</v>
      </c>
      <c r="F94" s="23" t="s">
        <v>4616</v>
      </c>
      <c r="G94" s="23" t="s">
        <v>4896</v>
      </c>
      <c r="H94" s="23" t="s">
        <v>4080</v>
      </c>
      <c r="I94" s="23" t="s">
        <v>4081</v>
      </c>
      <c r="J94" s="23" t="s">
        <v>4897</v>
      </c>
      <c r="K94" s="23" t="s">
        <v>1841</v>
      </c>
      <c r="L94" s="23" t="s">
        <v>4083</v>
      </c>
      <c r="M94" s="23" t="s">
        <v>292</v>
      </c>
      <c r="N94" s="23" t="s">
        <v>291</v>
      </c>
      <c r="O94" s="39" t="str">
        <f>VLOOKUP(网银退!I94,招行退!A:C,3,FALSE)</f>
        <v>2017-07-08</v>
      </c>
    </row>
    <row r="95" spans="1:15" hidden="1">
      <c r="A95" s="23" t="s">
        <v>4612</v>
      </c>
      <c r="B95" s="23" t="s">
        <v>4898</v>
      </c>
      <c r="C95" s="23" t="str">
        <f t="shared" si="1"/>
        <v>6210178002019526715184</v>
      </c>
      <c r="D95" s="23" t="s">
        <v>4612</v>
      </c>
      <c r="E95" s="44">
        <v>184</v>
      </c>
      <c r="F95" s="23" t="s">
        <v>4616</v>
      </c>
      <c r="G95" s="23" t="s">
        <v>4899</v>
      </c>
      <c r="H95" s="23" t="s">
        <v>4095</v>
      </c>
      <c r="I95" s="23" t="s">
        <v>4096</v>
      </c>
      <c r="J95" s="23" t="s">
        <v>4900</v>
      </c>
      <c r="K95" s="23" t="s">
        <v>1852</v>
      </c>
      <c r="L95" s="23" t="s">
        <v>4098</v>
      </c>
      <c r="M95" s="23" t="s">
        <v>292</v>
      </c>
      <c r="N95" s="23" t="s">
        <v>291</v>
      </c>
      <c r="O95" s="39" t="str">
        <f>VLOOKUP(网银退!I95,招行退!A:C,3,FALSE)</f>
        <v>2017-07-08</v>
      </c>
    </row>
    <row r="96" spans="1:15" hidden="1">
      <c r="A96" s="23" t="s">
        <v>4612</v>
      </c>
      <c r="B96" s="23" t="s">
        <v>4901</v>
      </c>
      <c r="C96" s="23" t="str">
        <f t="shared" si="1"/>
        <v>6231900000025910304500</v>
      </c>
      <c r="D96" s="23" t="s">
        <v>4612</v>
      </c>
      <c r="E96" s="44">
        <v>500</v>
      </c>
      <c r="F96" s="23" t="s">
        <v>4616</v>
      </c>
      <c r="G96" s="23" t="s">
        <v>4902</v>
      </c>
      <c r="H96" s="23" t="s">
        <v>4210</v>
      </c>
      <c r="I96" s="23" t="s">
        <v>4211</v>
      </c>
      <c r="J96" s="23" t="s">
        <v>4903</v>
      </c>
      <c r="K96" s="23" t="s">
        <v>1951</v>
      </c>
      <c r="L96" s="23" t="s">
        <v>4213</v>
      </c>
      <c r="M96" s="23" t="s">
        <v>292</v>
      </c>
      <c r="N96" s="23" t="s">
        <v>291</v>
      </c>
      <c r="O96" s="39" t="str">
        <f>VLOOKUP(网银退!I96,招行退!A:C,3,FALSE)</f>
        <v>2017-07-09</v>
      </c>
    </row>
    <row r="97" spans="1:15" hidden="1">
      <c r="A97" s="23" t="s">
        <v>4612</v>
      </c>
      <c r="B97" s="23" t="s">
        <v>4904</v>
      </c>
      <c r="C97" s="23" t="str">
        <f t="shared" si="1"/>
        <v>6259960233072305500</v>
      </c>
      <c r="D97" s="23" t="s">
        <v>4612</v>
      </c>
      <c r="E97" s="44">
        <v>500</v>
      </c>
      <c r="F97" s="23" t="s">
        <v>4616</v>
      </c>
      <c r="G97" s="23" t="s">
        <v>4905</v>
      </c>
      <c r="H97" s="23" t="s">
        <v>1895</v>
      </c>
      <c r="I97" s="23" t="s">
        <v>4152</v>
      </c>
      <c r="J97" s="23" t="s">
        <v>4813</v>
      </c>
      <c r="K97" s="23" t="s">
        <v>4604</v>
      </c>
      <c r="L97" s="23" t="s">
        <v>3603</v>
      </c>
      <c r="M97" s="23" t="s">
        <v>221</v>
      </c>
      <c r="N97" s="23" t="s">
        <v>196</v>
      </c>
      <c r="O97" s="39" t="str">
        <f>VLOOKUP(网银退!I97,招行退!A:C,3,FALSE)</f>
        <v>2017-07-08</v>
      </c>
    </row>
    <row r="98" spans="1:15" hidden="1">
      <c r="A98" s="23" t="s">
        <v>4612</v>
      </c>
      <c r="B98" s="23" t="s">
        <v>4906</v>
      </c>
      <c r="C98" s="23" t="str">
        <f t="shared" si="1"/>
        <v>6228484150794307818315</v>
      </c>
      <c r="D98" s="23" t="s">
        <v>4612</v>
      </c>
      <c r="E98" s="44">
        <v>315</v>
      </c>
      <c r="F98" s="23" t="s">
        <v>4616</v>
      </c>
      <c r="G98" s="23" t="s">
        <v>4907</v>
      </c>
      <c r="H98" s="23" t="s">
        <v>1797</v>
      </c>
      <c r="I98" s="23" t="s">
        <v>4037</v>
      </c>
      <c r="J98" s="23" t="s">
        <v>4908</v>
      </c>
      <c r="K98" s="23" t="s">
        <v>1799</v>
      </c>
      <c r="L98" s="23" t="s">
        <v>4039</v>
      </c>
      <c r="M98" s="23" t="s">
        <v>221</v>
      </c>
      <c r="N98" s="23" t="s">
        <v>196</v>
      </c>
      <c r="O98" s="39" t="str">
        <f>VLOOKUP(网银退!I98,招行退!A:C,3,FALSE)</f>
        <v>2017-07-08</v>
      </c>
    </row>
    <row r="99" spans="1:15" hidden="1">
      <c r="A99" s="23" t="s">
        <v>4612</v>
      </c>
      <c r="B99" s="23" t="s">
        <v>4909</v>
      </c>
      <c r="C99" s="23" t="str">
        <f t="shared" si="1"/>
        <v>623668386000355194742</v>
      </c>
      <c r="D99" s="23" t="s">
        <v>4612</v>
      </c>
      <c r="E99" s="44">
        <v>42</v>
      </c>
      <c r="F99" s="23" t="s">
        <v>4616</v>
      </c>
      <c r="G99" s="23" t="s">
        <v>4910</v>
      </c>
      <c r="H99" s="23" t="s">
        <v>1772</v>
      </c>
      <c r="I99" s="23" t="s">
        <v>4007</v>
      </c>
      <c r="J99" s="23" t="s">
        <v>4911</v>
      </c>
      <c r="K99" s="23" t="s">
        <v>1336</v>
      </c>
      <c r="L99" s="23" t="s">
        <v>3496</v>
      </c>
      <c r="M99" s="23" t="s">
        <v>205</v>
      </c>
      <c r="N99" s="23" t="s">
        <v>196</v>
      </c>
      <c r="O99" s="39" t="str">
        <f>VLOOKUP(网银退!I99,招行退!A:C,3,FALSE)</f>
        <v>2017-07-07</v>
      </c>
    </row>
    <row r="100" spans="1:15" hidden="1">
      <c r="A100" s="23" t="s">
        <v>4612</v>
      </c>
      <c r="B100" s="23" t="s">
        <v>4912</v>
      </c>
      <c r="C100" s="23" t="str">
        <f t="shared" si="1"/>
        <v>6259614342284117200</v>
      </c>
      <c r="D100" s="23" t="s">
        <v>4612</v>
      </c>
      <c r="E100" s="44">
        <v>200</v>
      </c>
      <c r="F100" s="23" t="s">
        <v>4616</v>
      </c>
      <c r="G100" s="23" t="s">
        <v>4913</v>
      </c>
      <c r="H100" s="23" t="s">
        <v>1962</v>
      </c>
      <c r="I100" s="23" t="s">
        <v>4225</v>
      </c>
      <c r="J100" s="23" t="s">
        <v>4914</v>
      </c>
      <c r="K100" s="23" t="s">
        <v>1968</v>
      </c>
      <c r="L100" s="23" t="s">
        <v>4227</v>
      </c>
      <c r="M100" s="23" t="s">
        <v>250</v>
      </c>
      <c r="N100" s="23" t="s">
        <v>249</v>
      </c>
      <c r="O100" s="39" t="str">
        <f>VLOOKUP(网银退!I100,招行退!A:C,3,FALSE)</f>
        <v>2017-07-09</v>
      </c>
    </row>
    <row r="101" spans="1:15" hidden="1">
      <c r="A101" s="23" t="s">
        <v>4612</v>
      </c>
      <c r="B101" s="23" t="s">
        <v>4915</v>
      </c>
      <c r="C101" s="23" t="str">
        <f t="shared" si="1"/>
        <v>6228481198338856777196</v>
      </c>
      <c r="D101" s="23" t="s">
        <v>4612</v>
      </c>
      <c r="E101" s="44">
        <v>196</v>
      </c>
      <c r="F101" s="23" t="s">
        <v>4616</v>
      </c>
      <c r="G101" s="23" t="s">
        <v>4916</v>
      </c>
      <c r="H101" s="23" t="s">
        <v>4271</v>
      </c>
      <c r="I101" s="23" t="s">
        <v>4272</v>
      </c>
      <c r="J101" s="23" t="s">
        <v>4917</v>
      </c>
      <c r="K101" s="23" t="s">
        <v>2001</v>
      </c>
      <c r="L101" s="23" t="s">
        <v>4274</v>
      </c>
      <c r="M101" s="23" t="s">
        <v>221</v>
      </c>
      <c r="N101" s="23" t="s">
        <v>196</v>
      </c>
      <c r="O101" s="39" t="str">
        <f>VLOOKUP(网银退!I101,招行退!A:C,3,FALSE)</f>
        <v>2017-07-10</v>
      </c>
    </row>
    <row r="102" spans="1:15" hidden="1">
      <c r="A102" s="23" t="s">
        <v>4612</v>
      </c>
      <c r="B102" s="23" t="s">
        <v>4918</v>
      </c>
      <c r="C102" s="23" t="str">
        <f t="shared" si="1"/>
        <v>6214858714816352261</v>
      </c>
      <c r="D102" s="23" t="s">
        <v>4612</v>
      </c>
      <c r="E102" s="44">
        <v>261</v>
      </c>
      <c r="F102" s="23" t="s">
        <v>4616</v>
      </c>
      <c r="G102" s="23" t="s">
        <v>4919</v>
      </c>
      <c r="H102" s="23" t="s">
        <v>4129</v>
      </c>
      <c r="I102" s="23" t="s">
        <v>4130</v>
      </c>
      <c r="J102" s="23" t="s">
        <v>4920</v>
      </c>
      <c r="K102" s="23" t="s">
        <v>1874</v>
      </c>
      <c r="L102" s="23" t="s">
        <v>4132</v>
      </c>
      <c r="M102" s="23" t="s">
        <v>10</v>
      </c>
      <c r="N102" s="23" t="s">
        <v>201</v>
      </c>
      <c r="O102" s="39" t="str">
        <f>VLOOKUP(网银退!I102,招行退!A:C,3,FALSE)</f>
        <v>2017-07-08</v>
      </c>
    </row>
    <row r="103" spans="1:15" hidden="1">
      <c r="A103" s="23" t="s">
        <v>4612</v>
      </c>
      <c r="B103" s="23" t="s">
        <v>4921</v>
      </c>
      <c r="C103" s="23" t="str">
        <f t="shared" si="1"/>
        <v>6214838715955516894</v>
      </c>
      <c r="D103" s="23" t="s">
        <v>4612</v>
      </c>
      <c r="E103" s="44">
        <v>894</v>
      </c>
      <c r="F103" s="23" t="s">
        <v>4616</v>
      </c>
      <c r="G103" s="23" t="s">
        <v>4922</v>
      </c>
      <c r="H103" s="23" t="s">
        <v>1938</v>
      </c>
      <c r="I103" s="23" t="s">
        <v>4198</v>
      </c>
      <c r="J103" s="23" t="s">
        <v>4923</v>
      </c>
      <c r="K103" s="23" t="s">
        <v>1940</v>
      </c>
      <c r="L103" s="23" t="s">
        <v>4200</v>
      </c>
      <c r="M103" s="23" t="s">
        <v>10</v>
      </c>
      <c r="N103" s="23" t="s">
        <v>201</v>
      </c>
      <c r="O103" s="39" t="str">
        <f>VLOOKUP(网银退!I103,招行退!A:C,3,FALSE)</f>
        <v>2017-07-09</v>
      </c>
    </row>
    <row r="104" spans="1:15" hidden="1">
      <c r="A104" s="23" t="s">
        <v>4612</v>
      </c>
      <c r="B104" s="23" t="s">
        <v>4924</v>
      </c>
      <c r="C104" s="23" t="str">
        <f t="shared" si="1"/>
        <v>6226661300712605158</v>
      </c>
      <c r="D104" s="23" t="s">
        <v>4612</v>
      </c>
      <c r="E104" s="44">
        <v>158</v>
      </c>
      <c r="F104" s="23" t="s">
        <v>4616</v>
      </c>
      <c r="G104" s="23" t="s">
        <v>4925</v>
      </c>
      <c r="H104" s="23" t="s">
        <v>1969</v>
      </c>
      <c r="I104" s="23" t="s">
        <v>4233</v>
      </c>
      <c r="J104" s="23" t="s">
        <v>4926</v>
      </c>
      <c r="K104" s="23" t="s">
        <v>1971</v>
      </c>
      <c r="L104" s="23" t="s">
        <v>4235</v>
      </c>
      <c r="M104" s="23" t="s">
        <v>203</v>
      </c>
      <c r="N104" s="23" t="s">
        <v>196</v>
      </c>
      <c r="O104" s="39" t="str">
        <f>VLOOKUP(网银退!I104,招行退!A:C,3,FALSE)</f>
        <v>2017-07-09</v>
      </c>
    </row>
    <row r="105" spans="1:15" hidden="1">
      <c r="A105" s="23" t="s">
        <v>4612</v>
      </c>
      <c r="B105" s="23" t="s">
        <v>4927</v>
      </c>
      <c r="C105" s="23" t="str">
        <f t="shared" si="1"/>
        <v>621700386002218269392</v>
      </c>
      <c r="D105" s="23" t="s">
        <v>4612</v>
      </c>
      <c r="E105" s="44">
        <v>92</v>
      </c>
      <c r="F105" s="23" t="s">
        <v>4616</v>
      </c>
      <c r="G105" s="23" t="s">
        <v>4928</v>
      </c>
      <c r="H105" s="23" t="s">
        <v>1744</v>
      </c>
      <c r="I105" s="23" t="s">
        <v>3977</v>
      </c>
      <c r="J105" s="23" t="s">
        <v>4929</v>
      </c>
      <c r="K105" s="23" t="s">
        <v>1746</v>
      </c>
      <c r="L105" s="23" t="s">
        <v>3979</v>
      </c>
      <c r="M105" s="23" t="s">
        <v>205</v>
      </c>
      <c r="N105" s="23" t="s">
        <v>196</v>
      </c>
      <c r="O105" s="39" t="str">
        <f>VLOOKUP(网银退!I105,招行退!A:C,3,FALSE)</f>
        <v>2017-07-07</v>
      </c>
    </row>
    <row r="106" spans="1:15" hidden="1">
      <c r="A106" s="23" t="s">
        <v>4612</v>
      </c>
      <c r="B106" s="23" t="s">
        <v>4930</v>
      </c>
      <c r="C106" s="23" t="str">
        <f t="shared" si="1"/>
        <v>6217007170002300141500</v>
      </c>
      <c r="D106" s="23" t="s">
        <v>4612</v>
      </c>
      <c r="E106" s="44">
        <v>500</v>
      </c>
      <c r="F106" s="23" t="s">
        <v>4616</v>
      </c>
      <c r="G106" s="23" t="s">
        <v>4931</v>
      </c>
      <c r="H106" s="23" t="s">
        <v>4255</v>
      </c>
      <c r="I106" s="23" t="s">
        <v>4256</v>
      </c>
      <c r="J106" s="23" t="s">
        <v>4932</v>
      </c>
      <c r="K106" s="23" t="s">
        <v>1990</v>
      </c>
      <c r="L106" s="23" t="s">
        <v>4258</v>
      </c>
      <c r="M106" s="23" t="s">
        <v>205</v>
      </c>
      <c r="N106" s="23" t="s">
        <v>196</v>
      </c>
      <c r="O106" s="39" t="str">
        <f>VLOOKUP(网银退!I106,招行退!A:C,3,FALSE)</f>
        <v>2017-07-10</v>
      </c>
    </row>
    <row r="107" spans="1:15" hidden="1">
      <c r="A107" s="23" t="s">
        <v>4612</v>
      </c>
      <c r="B107" s="23" t="s">
        <v>4933</v>
      </c>
      <c r="C107" s="23" t="str">
        <f t="shared" si="1"/>
        <v>6227003861290032023235</v>
      </c>
      <c r="D107" s="23" t="s">
        <v>4612</v>
      </c>
      <c r="E107" s="44">
        <v>235</v>
      </c>
      <c r="F107" s="23" t="s">
        <v>4616</v>
      </c>
      <c r="G107" s="23" t="s">
        <v>4934</v>
      </c>
      <c r="H107" s="23" t="s">
        <v>4301</v>
      </c>
      <c r="I107" s="23" t="s">
        <v>4302</v>
      </c>
      <c r="J107" s="23" t="s">
        <v>4935</v>
      </c>
      <c r="K107" s="23" t="s">
        <v>2031</v>
      </c>
      <c r="L107" s="23" t="s">
        <v>4304</v>
      </c>
      <c r="M107" s="23" t="s">
        <v>205</v>
      </c>
      <c r="N107" s="23" t="s">
        <v>196</v>
      </c>
      <c r="O107" s="39" t="str">
        <f>VLOOKUP(网银退!I107,招行退!A:C,3,FALSE)</f>
        <v>2017-07-10</v>
      </c>
    </row>
    <row r="108" spans="1:15" hidden="1">
      <c r="A108" s="23" t="s">
        <v>4612</v>
      </c>
      <c r="B108" s="23" t="s">
        <v>4936</v>
      </c>
      <c r="C108" s="23" t="str">
        <f t="shared" si="1"/>
        <v>35688911445304091175</v>
      </c>
      <c r="D108" s="23" t="s">
        <v>4612</v>
      </c>
      <c r="E108" s="44">
        <v>1175</v>
      </c>
      <c r="F108" s="23" t="s">
        <v>4616</v>
      </c>
      <c r="G108" s="23" t="s">
        <v>4937</v>
      </c>
      <c r="H108" s="23" t="s">
        <v>4311</v>
      </c>
      <c r="I108" s="23" t="s">
        <v>4312</v>
      </c>
      <c r="J108" s="23" t="s">
        <v>4938</v>
      </c>
      <c r="K108" s="23" t="s">
        <v>2039</v>
      </c>
      <c r="L108" s="23" t="s">
        <v>4314</v>
      </c>
      <c r="M108" s="23" t="s">
        <v>10</v>
      </c>
      <c r="N108" s="23" t="s">
        <v>201</v>
      </c>
      <c r="O108" s="39" t="str">
        <f>VLOOKUP(网银退!I108,招行退!A:C,3,FALSE)</f>
        <v>2017-07-10</v>
      </c>
    </row>
    <row r="109" spans="1:15" hidden="1">
      <c r="A109" s="23" t="s">
        <v>4612</v>
      </c>
      <c r="B109" s="23" t="s">
        <v>4939</v>
      </c>
      <c r="C109" s="23" t="str">
        <f t="shared" si="1"/>
        <v>62284808680243680781000</v>
      </c>
      <c r="D109" s="23" t="s">
        <v>4612</v>
      </c>
      <c r="E109" s="44">
        <v>1000</v>
      </c>
      <c r="F109" s="23" t="s">
        <v>4616</v>
      </c>
      <c r="G109" s="23" t="s">
        <v>4940</v>
      </c>
      <c r="H109" s="23" t="s">
        <v>4320</v>
      </c>
      <c r="I109" s="23" t="s">
        <v>4321</v>
      </c>
      <c r="J109" s="23" t="s">
        <v>4941</v>
      </c>
      <c r="K109" s="23" t="s">
        <v>300</v>
      </c>
      <c r="L109" s="23" t="s">
        <v>323</v>
      </c>
      <c r="M109" s="23" t="s">
        <v>221</v>
      </c>
      <c r="N109" s="23" t="s">
        <v>196</v>
      </c>
      <c r="O109" s="39" t="str">
        <f>VLOOKUP(网银退!I109,招行退!A:C,3,FALSE)</f>
        <v>2017-07-10</v>
      </c>
    </row>
    <row r="110" spans="1:15" hidden="1">
      <c r="A110" s="23" t="s">
        <v>4612</v>
      </c>
      <c r="B110" s="23" t="s">
        <v>4942</v>
      </c>
      <c r="C110" s="23" t="str">
        <f t="shared" si="1"/>
        <v>62230826001193143100</v>
      </c>
      <c r="D110" s="23" t="s">
        <v>4612</v>
      </c>
      <c r="E110" s="44">
        <v>100</v>
      </c>
      <c r="F110" s="23" t="s">
        <v>4616</v>
      </c>
      <c r="G110" s="23" t="s">
        <v>4943</v>
      </c>
      <c r="H110" s="23" t="s">
        <v>1827</v>
      </c>
      <c r="I110" s="23" t="s">
        <v>4067</v>
      </c>
      <c r="J110" s="23" t="s">
        <v>4944</v>
      </c>
      <c r="K110" s="23" t="s">
        <v>1811</v>
      </c>
      <c r="L110" s="23" t="s">
        <v>4051</v>
      </c>
      <c r="M110" s="23" t="s">
        <v>207</v>
      </c>
      <c r="N110" s="23" t="s">
        <v>196</v>
      </c>
      <c r="O110" s="39" t="str">
        <f>VLOOKUP(网银退!I110,招行退!A:C,3,FALSE)</f>
        <v>2017-07-08</v>
      </c>
    </row>
    <row r="111" spans="1:15" hidden="1">
      <c r="A111" s="23" t="s">
        <v>4612</v>
      </c>
      <c r="B111" s="23" t="s">
        <v>4945</v>
      </c>
      <c r="C111" s="23" t="str">
        <f t="shared" si="1"/>
        <v>622308260011931431000</v>
      </c>
      <c r="D111" s="23" t="s">
        <v>4612</v>
      </c>
      <c r="E111" s="44">
        <v>1000</v>
      </c>
      <c r="F111" s="23" t="s">
        <v>4616</v>
      </c>
      <c r="G111" s="23" t="s">
        <v>4946</v>
      </c>
      <c r="H111" s="23" t="s">
        <v>1809</v>
      </c>
      <c r="I111" s="23" t="s">
        <v>4049</v>
      </c>
      <c r="J111" s="23" t="s">
        <v>4947</v>
      </c>
      <c r="K111" s="23" t="s">
        <v>1811</v>
      </c>
      <c r="L111" s="23" t="s">
        <v>4051</v>
      </c>
      <c r="M111" s="23" t="s">
        <v>207</v>
      </c>
      <c r="N111" s="23" t="s">
        <v>196</v>
      </c>
      <c r="O111" s="39" t="str">
        <f>VLOOKUP(网银退!I111,招行退!A:C,3,FALSE)</f>
        <v>2017-07-08</v>
      </c>
    </row>
    <row r="112" spans="1:15" hidden="1">
      <c r="A112" s="23" t="s">
        <v>4612</v>
      </c>
      <c r="B112" s="23" t="s">
        <v>4948</v>
      </c>
      <c r="C112" s="23" t="str">
        <f t="shared" si="1"/>
        <v>6212262514000628162900</v>
      </c>
      <c r="D112" s="23" t="s">
        <v>4612</v>
      </c>
      <c r="E112" s="44">
        <v>900</v>
      </c>
      <c r="F112" s="23" t="s">
        <v>4616</v>
      </c>
      <c r="G112" s="23" t="s">
        <v>4949</v>
      </c>
      <c r="H112" s="23" t="s">
        <v>4325</v>
      </c>
      <c r="I112" s="23" t="s">
        <v>4326</v>
      </c>
      <c r="J112" s="23" t="s">
        <v>4950</v>
      </c>
      <c r="K112" s="23" t="s">
        <v>2048</v>
      </c>
      <c r="L112" s="23" t="s">
        <v>4328</v>
      </c>
      <c r="M112" s="23" t="s">
        <v>207</v>
      </c>
      <c r="N112" s="23" t="s">
        <v>196</v>
      </c>
      <c r="O112" s="39" t="str">
        <f>VLOOKUP(网银退!I112,招行退!A:C,3,FALSE)</f>
        <v>2017-07-10</v>
      </c>
    </row>
    <row r="113" spans="1:15" hidden="1">
      <c r="A113" s="23" t="s">
        <v>4612</v>
      </c>
      <c r="B113" s="23" t="s">
        <v>4951</v>
      </c>
      <c r="C113" s="23" t="str">
        <f t="shared" si="1"/>
        <v>6228483628400917873191</v>
      </c>
      <c r="D113" s="23" t="s">
        <v>4612</v>
      </c>
      <c r="E113" s="44">
        <v>191</v>
      </c>
      <c r="F113" s="23" t="s">
        <v>4616</v>
      </c>
      <c r="G113" s="23" t="s">
        <v>4952</v>
      </c>
      <c r="H113" s="23" t="s">
        <v>4331</v>
      </c>
      <c r="I113" s="23" t="s">
        <v>4332</v>
      </c>
      <c r="J113" s="23" t="s">
        <v>4953</v>
      </c>
      <c r="K113" s="23" t="s">
        <v>2054</v>
      </c>
      <c r="L113" s="23" t="s">
        <v>4334</v>
      </c>
      <c r="M113" s="23" t="s">
        <v>221</v>
      </c>
      <c r="N113" s="23" t="s">
        <v>196</v>
      </c>
      <c r="O113" s="39" t="str">
        <f>VLOOKUP(网银退!I113,招行退!A:C,3,FALSE)</f>
        <v>2017-07-10</v>
      </c>
    </row>
    <row r="114" spans="1:15" hidden="1">
      <c r="A114" s="23" t="s">
        <v>4612</v>
      </c>
      <c r="B114" s="23" t="s">
        <v>4954</v>
      </c>
      <c r="C114" s="23" t="str">
        <f t="shared" si="1"/>
        <v>6228483868220763673165</v>
      </c>
      <c r="D114" s="23" t="s">
        <v>4612</v>
      </c>
      <c r="E114" s="44">
        <v>165</v>
      </c>
      <c r="F114" s="23" t="s">
        <v>4616</v>
      </c>
      <c r="G114" s="23" t="s">
        <v>4955</v>
      </c>
      <c r="H114" s="23" t="s">
        <v>4356</v>
      </c>
      <c r="I114" s="23" t="s">
        <v>4357</v>
      </c>
      <c r="J114" s="23" t="s">
        <v>4956</v>
      </c>
      <c r="K114" s="23" t="s">
        <v>2074</v>
      </c>
      <c r="L114" s="23" t="s">
        <v>4359</v>
      </c>
      <c r="M114" s="23" t="s">
        <v>221</v>
      </c>
      <c r="N114" s="23" t="s">
        <v>196</v>
      </c>
      <c r="O114" s="39" t="str">
        <f>VLOOKUP(网银退!I114,招行退!A:C,3,FALSE)</f>
        <v>2017-07-10</v>
      </c>
    </row>
    <row r="115" spans="1:15" hidden="1">
      <c r="A115" s="23" t="s">
        <v>4612</v>
      </c>
      <c r="B115" s="23" t="s">
        <v>4957</v>
      </c>
      <c r="C115" s="23" t="str">
        <f t="shared" si="1"/>
        <v>6228484148474335075500</v>
      </c>
      <c r="D115" s="23" t="s">
        <v>4612</v>
      </c>
      <c r="E115" s="44">
        <v>500</v>
      </c>
      <c r="F115" s="23" t="s">
        <v>4616</v>
      </c>
      <c r="G115" s="23" t="s">
        <v>4958</v>
      </c>
      <c r="H115" s="23" t="s">
        <v>4415</v>
      </c>
      <c r="I115" s="23" t="s">
        <v>4416</v>
      </c>
      <c r="J115" s="23" t="s">
        <v>4959</v>
      </c>
      <c r="K115" s="23" t="s">
        <v>510</v>
      </c>
      <c r="L115" s="23" t="s">
        <v>2447</v>
      </c>
      <c r="M115" s="23" t="s">
        <v>221</v>
      </c>
      <c r="N115" s="23" t="s">
        <v>196</v>
      </c>
      <c r="O115" s="39" t="str">
        <f>VLOOKUP(网银退!I115,招行退!A:C,3,FALSE)</f>
        <v>2017-07-10</v>
      </c>
    </row>
    <row r="116" spans="1:15" hidden="1">
      <c r="A116" s="23" t="s">
        <v>4612</v>
      </c>
      <c r="B116" s="23" t="s">
        <v>4960</v>
      </c>
      <c r="C116" s="23" t="str">
        <f t="shared" si="1"/>
        <v>6228483868220763673165</v>
      </c>
      <c r="D116" s="23" t="s">
        <v>4612</v>
      </c>
      <c r="E116" s="44">
        <v>165</v>
      </c>
      <c r="F116" s="23" t="s">
        <v>4616</v>
      </c>
      <c r="G116" s="23" t="s">
        <v>4961</v>
      </c>
      <c r="H116" s="23" t="s">
        <v>4360</v>
      </c>
      <c r="I116" s="23" t="s">
        <v>4361</v>
      </c>
      <c r="J116" s="23" t="s">
        <v>4962</v>
      </c>
      <c r="K116" s="23" t="s">
        <v>2076</v>
      </c>
      <c r="L116" s="23" t="s">
        <v>4359</v>
      </c>
      <c r="M116" s="23" t="s">
        <v>221</v>
      </c>
      <c r="N116" s="23" t="s">
        <v>196</v>
      </c>
      <c r="O116" s="39" t="str">
        <f>VLOOKUP(网银退!I116,招行退!A:C,3,FALSE)</f>
        <v>2017-07-10</v>
      </c>
    </row>
    <row r="117" spans="1:15" hidden="1">
      <c r="A117" s="23" t="s">
        <v>4612</v>
      </c>
      <c r="B117" s="23" t="s">
        <v>4963</v>
      </c>
      <c r="C117" s="23" t="str">
        <f t="shared" si="1"/>
        <v>62298077115011311281000</v>
      </c>
      <c r="D117" s="23" t="s">
        <v>4612</v>
      </c>
      <c r="E117" s="44">
        <v>1000</v>
      </c>
      <c r="F117" s="23" t="s">
        <v>4616</v>
      </c>
      <c r="G117" s="23" t="s">
        <v>4964</v>
      </c>
      <c r="H117" s="23" t="s">
        <v>1926</v>
      </c>
      <c r="I117" s="23" t="s">
        <v>4186</v>
      </c>
      <c r="J117" s="23" t="s">
        <v>4965</v>
      </c>
      <c r="K117" s="23" t="s">
        <v>1928</v>
      </c>
      <c r="L117" s="23" t="s">
        <v>4188</v>
      </c>
      <c r="M117" s="23" t="s">
        <v>4606</v>
      </c>
      <c r="N117" s="23" t="s">
        <v>4605</v>
      </c>
      <c r="O117" s="39" t="str">
        <f>VLOOKUP(网银退!I117,招行退!A:C,3,FALSE)</f>
        <v>2017-07-09</v>
      </c>
    </row>
    <row r="118" spans="1:15" hidden="1">
      <c r="A118" s="23" t="s">
        <v>4612</v>
      </c>
      <c r="B118" s="23" t="s">
        <v>4966</v>
      </c>
      <c r="C118" s="23" t="str">
        <f t="shared" si="1"/>
        <v>6212262410001576908500</v>
      </c>
      <c r="D118" s="23" t="s">
        <v>4612</v>
      </c>
      <c r="E118" s="44">
        <v>500</v>
      </c>
      <c r="F118" s="23" t="s">
        <v>4616</v>
      </c>
      <c r="G118" s="23" t="s">
        <v>4967</v>
      </c>
      <c r="H118" s="23" t="s">
        <v>4424</v>
      </c>
      <c r="I118" s="23" t="s">
        <v>4425</v>
      </c>
      <c r="J118" s="23" t="s">
        <v>4968</v>
      </c>
      <c r="K118" s="23" t="s">
        <v>2132</v>
      </c>
      <c r="L118" s="23" t="s">
        <v>4427</v>
      </c>
      <c r="M118" s="23" t="s">
        <v>207</v>
      </c>
      <c r="N118" s="23" t="s">
        <v>196</v>
      </c>
      <c r="O118" s="39" t="str">
        <f>VLOOKUP(网银退!I118,招行退!A:C,3,FALSE)</f>
        <v>2017-07-10</v>
      </c>
    </row>
    <row r="119" spans="1:15">
      <c r="A119" s="23" t="s">
        <v>4612</v>
      </c>
      <c r="B119" s="23" t="s">
        <v>4969</v>
      </c>
      <c r="C119" s="23" t="str">
        <f t="shared" si="1"/>
        <v>6226009956809368302</v>
      </c>
      <c r="D119" s="23" t="s">
        <v>4612</v>
      </c>
      <c r="E119" s="44">
        <v>302</v>
      </c>
      <c r="F119" s="23" t="s">
        <v>4970</v>
      </c>
      <c r="G119" s="23" t="s">
        <v>4971</v>
      </c>
      <c r="H119" s="23" t="s">
        <v>97</v>
      </c>
      <c r="I119" s="23" t="s">
        <v>97</v>
      </c>
      <c r="J119" s="23" t="s">
        <v>97</v>
      </c>
      <c r="K119" s="23" t="s">
        <v>4972</v>
      </c>
      <c r="L119" s="23" t="s">
        <v>4230</v>
      </c>
      <c r="M119" s="23" t="s">
        <v>199</v>
      </c>
      <c r="N119" s="23" t="s">
        <v>97</v>
      </c>
      <c r="O119" s="39" t="e">
        <f>VLOOKUP(网银退!I119,招行退!A:C,3,FALSE)</f>
        <v>#N/A</v>
      </c>
    </row>
    <row r="120" spans="1:15" hidden="1">
      <c r="A120" s="23" t="s">
        <v>4612</v>
      </c>
      <c r="B120" s="23" t="s">
        <v>4973</v>
      </c>
      <c r="C120" s="23" t="str">
        <f t="shared" si="1"/>
        <v>6223691626153765846</v>
      </c>
      <c r="D120" s="23" t="s">
        <v>4612</v>
      </c>
      <c r="E120" s="44">
        <v>846</v>
      </c>
      <c r="F120" s="23" t="s">
        <v>4616</v>
      </c>
      <c r="G120" s="23" t="s">
        <v>4974</v>
      </c>
      <c r="H120" s="23" t="s">
        <v>4517</v>
      </c>
      <c r="I120" s="23" t="s">
        <v>4518</v>
      </c>
      <c r="J120" s="23" t="s">
        <v>4975</v>
      </c>
      <c r="K120" s="23" t="s">
        <v>2217</v>
      </c>
      <c r="L120" s="23" t="s">
        <v>4520</v>
      </c>
      <c r="M120" s="23" t="s">
        <v>292</v>
      </c>
      <c r="N120" s="23" t="s">
        <v>291</v>
      </c>
      <c r="O120" s="39" t="str">
        <f>VLOOKUP(网银退!I120,招行退!A:C,3,FALSE)</f>
        <v>2017-07-10</v>
      </c>
    </row>
    <row r="121" spans="1:15" hidden="1">
      <c r="A121" s="23" t="s">
        <v>4612</v>
      </c>
      <c r="B121" s="23" t="s">
        <v>4976</v>
      </c>
      <c r="C121" s="23" t="str">
        <f t="shared" si="1"/>
        <v>6217790001078511769209</v>
      </c>
      <c r="D121" s="23" t="s">
        <v>4612</v>
      </c>
      <c r="E121" s="44">
        <v>209</v>
      </c>
      <c r="F121" s="23" t="s">
        <v>4616</v>
      </c>
      <c r="G121" s="23" t="s">
        <v>4977</v>
      </c>
      <c r="H121" s="23" t="s">
        <v>4434</v>
      </c>
      <c r="I121" s="23" t="s">
        <v>4435</v>
      </c>
      <c r="J121" s="23" t="s">
        <v>4978</v>
      </c>
      <c r="K121" s="23" t="s">
        <v>2140</v>
      </c>
      <c r="L121" s="23" t="s">
        <v>4437</v>
      </c>
      <c r="M121" s="23" t="s">
        <v>252</v>
      </c>
      <c r="N121" s="23" t="s">
        <v>251</v>
      </c>
      <c r="O121" s="39" t="str">
        <f>VLOOKUP(网银退!I121,招行退!A:C,3,FALSE)</f>
        <v>2017-07-10</v>
      </c>
    </row>
    <row r="122" spans="1:15" hidden="1">
      <c r="A122" s="23" t="s">
        <v>4612</v>
      </c>
      <c r="B122" s="23" t="s">
        <v>4979</v>
      </c>
      <c r="C122" s="23" t="str">
        <f t="shared" si="1"/>
        <v>62366838900000435802600</v>
      </c>
      <c r="D122" s="23" t="s">
        <v>4612</v>
      </c>
      <c r="E122" s="44">
        <v>2600</v>
      </c>
      <c r="F122" s="23" t="s">
        <v>4616</v>
      </c>
      <c r="G122" s="23" t="s">
        <v>4980</v>
      </c>
      <c r="H122" s="23" t="s">
        <v>4507</v>
      </c>
      <c r="I122" s="23" t="s">
        <v>4508</v>
      </c>
      <c r="J122" s="23" t="s">
        <v>4981</v>
      </c>
      <c r="K122" s="23" t="s">
        <v>2209</v>
      </c>
      <c r="L122" s="23" t="s">
        <v>4510</v>
      </c>
      <c r="M122" s="23" t="s">
        <v>205</v>
      </c>
      <c r="N122" s="23" t="s">
        <v>196</v>
      </c>
      <c r="O122" s="39" t="str">
        <f>VLOOKUP(网银退!I122,招行退!A:C,3,FALSE)</f>
        <v>2017-07-10</v>
      </c>
    </row>
    <row r="123" spans="1:15" hidden="1">
      <c r="A123" s="23" t="s">
        <v>4612</v>
      </c>
      <c r="B123" s="23" t="s">
        <v>4982</v>
      </c>
      <c r="C123" s="23" t="str">
        <f t="shared" si="1"/>
        <v>530989219159621920</v>
      </c>
      <c r="D123" s="23" t="s">
        <v>4612</v>
      </c>
      <c r="E123" s="44">
        <v>20</v>
      </c>
      <c r="F123" s="23" t="s">
        <v>4616</v>
      </c>
      <c r="G123" s="23" t="s">
        <v>4983</v>
      </c>
      <c r="H123" s="23" t="s">
        <v>4547</v>
      </c>
      <c r="I123" s="23" t="s">
        <v>4548</v>
      </c>
      <c r="J123" s="23" t="s">
        <v>4984</v>
      </c>
      <c r="K123" s="23" t="s">
        <v>2242</v>
      </c>
      <c r="L123" s="23" t="s">
        <v>4550</v>
      </c>
      <c r="M123" s="23" t="s">
        <v>207</v>
      </c>
      <c r="N123" s="23" t="s">
        <v>196</v>
      </c>
      <c r="O123" s="39" t="str">
        <f>VLOOKUP(网银退!I123,招行退!A:C,3,FALSE)</f>
        <v>2017-07-10</v>
      </c>
    </row>
    <row r="124" spans="1:15" hidden="1">
      <c r="A124" s="23" t="s">
        <v>4985</v>
      </c>
      <c r="B124" s="23" t="s">
        <v>4986</v>
      </c>
      <c r="C124" s="23" t="str">
        <f t="shared" si="1"/>
        <v>6221682423721161500</v>
      </c>
      <c r="D124" s="23" t="s">
        <v>4985</v>
      </c>
      <c r="E124" s="44">
        <v>500</v>
      </c>
      <c r="F124" s="23" t="s">
        <v>4616</v>
      </c>
      <c r="G124" s="23" t="s">
        <v>4987</v>
      </c>
      <c r="H124" s="23" t="s">
        <v>2121</v>
      </c>
      <c r="I124" s="23" t="s">
        <v>4412</v>
      </c>
      <c r="J124" s="23" t="s">
        <v>4988</v>
      </c>
      <c r="K124" s="23" t="s">
        <v>2102</v>
      </c>
      <c r="L124" s="23" t="s">
        <v>4414</v>
      </c>
      <c r="M124" s="23" t="s">
        <v>205</v>
      </c>
      <c r="N124" s="23" t="s">
        <v>196</v>
      </c>
      <c r="O124" s="39" t="str">
        <f>VLOOKUP(网银退!I124,招行退!A:C,3,FALSE)</f>
        <v>2017-07-10</v>
      </c>
    </row>
    <row r="125" spans="1:15" hidden="1">
      <c r="A125" s="23" t="s">
        <v>4985</v>
      </c>
      <c r="B125" s="23" t="s">
        <v>4989</v>
      </c>
      <c r="C125" s="23" t="str">
        <f t="shared" si="1"/>
        <v>62172312080032352923099</v>
      </c>
      <c r="D125" s="23" t="s">
        <v>4985</v>
      </c>
      <c r="E125" s="44">
        <v>3099</v>
      </c>
      <c r="F125" s="23" t="s">
        <v>4616</v>
      </c>
      <c r="G125" s="23" t="s">
        <v>4990</v>
      </c>
      <c r="H125" s="23" t="s">
        <v>2258</v>
      </c>
      <c r="I125" s="23" t="s">
        <v>4565</v>
      </c>
      <c r="J125" s="23" t="s">
        <v>4991</v>
      </c>
      <c r="K125" s="23" t="s">
        <v>2260</v>
      </c>
      <c r="L125" s="23" t="s">
        <v>4567</v>
      </c>
      <c r="M125" s="23" t="s">
        <v>207</v>
      </c>
      <c r="N125" s="23" t="s">
        <v>196</v>
      </c>
      <c r="O125" s="39" t="str">
        <f>VLOOKUP(网银退!I125,招行退!A:C,3,FALSE)</f>
        <v>2017-07-10</v>
      </c>
    </row>
    <row r="126" spans="1:15" hidden="1">
      <c r="A126" s="23" t="s">
        <v>4985</v>
      </c>
      <c r="B126" s="23" t="s">
        <v>4992</v>
      </c>
      <c r="C126" s="23" t="str">
        <f t="shared" si="1"/>
        <v>6228412893007133466180</v>
      </c>
      <c r="D126" s="23" t="s">
        <v>4985</v>
      </c>
      <c r="E126" s="44">
        <v>180</v>
      </c>
      <c r="F126" s="23" t="s">
        <v>4616</v>
      </c>
      <c r="G126" s="23" t="s">
        <v>4993</v>
      </c>
      <c r="H126" s="23" t="s">
        <v>4994</v>
      </c>
      <c r="I126" s="23" t="s">
        <v>4995</v>
      </c>
      <c r="J126" s="23" t="s">
        <v>4996</v>
      </c>
      <c r="K126" s="23" t="s">
        <v>4997</v>
      </c>
      <c r="L126" s="23" t="s">
        <v>4998</v>
      </c>
      <c r="M126" s="23" t="s">
        <v>221</v>
      </c>
      <c r="N126" s="23" t="s">
        <v>196</v>
      </c>
      <c r="O126" s="39" t="str">
        <f>VLOOKUP(网银退!I126,招行退!A:C,3,FALSE)</f>
        <v>2017-07-11</v>
      </c>
    </row>
    <row r="127" spans="1:15" hidden="1">
      <c r="A127" s="23" t="s">
        <v>4985</v>
      </c>
      <c r="B127" s="23" t="s">
        <v>4999</v>
      </c>
      <c r="C127" s="23" t="str">
        <f t="shared" si="1"/>
        <v>62236916964810881003</v>
      </c>
      <c r="D127" s="23" t="s">
        <v>4985</v>
      </c>
      <c r="E127" s="44">
        <v>1003</v>
      </c>
      <c r="F127" s="23" t="s">
        <v>4616</v>
      </c>
      <c r="G127" s="23" t="s">
        <v>5000</v>
      </c>
      <c r="H127" s="23" t="s">
        <v>5001</v>
      </c>
      <c r="I127" s="23" t="s">
        <v>5002</v>
      </c>
      <c r="J127" s="23" t="s">
        <v>5003</v>
      </c>
      <c r="K127" s="23" t="s">
        <v>5004</v>
      </c>
      <c r="L127" s="23" t="s">
        <v>5005</v>
      </c>
      <c r="M127" s="23" t="s">
        <v>292</v>
      </c>
      <c r="N127" s="23" t="s">
        <v>291</v>
      </c>
      <c r="O127" s="39" t="str">
        <f>VLOOKUP(网银退!I127,招行退!A:C,3,FALSE)</f>
        <v>2017-07-11</v>
      </c>
    </row>
    <row r="128" spans="1:15" hidden="1">
      <c r="A128" s="23" t="s">
        <v>4985</v>
      </c>
      <c r="B128" s="23" t="s">
        <v>5006</v>
      </c>
      <c r="C128" s="23" t="str">
        <f t="shared" si="1"/>
        <v>628269000481895550</v>
      </c>
      <c r="D128" s="23" t="s">
        <v>4985</v>
      </c>
      <c r="E128" s="44">
        <v>50</v>
      </c>
      <c r="F128" s="23" t="s">
        <v>4616</v>
      </c>
      <c r="G128" s="23" t="s">
        <v>5007</v>
      </c>
      <c r="H128" s="23" t="s">
        <v>5008</v>
      </c>
      <c r="I128" s="23" t="s">
        <v>5009</v>
      </c>
      <c r="J128" s="23" t="s">
        <v>5010</v>
      </c>
      <c r="K128" s="23" t="s">
        <v>5011</v>
      </c>
      <c r="L128" s="23" t="s">
        <v>5012</v>
      </c>
      <c r="M128" s="23" t="s">
        <v>221</v>
      </c>
      <c r="N128" s="23" t="s">
        <v>196</v>
      </c>
      <c r="O128" s="39" t="str">
        <f>VLOOKUP(网银退!I128,招行退!A:C,3,FALSE)</f>
        <v>2017-07-11</v>
      </c>
    </row>
    <row r="129" spans="1:15" hidden="1">
      <c r="A129" s="23" t="s">
        <v>4985</v>
      </c>
      <c r="B129" s="23" t="s">
        <v>5013</v>
      </c>
      <c r="C129" s="23" t="str">
        <f t="shared" si="1"/>
        <v>6214157312904336097263</v>
      </c>
      <c r="D129" s="23" t="s">
        <v>4985</v>
      </c>
      <c r="E129" s="44">
        <v>263</v>
      </c>
      <c r="F129" s="23" t="s">
        <v>4616</v>
      </c>
      <c r="G129" s="23" t="s">
        <v>5014</v>
      </c>
      <c r="H129" s="23" t="s">
        <v>1711</v>
      </c>
      <c r="I129" s="23" t="s">
        <v>3936</v>
      </c>
      <c r="J129" s="23" t="s">
        <v>5015</v>
      </c>
      <c r="K129" s="23" t="s">
        <v>1713</v>
      </c>
      <c r="L129" s="23" t="s">
        <v>3938</v>
      </c>
      <c r="M129" s="23" t="s">
        <v>293</v>
      </c>
      <c r="N129" s="23" t="s">
        <v>225</v>
      </c>
      <c r="O129" s="39" t="str">
        <f>VLOOKUP(网银退!I129,招行退!A:C,3,FALSE)</f>
        <v>2017-07-07</v>
      </c>
    </row>
    <row r="130" spans="1:15" hidden="1">
      <c r="A130" s="23" t="s">
        <v>4985</v>
      </c>
      <c r="B130" s="23" t="s">
        <v>5016</v>
      </c>
      <c r="C130" s="23" t="str">
        <f t="shared" ref="C130:C193" si="2">L130&amp;E130</f>
        <v>62220225020179013423839</v>
      </c>
      <c r="D130" s="23" t="s">
        <v>4985</v>
      </c>
      <c r="E130" s="44">
        <v>3839</v>
      </c>
      <c r="F130" s="23" t="s">
        <v>4616</v>
      </c>
      <c r="G130" s="23" t="s">
        <v>5017</v>
      </c>
      <c r="H130" s="23" t="s">
        <v>5018</v>
      </c>
      <c r="I130" s="23" t="s">
        <v>5019</v>
      </c>
      <c r="J130" s="23" t="s">
        <v>5020</v>
      </c>
      <c r="K130" s="23" t="s">
        <v>5021</v>
      </c>
      <c r="L130" s="23" t="s">
        <v>5022</v>
      </c>
      <c r="M130" s="23" t="s">
        <v>207</v>
      </c>
      <c r="N130" s="23" t="s">
        <v>196</v>
      </c>
      <c r="O130" s="39" t="str">
        <f>VLOOKUP(网银退!I130,招行退!A:C,3,FALSE)</f>
        <v>2017-07-11</v>
      </c>
    </row>
    <row r="131" spans="1:15" hidden="1">
      <c r="A131" s="23" t="s">
        <v>4985</v>
      </c>
      <c r="B131" s="23" t="s">
        <v>5023</v>
      </c>
      <c r="C131" s="23" t="str">
        <f t="shared" si="2"/>
        <v>3568680097894155300</v>
      </c>
      <c r="D131" s="23" t="s">
        <v>4985</v>
      </c>
      <c r="E131" s="44">
        <v>300</v>
      </c>
      <c r="F131" s="23" t="s">
        <v>4616</v>
      </c>
      <c r="G131" s="23" t="s">
        <v>5024</v>
      </c>
      <c r="H131" s="23" t="s">
        <v>5025</v>
      </c>
      <c r="I131" s="23" t="s">
        <v>5026</v>
      </c>
      <c r="J131" s="23" t="s">
        <v>5027</v>
      </c>
      <c r="K131" s="23" t="s">
        <v>5028</v>
      </c>
      <c r="L131" s="23" t="s">
        <v>5029</v>
      </c>
      <c r="M131" s="23" t="s">
        <v>219</v>
      </c>
      <c r="N131" s="23" t="s">
        <v>201</v>
      </c>
      <c r="O131" s="39" t="str">
        <f>VLOOKUP(网银退!I131,招行退!A:C,3,FALSE)</f>
        <v>2017-07-11</v>
      </c>
    </row>
    <row r="132" spans="1:15" hidden="1">
      <c r="A132" s="23" t="s">
        <v>4985</v>
      </c>
      <c r="B132" s="23" t="s">
        <v>5030</v>
      </c>
      <c r="C132" s="23" t="str">
        <f t="shared" si="2"/>
        <v>6223690819328648500</v>
      </c>
      <c r="D132" s="23" t="s">
        <v>4985</v>
      </c>
      <c r="E132" s="44">
        <v>500</v>
      </c>
      <c r="F132" s="23" t="s">
        <v>4616</v>
      </c>
      <c r="G132" s="23" t="s">
        <v>5031</v>
      </c>
      <c r="H132" s="23" t="s">
        <v>5032</v>
      </c>
      <c r="I132" s="23" t="s">
        <v>5033</v>
      </c>
      <c r="J132" s="23" t="s">
        <v>5034</v>
      </c>
      <c r="K132" s="23" t="s">
        <v>5035</v>
      </c>
      <c r="L132" s="23" t="s">
        <v>5036</v>
      </c>
      <c r="M132" s="23" t="s">
        <v>292</v>
      </c>
      <c r="N132" s="23" t="s">
        <v>291</v>
      </c>
      <c r="O132" s="39" t="str">
        <f>VLOOKUP(网银退!I132,招行退!A:C,3,FALSE)</f>
        <v>2017-07-11</v>
      </c>
    </row>
    <row r="133" spans="1:15" hidden="1">
      <c r="A133" s="23" t="s">
        <v>4985</v>
      </c>
      <c r="B133" s="23" t="s">
        <v>5037</v>
      </c>
      <c r="C133" s="23" t="str">
        <f t="shared" si="2"/>
        <v>6217003860024771816119</v>
      </c>
      <c r="D133" s="23" t="s">
        <v>4985</v>
      </c>
      <c r="E133" s="44">
        <v>119</v>
      </c>
      <c r="F133" s="23" t="s">
        <v>4616</v>
      </c>
      <c r="G133" s="23" t="s">
        <v>5038</v>
      </c>
      <c r="H133" s="23" t="s">
        <v>5039</v>
      </c>
      <c r="I133" s="23" t="s">
        <v>5040</v>
      </c>
      <c r="J133" s="23" t="s">
        <v>5041</v>
      </c>
      <c r="K133" s="23" t="s">
        <v>5042</v>
      </c>
      <c r="L133" s="23" t="s">
        <v>5043</v>
      </c>
      <c r="M133" s="23" t="s">
        <v>205</v>
      </c>
      <c r="N133" s="23" t="s">
        <v>196</v>
      </c>
      <c r="O133" s="39" t="str">
        <f>VLOOKUP(网银退!I133,招行退!A:C,3,FALSE)</f>
        <v>2017-07-11</v>
      </c>
    </row>
    <row r="134" spans="1:15" hidden="1">
      <c r="A134" s="23" t="s">
        <v>4985</v>
      </c>
      <c r="B134" s="23" t="s">
        <v>5044</v>
      </c>
      <c r="C134" s="23" t="str">
        <f t="shared" si="2"/>
        <v>6228360081631039109</v>
      </c>
      <c r="D134" s="23" t="s">
        <v>4985</v>
      </c>
      <c r="E134" s="44">
        <v>109</v>
      </c>
      <c r="F134" s="23" t="s">
        <v>4616</v>
      </c>
      <c r="G134" s="23" t="s">
        <v>5045</v>
      </c>
      <c r="H134" s="23" t="s">
        <v>5046</v>
      </c>
      <c r="I134" s="23" t="s">
        <v>5047</v>
      </c>
      <c r="J134" s="23" t="s">
        <v>5048</v>
      </c>
      <c r="K134" s="23" t="s">
        <v>5049</v>
      </c>
      <c r="L134" s="23" t="s">
        <v>5050</v>
      </c>
      <c r="M134" s="23" t="s">
        <v>221</v>
      </c>
      <c r="N134" s="23" t="s">
        <v>196</v>
      </c>
      <c r="O134" s="39" t="str">
        <f>VLOOKUP(网银退!I134,招行退!A:C,3,FALSE)</f>
        <v>2017-07-11</v>
      </c>
    </row>
    <row r="135" spans="1:15" hidden="1">
      <c r="A135" s="23" t="s">
        <v>4985</v>
      </c>
      <c r="B135" s="23" t="s">
        <v>5051</v>
      </c>
      <c r="C135" s="23" t="str">
        <f t="shared" si="2"/>
        <v>6228483348596870576487</v>
      </c>
      <c r="D135" s="23" t="s">
        <v>4985</v>
      </c>
      <c r="E135" s="44">
        <v>487</v>
      </c>
      <c r="F135" s="23" t="s">
        <v>4616</v>
      </c>
      <c r="G135" s="23" t="s">
        <v>5052</v>
      </c>
      <c r="H135" s="23" t="s">
        <v>5053</v>
      </c>
      <c r="I135" s="23" t="s">
        <v>5054</v>
      </c>
      <c r="J135" s="23" t="s">
        <v>5055</v>
      </c>
      <c r="K135" s="23" t="s">
        <v>5056</v>
      </c>
      <c r="L135" s="23" t="s">
        <v>5057</v>
      </c>
      <c r="M135" s="23" t="s">
        <v>221</v>
      </c>
      <c r="N135" s="23" t="s">
        <v>196</v>
      </c>
      <c r="O135" s="39" t="str">
        <f>VLOOKUP(网银退!I135,招行退!A:C,3,FALSE)</f>
        <v>2017-07-11</v>
      </c>
    </row>
    <row r="136" spans="1:15" hidden="1">
      <c r="A136" s="23" t="s">
        <v>4985</v>
      </c>
      <c r="B136" s="23" t="s">
        <v>5058</v>
      </c>
      <c r="C136" s="23" t="str">
        <f t="shared" si="2"/>
        <v>6228360081631039109</v>
      </c>
      <c r="D136" s="23" t="s">
        <v>4985</v>
      </c>
      <c r="E136" s="44">
        <v>109</v>
      </c>
      <c r="F136" s="23" t="s">
        <v>4616</v>
      </c>
      <c r="G136" s="23" t="s">
        <v>5059</v>
      </c>
      <c r="H136" s="23" t="s">
        <v>5060</v>
      </c>
      <c r="I136" s="23" t="s">
        <v>5061</v>
      </c>
      <c r="J136" s="23" t="s">
        <v>5062</v>
      </c>
      <c r="K136" s="23" t="s">
        <v>5063</v>
      </c>
      <c r="L136" s="23" t="s">
        <v>5050</v>
      </c>
      <c r="M136" s="23" t="s">
        <v>221</v>
      </c>
      <c r="N136" s="23" t="s">
        <v>196</v>
      </c>
      <c r="O136" s="39" t="str">
        <f>VLOOKUP(网银退!I136,招行退!A:C,3,FALSE)</f>
        <v>2017-07-11</v>
      </c>
    </row>
    <row r="137" spans="1:15" hidden="1">
      <c r="A137" s="23" t="s">
        <v>4985</v>
      </c>
      <c r="B137" s="23" t="s">
        <v>5064</v>
      </c>
      <c r="C137" s="23" t="str">
        <f t="shared" si="2"/>
        <v>6221887300002977104234</v>
      </c>
      <c r="D137" s="23" t="s">
        <v>4985</v>
      </c>
      <c r="E137" s="44">
        <v>234</v>
      </c>
      <c r="F137" s="23" t="s">
        <v>4616</v>
      </c>
      <c r="G137" s="23" t="s">
        <v>5065</v>
      </c>
      <c r="H137" s="23" t="s">
        <v>5066</v>
      </c>
      <c r="I137" s="23" t="s">
        <v>5067</v>
      </c>
      <c r="J137" s="23" t="s">
        <v>5068</v>
      </c>
      <c r="K137" s="23" t="s">
        <v>5069</v>
      </c>
      <c r="L137" s="23" t="s">
        <v>5070</v>
      </c>
      <c r="M137" s="23" t="s">
        <v>209</v>
      </c>
      <c r="N137" s="23" t="s">
        <v>196</v>
      </c>
      <c r="O137" s="39" t="str">
        <f>VLOOKUP(网银退!I137,招行退!A:C,3,FALSE)</f>
        <v>2017-07-11</v>
      </c>
    </row>
    <row r="138" spans="1:15" hidden="1">
      <c r="A138" s="23" t="s">
        <v>4985</v>
      </c>
      <c r="B138" s="23" t="s">
        <v>5071</v>
      </c>
      <c r="C138" s="23" t="str">
        <f t="shared" si="2"/>
        <v>6225768745180487996</v>
      </c>
      <c r="D138" s="23" t="s">
        <v>4985</v>
      </c>
      <c r="E138" s="44">
        <v>996</v>
      </c>
      <c r="F138" s="23" t="s">
        <v>4616</v>
      </c>
      <c r="G138" s="23" t="s">
        <v>5072</v>
      </c>
      <c r="H138" s="23" t="s">
        <v>5073</v>
      </c>
      <c r="I138" s="23" t="s">
        <v>5074</v>
      </c>
      <c r="J138" s="23" t="s">
        <v>5075</v>
      </c>
      <c r="K138" s="23" t="s">
        <v>5076</v>
      </c>
      <c r="L138" s="23" t="s">
        <v>5077</v>
      </c>
      <c r="M138" s="23" t="s">
        <v>10</v>
      </c>
      <c r="N138" s="23" t="s">
        <v>201</v>
      </c>
      <c r="O138" s="39" t="str">
        <f>VLOOKUP(网银退!I138,招行退!A:C,3,FALSE)</f>
        <v>2017-07-11</v>
      </c>
    </row>
    <row r="139" spans="1:15" hidden="1">
      <c r="A139" s="23" t="s">
        <v>4985</v>
      </c>
      <c r="B139" s="23" t="s">
        <v>5078</v>
      </c>
      <c r="C139" s="23" t="str">
        <f t="shared" si="2"/>
        <v>6228482891099252116313</v>
      </c>
      <c r="D139" s="23" t="s">
        <v>4985</v>
      </c>
      <c r="E139" s="44">
        <v>313</v>
      </c>
      <c r="F139" s="23" t="s">
        <v>4616</v>
      </c>
      <c r="G139" s="23" t="s">
        <v>5079</v>
      </c>
      <c r="H139" s="23" t="s">
        <v>5080</v>
      </c>
      <c r="I139" s="23" t="s">
        <v>5081</v>
      </c>
      <c r="J139" s="23" t="s">
        <v>5082</v>
      </c>
      <c r="K139" s="23" t="s">
        <v>5083</v>
      </c>
      <c r="L139" s="23" t="s">
        <v>5084</v>
      </c>
      <c r="M139" s="23" t="s">
        <v>221</v>
      </c>
      <c r="N139" s="23" t="s">
        <v>196</v>
      </c>
      <c r="O139" s="39" t="str">
        <f>VLOOKUP(网银退!I139,招行退!A:C,3,FALSE)</f>
        <v>2017-07-11</v>
      </c>
    </row>
    <row r="140" spans="1:15" hidden="1">
      <c r="A140" s="23" t="s">
        <v>4985</v>
      </c>
      <c r="B140" s="23" t="s">
        <v>5085</v>
      </c>
      <c r="C140" s="23" t="str">
        <f t="shared" si="2"/>
        <v>6231900000052658362686</v>
      </c>
      <c r="D140" s="23" t="s">
        <v>4985</v>
      </c>
      <c r="E140" s="44">
        <v>686</v>
      </c>
      <c r="F140" s="23" t="s">
        <v>4616</v>
      </c>
      <c r="G140" s="23" t="s">
        <v>5086</v>
      </c>
      <c r="H140" s="23" t="s">
        <v>5087</v>
      </c>
      <c r="I140" s="23" t="s">
        <v>5088</v>
      </c>
      <c r="J140" s="23" t="s">
        <v>5089</v>
      </c>
      <c r="K140" s="23" t="s">
        <v>5090</v>
      </c>
      <c r="L140" s="23" t="s">
        <v>5091</v>
      </c>
      <c r="M140" s="23" t="s">
        <v>292</v>
      </c>
      <c r="N140" s="23" t="s">
        <v>291</v>
      </c>
      <c r="O140" s="39" t="str">
        <f>VLOOKUP(网银退!I140,招行退!A:C,3,FALSE)</f>
        <v>2017-07-11</v>
      </c>
    </row>
    <row r="141" spans="1:15" hidden="1">
      <c r="A141" s="23" t="s">
        <v>4985</v>
      </c>
      <c r="B141" s="23" t="s">
        <v>5092</v>
      </c>
      <c r="C141" s="23" t="str">
        <f t="shared" si="2"/>
        <v>6231900000036706568500</v>
      </c>
      <c r="D141" s="23" t="s">
        <v>4985</v>
      </c>
      <c r="E141" s="44">
        <v>500</v>
      </c>
      <c r="F141" s="23" t="s">
        <v>4616</v>
      </c>
      <c r="G141" s="23" t="s">
        <v>5093</v>
      </c>
      <c r="H141" s="23" t="s">
        <v>5094</v>
      </c>
      <c r="I141" s="23" t="s">
        <v>5095</v>
      </c>
      <c r="J141" s="23" t="s">
        <v>5096</v>
      </c>
      <c r="K141" s="23" t="s">
        <v>5097</v>
      </c>
      <c r="L141" s="23" t="s">
        <v>5098</v>
      </c>
      <c r="M141" s="23" t="s">
        <v>292</v>
      </c>
      <c r="N141" s="23" t="s">
        <v>291</v>
      </c>
      <c r="O141" s="39" t="str">
        <f>VLOOKUP(网银退!I141,招行退!A:C,3,FALSE)</f>
        <v>2017-07-11</v>
      </c>
    </row>
    <row r="142" spans="1:15" hidden="1">
      <c r="A142" s="23" t="s">
        <v>4985</v>
      </c>
      <c r="B142" s="23" t="s">
        <v>5099</v>
      </c>
      <c r="C142" s="23" t="str">
        <f t="shared" si="2"/>
        <v>62220224090017681681535</v>
      </c>
      <c r="D142" s="23" t="s">
        <v>4985</v>
      </c>
      <c r="E142" s="44">
        <v>1535</v>
      </c>
      <c r="F142" s="23" t="s">
        <v>4616</v>
      </c>
      <c r="G142" s="23" t="s">
        <v>5100</v>
      </c>
      <c r="H142" s="23" t="s">
        <v>5101</v>
      </c>
      <c r="I142" s="23" t="s">
        <v>5102</v>
      </c>
      <c r="J142" s="23" t="s">
        <v>5103</v>
      </c>
      <c r="K142" s="23" t="s">
        <v>5104</v>
      </c>
      <c r="L142" s="23" t="s">
        <v>5105</v>
      </c>
      <c r="M142" s="23" t="s">
        <v>207</v>
      </c>
      <c r="N142" s="23" t="s">
        <v>196</v>
      </c>
      <c r="O142" s="39" t="str">
        <f>VLOOKUP(网银退!I142,招行退!A:C,3,FALSE)</f>
        <v>2017-07-11</v>
      </c>
    </row>
    <row r="143" spans="1:15" hidden="1">
      <c r="A143" s="23" t="s">
        <v>4985</v>
      </c>
      <c r="B143" s="23" t="s">
        <v>5106</v>
      </c>
      <c r="C143" s="23" t="str">
        <f t="shared" si="2"/>
        <v>6223691263521183272</v>
      </c>
      <c r="D143" s="23" t="s">
        <v>4985</v>
      </c>
      <c r="E143" s="44">
        <v>272</v>
      </c>
      <c r="F143" s="23" t="s">
        <v>4616</v>
      </c>
      <c r="G143" s="23" t="s">
        <v>5107</v>
      </c>
      <c r="H143" s="23" t="s">
        <v>5108</v>
      </c>
      <c r="I143" s="23" t="s">
        <v>5109</v>
      </c>
      <c r="J143" s="23" t="s">
        <v>5110</v>
      </c>
      <c r="K143" s="23" t="s">
        <v>5111</v>
      </c>
      <c r="L143" s="23" t="s">
        <v>5112</v>
      </c>
      <c r="M143" s="23" t="s">
        <v>292</v>
      </c>
      <c r="N143" s="23" t="s">
        <v>291</v>
      </c>
      <c r="O143" s="39" t="str">
        <f>VLOOKUP(网银退!I143,招行退!A:C,3,FALSE)</f>
        <v>2017-07-11</v>
      </c>
    </row>
    <row r="144" spans="1:15" hidden="1">
      <c r="A144" s="23" t="s">
        <v>4985</v>
      </c>
      <c r="B144" s="23" t="s">
        <v>5113</v>
      </c>
      <c r="C144" s="23" t="str">
        <f t="shared" si="2"/>
        <v>43922608082699462600</v>
      </c>
      <c r="D144" s="23" t="s">
        <v>4985</v>
      </c>
      <c r="E144" s="44">
        <v>2600</v>
      </c>
      <c r="F144" s="23" t="s">
        <v>4616</v>
      </c>
      <c r="G144" s="23" t="s">
        <v>5114</v>
      </c>
      <c r="H144" s="23" t="s">
        <v>5115</v>
      </c>
      <c r="I144" s="23" t="s">
        <v>5116</v>
      </c>
      <c r="J144" s="23" t="s">
        <v>5117</v>
      </c>
      <c r="K144" s="23" t="s">
        <v>5118</v>
      </c>
      <c r="L144" s="23" t="s">
        <v>5119</v>
      </c>
      <c r="M144" s="23" t="s">
        <v>10</v>
      </c>
      <c r="N144" s="23" t="s">
        <v>201</v>
      </c>
      <c r="O144" s="39" t="str">
        <f>VLOOKUP(网银退!I144,招行退!A:C,3,FALSE)</f>
        <v>2017-07-11</v>
      </c>
    </row>
    <row r="145" spans="1:15" hidden="1">
      <c r="A145" s="23" t="s">
        <v>5120</v>
      </c>
      <c r="B145" s="23" t="s">
        <v>5121</v>
      </c>
      <c r="C145" s="23" t="str">
        <f t="shared" si="2"/>
        <v>6212262410001576908500</v>
      </c>
      <c r="D145" s="23" t="s">
        <v>5120</v>
      </c>
      <c r="E145" s="44">
        <v>500</v>
      </c>
      <c r="F145" s="23" t="s">
        <v>4616</v>
      </c>
      <c r="G145" s="23" t="s">
        <v>5122</v>
      </c>
      <c r="H145" s="23" t="s">
        <v>5123</v>
      </c>
      <c r="I145" s="23" t="s">
        <v>5124</v>
      </c>
      <c r="J145" s="23" t="s">
        <v>4968</v>
      </c>
      <c r="K145" s="23" t="s">
        <v>2132</v>
      </c>
      <c r="L145" s="23" t="s">
        <v>4427</v>
      </c>
      <c r="M145" s="23" t="s">
        <v>207</v>
      </c>
      <c r="N145" s="23" t="s">
        <v>196</v>
      </c>
      <c r="O145" s="39" t="str">
        <f>VLOOKUP(网银退!I145,招行退!A:C,3,FALSE)</f>
        <v>2017-07-12</v>
      </c>
    </row>
    <row r="146" spans="1:15" hidden="1">
      <c r="A146" s="23" t="s">
        <v>5120</v>
      </c>
      <c r="B146" s="23" t="s">
        <v>5125</v>
      </c>
      <c r="C146" s="23" t="str">
        <f t="shared" si="2"/>
        <v>6223691337424455313</v>
      </c>
      <c r="D146" s="23" t="s">
        <v>5120</v>
      </c>
      <c r="E146" s="44">
        <v>313</v>
      </c>
      <c r="F146" s="23" t="s">
        <v>4616</v>
      </c>
      <c r="G146" s="23" t="s">
        <v>5126</v>
      </c>
      <c r="H146" s="23" t="s">
        <v>5127</v>
      </c>
      <c r="I146" s="23" t="s">
        <v>5128</v>
      </c>
      <c r="J146" s="23" t="s">
        <v>5129</v>
      </c>
      <c r="K146" s="23" t="s">
        <v>5130</v>
      </c>
      <c r="L146" s="23" t="s">
        <v>5131</v>
      </c>
      <c r="M146" s="23" t="s">
        <v>292</v>
      </c>
      <c r="N146" s="23" t="s">
        <v>291</v>
      </c>
      <c r="O146" s="39" t="str">
        <f>VLOOKUP(网银退!I146,招行退!A:C,3,FALSE)</f>
        <v>2017-07-12</v>
      </c>
    </row>
    <row r="147" spans="1:15" hidden="1">
      <c r="A147" s="23" t="s">
        <v>5120</v>
      </c>
      <c r="B147" s="23" t="s">
        <v>5132</v>
      </c>
      <c r="C147" s="23" t="str">
        <f t="shared" si="2"/>
        <v>6228483348583480876262</v>
      </c>
      <c r="D147" s="23" t="s">
        <v>5120</v>
      </c>
      <c r="E147" s="44">
        <v>262</v>
      </c>
      <c r="F147" s="23" t="s">
        <v>4616</v>
      </c>
      <c r="G147" s="23" t="s">
        <v>5133</v>
      </c>
      <c r="H147" s="23" t="s">
        <v>5134</v>
      </c>
      <c r="I147" s="23" t="s">
        <v>5135</v>
      </c>
      <c r="J147" s="23" t="s">
        <v>4718</v>
      </c>
      <c r="K147" s="23" t="s">
        <v>807</v>
      </c>
      <c r="L147" s="23" t="s">
        <v>2836</v>
      </c>
      <c r="M147" s="23" t="s">
        <v>221</v>
      </c>
      <c r="N147" s="23" t="s">
        <v>196</v>
      </c>
      <c r="O147" s="39" t="str">
        <f>VLOOKUP(网银退!I147,招行退!A:C,3,FALSE)</f>
        <v>2017-07-12</v>
      </c>
    </row>
    <row r="148" spans="1:15" hidden="1">
      <c r="A148" s="23" t="s">
        <v>5120</v>
      </c>
      <c r="B148" s="23" t="s">
        <v>5136</v>
      </c>
      <c r="C148" s="23" t="str">
        <f t="shared" si="2"/>
        <v>6225760008812864311</v>
      </c>
      <c r="D148" s="23" t="s">
        <v>5120</v>
      </c>
      <c r="E148" s="44">
        <v>311</v>
      </c>
      <c r="F148" s="23" t="s">
        <v>4616</v>
      </c>
      <c r="G148" s="23" t="s">
        <v>5137</v>
      </c>
      <c r="H148" s="23" t="s">
        <v>5138</v>
      </c>
      <c r="I148" s="23" t="s">
        <v>5139</v>
      </c>
      <c r="J148" s="23" t="s">
        <v>5140</v>
      </c>
      <c r="K148" s="23" t="s">
        <v>5141</v>
      </c>
      <c r="L148" s="23" t="s">
        <v>5142</v>
      </c>
      <c r="M148" s="23" t="s">
        <v>10</v>
      </c>
      <c r="N148" s="23" t="s">
        <v>201</v>
      </c>
      <c r="O148" s="39" t="str">
        <f>VLOOKUP(网银退!I148,招行退!A:C,3,FALSE)</f>
        <v>2017-07-12</v>
      </c>
    </row>
    <row r="149" spans="1:15" hidden="1">
      <c r="A149" s="23" t="s">
        <v>5120</v>
      </c>
      <c r="B149" s="23" t="s">
        <v>5143</v>
      </c>
      <c r="C149" s="23" t="str">
        <f t="shared" si="2"/>
        <v>622369133742445576</v>
      </c>
      <c r="D149" s="23" t="s">
        <v>5120</v>
      </c>
      <c r="E149" s="44">
        <v>76</v>
      </c>
      <c r="F149" s="23" t="s">
        <v>4616</v>
      </c>
      <c r="G149" s="23" t="s">
        <v>5144</v>
      </c>
      <c r="H149" s="23" t="s">
        <v>5145</v>
      </c>
      <c r="I149" s="23" t="s">
        <v>5146</v>
      </c>
      <c r="J149" s="23" t="s">
        <v>5147</v>
      </c>
      <c r="K149" s="23" t="s">
        <v>5148</v>
      </c>
      <c r="L149" s="23" t="s">
        <v>5131</v>
      </c>
      <c r="M149" s="23" t="s">
        <v>292</v>
      </c>
      <c r="N149" s="23" t="s">
        <v>291</v>
      </c>
      <c r="O149" s="39" t="str">
        <f>VLOOKUP(网银退!I149,招行退!A:C,3,FALSE)</f>
        <v>2017-07-12</v>
      </c>
    </row>
    <row r="150" spans="1:15" hidden="1">
      <c r="A150" s="23" t="s">
        <v>5120</v>
      </c>
      <c r="B150" s="23" t="s">
        <v>5149</v>
      </c>
      <c r="C150" s="23" t="str">
        <f t="shared" si="2"/>
        <v>6217003860009036391114</v>
      </c>
      <c r="D150" s="23" t="s">
        <v>5120</v>
      </c>
      <c r="E150" s="44">
        <v>114</v>
      </c>
      <c r="F150" s="23" t="s">
        <v>4616</v>
      </c>
      <c r="G150" s="23" t="s">
        <v>5150</v>
      </c>
      <c r="H150" s="23" t="s">
        <v>5151</v>
      </c>
      <c r="I150" s="23" t="s">
        <v>5152</v>
      </c>
      <c r="J150" s="23" t="s">
        <v>5153</v>
      </c>
      <c r="K150" s="23" t="s">
        <v>5154</v>
      </c>
      <c r="L150" s="23" t="s">
        <v>5155</v>
      </c>
      <c r="M150" s="23" t="s">
        <v>205</v>
      </c>
      <c r="N150" s="23" t="s">
        <v>196</v>
      </c>
      <c r="O150" s="39" t="str">
        <f>VLOOKUP(网银退!I150,招行退!A:C,3,FALSE)</f>
        <v>2017-07-12</v>
      </c>
    </row>
    <row r="151" spans="1:15" hidden="1">
      <c r="A151" s="23" t="s">
        <v>5120</v>
      </c>
      <c r="B151" s="23" t="s">
        <v>5156</v>
      </c>
      <c r="C151" s="23" t="str">
        <f t="shared" si="2"/>
        <v>62170038600090363911390</v>
      </c>
      <c r="D151" s="23" t="s">
        <v>5120</v>
      </c>
      <c r="E151" s="44">
        <v>1390</v>
      </c>
      <c r="F151" s="23" t="s">
        <v>4616</v>
      </c>
      <c r="G151" s="23" t="s">
        <v>5157</v>
      </c>
      <c r="H151" s="23" t="s">
        <v>5158</v>
      </c>
      <c r="I151" s="23" t="s">
        <v>5159</v>
      </c>
      <c r="J151" s="23" t="s">
        <v>5160</v>
      </c>
      <c r="K151" s="23" t="s">
        <v>5161</v>
      </c>
      <c r="L151" s="23" t="s">
        <v>5155</v>
      </c>
      <c r="M151" s="23" t="s">
        <v>205</v>
      </c>
      <c r="N151" s="23" t="s">
        <v>196</v>
      </c>
      <c r="O151" s="39" t="str">
        <f>VLOOKUP(网银退!I151,招行退!A:C,3,FALSE)</f>
        <v>2017-07-12</v>
      </c>
    </row>
    <row r="152" spans="1:15" hidden="1">
      <c r="A152" s="23" t="s">
        <v>5120</v>
      </c>
      <c r="B152" s="23" t="s">
        <v>5162</v>
      </c>
      <c r="C152" s="23" t="str">
        <f t="shared" si="2"/>
        <v>62284819207360251139750</v>
      </c>
      <c r="D152" s="23" t="s">
        <v>5120</v>
      </c>
      <c r="E152" s="44">
        <v>9750</v>
      </c>
      <c r="F152" s="23" t="s">
        <v>4616</v>
      </c>
      <c r="G152" s="23" t="s">
        <v>5163</v>
      </c>
      <c r="H152" s="23" t="s">
        <v>5164</v>
      </c>
      <c r="I152" s="23" t="s">
        <v>5165</v>
      </c>
      <c r="J152" s="23" t="s">
        <v>5166</v>
      </c>
      <c r="K152" s="23" t="s">
        <v>5167</v>
      </c>
      <c r="L152" s="23" t="s">
        <v>5168</v>
      </c>
      <c r="M152" s="23" t="s">
        <v>221</v>
      </c>
      <c r="N152" s="23" t="s">
        <v>196</v>
      </c>
      <c r="O152" s="39" t="str">
        <f>VLOOKUP(网银退!I152,招行退!A:C,3,FALSE)</f>
        <v>2017-07-12</v>
      </c>
    </row>
    <row r="153" spans="1:15" hidden="1">
      <c r="A153" s="23" t="s">
        <v>5120</v>
      </c>
      <c r="B153" s="23" t="s">
        <v>5169</v>
      </c>
      <c r="C153" s="23" t="str">
        <f t="shared" si="2"/>
        <v>62101780020158783911000</v>
      </c>
      <c r="D153" s="23" t="s">
        <v>5120</v>
      </c>
      <c r="E153" s="44">
        <v>1000</v>
      </c>
      <c r="F153" s="23" t="s">
        <v>4616</v>
      </c>
      <c r="G153" s="23" t="s">
        <v>5170</v>
      </c>
      <c r="H153" s="23" t="s">
        <v>5171</v>
      </c>
      <c r="I153" s="23" t="s">
        <v>5172</v>
      </c>
      <c r="J153" s="23" t="s">
        <v>5173</v>
      </c>
      <c r="K153" s="23" t="s">
        <v>5174</v>
      </c>
      <c r="L153" s="23" t="s">
        <v>5175</v>
      </c>
      <c r="M153" s="23" t="s">
        <v>292</v>
      </c>
      <c r="N153" s="23" t="s">
        <v>291</v>
      </c>
      <c r="O153" s="39" t="str">
        <f>VLOOKUP(网银退!I153,招行退!A:C,3,FALSE)</f>
        <v>2017-07-12</v>
      </c>
    </row>
    <row r="154" spans="1:15" hidden="1">
      <c r="A154" s="23" t="s">
        <v>5120</v>
      </c>
      <c r="B154" s="23" t="s">
        <v>5176</v>
      </c>
      <c r="C154" s="23" t="str">
        <f t="shared" si="2"/>
        <v>6231900000027678941500</v>
      </c>
      <c r="D154" s="23" t="s">
        <v>5120</v>
      </c>
      <c r="E154" s="44">
        <v>500</v>
      </c>
      <c r="F154" s="23" t="s">
        <v>4616</v>
      </c>
      <c r="G154" s="23" t="s">
        <v>5177</v>
      </c>
      <c r="H154" s="23" t="s">
        <v>5178</v>
      </c>
      <c r="I154" s="23" t="s">
        <v>5179</v>
      </c>
      <c r="J154" s="23" t="s">
        <v>5180</v>
      </c>
      <c r="K154" s="23" t="s">
        <v>5181</v>
      </c>
      <c r="L154" s="23" t="s">
        <v>5182</v>
      </c>
      <c r="M154" s="23" t="s">
        <v>292</v>
      </c>
      <c r="N154" s="23" t="s">
        <v>291</v>
      </c>
      <c r="O154" s="39" t="str">
        <f>VLOOKUP(网银退!I154,招行退!A:C,3,FALSE)</f>
        <v>2017-07-12</v>
      </c>
    </row>
    <row r="155" spans="1:15" hidden="1">
      <c r="A155" s="23" t="s">
        <v>5120</v>
      </c>
      <c r="B155" s="23" t="s">
        <v>5183</v>
      </c>
      <c r="C155" s="23" t="str">
        <f t="shared" si="2"/>
        <v>621017800201587839150</v>
      </c>
      <c r="D155" s="23" t="s">
        <v>5120</v>
      </c>
      <c r="E155" s="44">
        <v>50</v>
      </c>
      <c r="F155" s="23" t="s">
        <v>4616</v>
      </c>
      <c r="G155" s="23" t="s">
        <v>5184</v>
      </c>
      <c r="H155" s="23" t="s">
        <v>5185</v>
      </c>
      <c r="I155" s="23" t="s">
        <v>5186</v>
      </c>
      <c r="J155" s="23" t="s">
        <v>5187</v>
      </c>
      <c r="K155" s="23" t="s">
        <v>5174</v>
      </c>
      <c r="L155" s="23" t="s">
        <v>5175</v>
      </c>
      <c r="M155" s="23" t="s">
        <v>292</v>
      </c>
      <c r="N155" s="23" t="s">
        <v>291</v>
      </c>
      <c r="O155" s="39" t="str">
        <f>VLOOKUP(网银退!I155,招行退!A:C,3,FALSE)</f>
        <v>2017-07-12</v>
      </c>
    </row>
    <row r="156" spans="1:15" hidden="1">
      <c r="A156" s="23" t="s">
        <v>5120</v>
      </c>
      <c r="B156" s="23" t="s">
        <v>5188</v>
      </c>
      <c r="C156" s="23" t="str">
        <f t="shared" si="2"/>
        <v>621700390000492470210</v>
      </c>
      <c r="D156" s="23" t="s">
        <v>5120</v>
      </c>
      <c r="E156" s="44">
        <v>10</v>
      </c>
      <c r="F156" s="23" t="s">
        <v>4616</v>
      </c>
      <c r="G156" s="23" t="s">
        <v>5189</v>
      </c>
      <c r="H156" s="23" t="s">
        <v>5190</v>
      </c>
      <c r="I156" s="23" t="s">
        <v>5191</v>
      </c>
      <c r="J156" s="23" t="s">
        <v>5192</v>
      </c>
      <c r="K156" s="23" t="s">
        <v>5193</v>
      </c>
      <c r="L156" s="23" t="s">
        <v>5194</v>
      </c>
      <c r="M156" s="23" t="s">
        <v>205</v>
      </c>
      <c r="N156" s="23" t="s">
        <v>196</v>
      </c>
      <c r="O156" s="39" t="str">
        <f>VLOOKUP(网银退!I156,招行退!A:C,3,FALSE)</f>
        <v>2017-07-12</v>
      </c>
    </row>
    <row r="157" spans="1:15" hidden="1">
      <c r="A157" s="23" t="s">
        <v>5120</v>
      </c>
      <c r="B157" s="23" t="s">
        <v>5195</v>
      </c>
      <c r="C157" s="23" t="str">
        <f t="shared" si="2"/>
        <v>623190000008485222313</v>
      </c>
      <c r="D157" s="23" t="s">
        <v>5120</v>
      </c>
      <c r="E157" s="44">
        <v>13</v>
      </c>
      <c r="F157" s="23" t="s">
        <v>4616</v>
      </c>
      <c r="G157" s="23" t="s">
        <v>5196</v>
      </c>
      <c r="H157" s="23" t="s">
        <v>5197</v>
      </c>
      <c r="I157" s="23" t="s">
        <v>5198</v>
      </c>
      <c r="J157" s="23" t="s">
        <v>5199</v>
      </c>
      <c r="K157" s="23" t="s">
        <v>5200</v>
      </c>
      <c r="L157" s="23" t="s">
        <v>5201</v>
      </c>
      <c r="M157" s="23" t="s">
        <v>292</v>
      </c>
      <c r="N157" s="23" t="s">
        <v>291</v>
      </c>
      <c r="O157" s="39" t="str">
        <f>VLOOKUP(网银退!I157,招行退!A:C,3,FALSE)</f>
        <v>2017-07-12</v>
      </c>
    </row>
    <row r="158" spans="1:15">
      <c r="A158" s="23" t="s">
        <v>5120</v>
      </c>
      <c r="B158" s="23" t="s">
        <v>5202</v>
      </c>
      <c r="C158" s="23" t="str">
        <f t="shared" si="2"/>
        <v>6227080160379927200</v>
      </c>
      <c r="D158" s="23" t="s">
        <v>5120</v>
      </c>
      <c r="E158" s="44">
        <v>200</v>
      </c>
      <c r="F158" s="45" t="s">
        <v>13852</v>
      </c>
      <c r="G158" s="23" t="s">
        <v>5203</v>
      </c>
      <c r="H158" s="23" t="s">
        <v>97</v>
      </c>
      <c r="I158" s="23" t="s">
        <v>97</v>
      </c>
      <c r="J158" s="23" t="s">
        <v>97</v>
      </c>
      <c r="K158" s="23" t="s">
        <v>4699</v>
      </c>
      <c r="L158" s="23" t="s">
        <v>6993</v>
      </c>
      <c r="M158" s="23" t="s">
        <v>4700</v>
      </c>
      <c r="N158" s="23" t="s">
        <v>97</v>
      </c>
      <c r="O158" s="39" t="e">
        <f>VLOOKUP(网银退!I158,招行退!A:C,3,FALSE)</f>
        <v>#N/A</v>
      </c>
    </row>
    <row r="159" spans="1:15">
      <c r="A159" s="23" t="s">
        <v>5120</v>
      </c>
      <c r="B159" s="23" t="s">
        <v>5204</v>
      </c>
      <c r="C159" s="23" t="str">
        <f t="shared" si="2"/>
        <v>6227080160379927500</v>
      </c>
      <c r="D159" s="23" t="s">
        <v>5120</v>
      </c>
      <c r="E159" s="44">
        <v>500</v>
      </c>
      <c r="F159" s="45" t="s">
        <v>13852</v>
      </c>
      <c r="G159" s="23" t="s">
        <v>5205</v>
      </c>
      <c r="H159" s="23" t="s">
        <v>97</v>
      </c>
      <c r="I159" s="23" t="s">
        <v>97</v>
      </c>
      <c r="J159" s="23" t="s">
        <v>97</v>
      </c>
      <c r="K159" s="23" t="s">
        <v>4699</v>
      </c>
      <c r="L159" s="23" t="s">
        <v>6993</v>
      </c>
      <c r="M159" s="23" t="s">
        <v>4700</v>
      </c>
      <c r="N159" s="23" t="s">
        <v>97</v>
      </c>
      <c r="O159" s="39" t="e">
        <f>VLOOKUP(网银退!I159,招行退!A:C,3,FALSE)</f>
        <v>#N/A</v>
      </c>
    </row>
    <row r="160" spans="1:15" hidden="1">
      <c r="A160" s="23" t="s">
        <v>5120</v>
      </c>
      <c r="B160" s="23" t="s">
        <v>5206</v>
      </c>
      <c r="C160" s="23" t="str">
        <f t="shared" si="2"/>
        <v>6221887071010154644500</v>
      </c>
      <c r="D160" s="23" t="s">
        <v>5120</v>
      </c>
      <c r="E160" s="44">
        <v>500</v>
      </c>
      <c r="F160" s="23" t="s">
        <v>4616</v>
      </c>
      <c r="G160" s="23" t="s">
        <v>5207</v>
      </c>
      <c r="H160" s="23" t="s">
        <v>5208</v>
      </c>
      <c r="I160" s="23" t="s">
        <v>5209</v>
      </c>
      <c r="J160" s="23" t="s">
        <v>5210</v>
      </c>
      <c r="K160" s="23" t="s">
        <v>5211</v>
      </c>
      <c r="L160" s="23" t="s">
        <v>5212</v>
      </c>
      <c r="M160" s="23" t="s">
        <v>209</v>
      </c>
      <c r="N160" s="23" t="s">
        <v>196</v>
      </c>
      <c r="O160" s="39" t="str">
        <f>VLOOKUP(网银退!I160,招行退!A:C,3,FALSE)</f>
        <v>2017-07-12</v>
      </c>
    </row>
    <row r="161" spans="1:15" hidden="1">
      <c r="A161" s="23" t="s">
        <v>5120</v>
      </c>
      <c r="B161" s="23" t="s">
        <v>5213</v>
      </c>
      <c r="C161" s="23" t="str">
        <f t="shared" si="2"/>
        <v>62284811907607794111000</v>
      </c>
      <c r="D161" s="23" t="s">
        <v>5120</v>
      </c>
      <c r="E161" s="44">
        <v>1000</v>
      </c>
      <c r="F161" s="23" t="s">
        <v>4616</v>
      </c>
      <c r="G161" s="23" t="s">
        <v>5214</v>
      </c>
      <c r="H161" s="23" t="s">
        <v>5215</v>
      </c>
      <c r="I161" s="23" t="s">
        <v>5216</v>
      </c>
      <c r="J161" s="23" t="s">
        <v>5217</v>
      </c>
      <c r="K161" s="23" t="s">
        <v>5218</v>
      </c>
      <c r="L161" s="23" t="s">
        <v>5219</v>
      </c>
      <c r="M161" s="23" t="s">
        <v>221</v>
      </c>
      <c r="N161" s="23" t="s">
        <v>196</v>
      </c>
      <c r="O161" s="39" t="str">
        <f>VLOOKUP(网银退!I161,招行退!A:C,3,FALSE)</f>
        <v>2017-07-12</v>
      </c>
    </row>
    <row r="162" spans="1:15" hidden="1">
      <c r="A162" s="23" t="s">
        <v>5120</v>
      </c>
      <c r="B162" s="23" t="s">
        <v>5220</v>
      </c>
      <c r="C162" s="23" t="str">
        <f t="shared" si="2"/>
        <v>6217003860024395756588</v>
      </c>
      <c r="D162" s="23" t="s">
        <v>5120</v>
      </c>
      <c r="E162" s="44">
        <v>588</v>
      </c>
      <c r="F162" s="23" t="s">
        <v>4616</v>
      </c>
      <c r="G162" s="23" t="s">
        <v>5221</v>
      </c>
      <c r="H162" s="23" t="s">
        <v>5222</v>
      </c>
      <c r="I162" s="23" t="s">
        <v>5223</v>
      </c>
      <c r="J162" s="23" t="s">
        <v>5224</v>
      </c>
      <c r="K162" s="23" t="s">
        <v>5225</v>
      </c>
      <c r="L162" s="23" t="s">
        <v>5226</v>
      </c>
      <c r="M162" s="23" t="s">
        <v>205</v>
      </c>
      <c r="N162" s="23" t="s">
        <v>196</v>
      </c>
      <c r="O162" s="39" t="str">
        <f>VLOOKUP(网银退!I162,招行退!A:C,3,FALSE)</f>
        <v>2017-07-12</v>
      </c>
    </row>
    <row r="163" spans="1:15" hidden="1">
      <c r="A163" s="23" t="s">
        <v>5120</v>
      </c>
      <c r="B163" s="23" t="s">
        <v>5227</v>
      </c>
      <c r="C163" s="23" t="str">
        <f t="shared" si="2"/>
        <v>622188730004245509562</v>
      </c>
      <c r="D163" s="23" t="s">
        <v>5120</v>
      </c>
      <c r="E163" s="44">
        <v>62</v>
      </c>
      <c r="F163" s="23" t="s">
        <v>4616</v>
      </c>
      <c r="G163" s="23" t="s">
        <v>5228</v>
      </c>
      <c r="H163" s="23" t="s">
        <v>5229</v>
      </c>
      <c r="I163" s="23" t="s">
        <v>5230</v>
      </c>
      <c r="J163" s="23" t="s">
        <v>5231</v>
      </c>
      <c r="K163" s="23" t="s">
        <v>5232</v>
      </c>
      <c r="L163" s="23" t="s">
        <v>5233</v>
      </c>
      <c r="M163" s="23" t="s">
        <v>209</v>
      </c>
      <c r="N163" s="23" t="s">
        <v>196</v>
      </c>
      <c r="O163" s="39" t="str">
        <f>VLOOKUP(网银退!I163,招行退!A:C,3,FALSE)</f>
        <v>2017-07-12</v>
      </c>
    </row>
    <row r="164" spans="1:15" hidden="1">
      <c r="A164" s="23" t="s">
        <v>5120</v>
      </c>
      <c r="B164" s="23" t="s">
        <v>5234</v>
      </c>
      <c r="C164" s="23" t="str">
        <f t="shared" si="2"/>
        <v>6222620590005665397122</v>
      </c>
      <c r="D164" s="23" t="s">
        <v>5120</v>
      </c>
      <c r="E164" s="44">
        <v>122</v>
      </c>
      <c r="F164" s="23" t="s">
        <v>4616</v>
      </c>
      <c r="G164" s="23" t="s">
        <v>5235</v>
      </c>
      <c r="H164" s="23" t="s">
        <v>5236</v>
      </c>
      <c r="I164" s="23" t="s">
        <v>5237</v>
      </c>
      <c r="J164" s="23" t="s">
        <v>5238</v>
      </c>
      <c r="K164" s="23" t="s">
        <v>5239</v>
      </c>
      <c r="L164" s="23" t="s">
        <v>5240</v>
      </c>
      <c r="M164" s="23" t="s">
        <v>230</v>
      </c>
      <c r="N164" s="23" t="s">
        <v>227</v>
      </c>
      <c r="O164" s="39" t="str">
        <f>VLOOKUP(网银退!I164,招行退!A:C,3,FALSE)</f>
        <v>2017-07-12</v>
      </c>
    </row>
    <row r="165" spans="1:15" hidden="1">
      <c r="A165" s="23" t="s">
        <v>5120</v>
      </c>
      <c r="B165" s="23" t="s">
        <v>5241</v>
      </c>
      <c r="C165" s="23" t="str">
        <f t="shared" si="2"/>
        <v>62170039000016640461422</v>
      </c>
      <c r="D165" s="23" t="s">
        <v>5120</v>
      </c>
      <c r="E165" s="44">
        <v>1422</v>
      </c>
      <c r="F165" s="23" t="s">
        <v>4616</v>
      </c>
      <c r="G165" s="23" t="s">
        <v>5242</v>
      </c>
      <c r="H165" s="23" t="s">
        <v>5243</v>
      </c>
      <c r="I165" s="23" t="s">
        <v>5244</v>
      </c>
      <c r="J165" s="23" t="s">
        <v>5245</v>
      </c>
      <c r="K165" s="23" t="s">
        <v>5246</v>
      </c>
      <c r="L165" s="23" t="s">
        <v>5247</v>
      </c>
      <c r="M165" s="23" t="s">
        <v>205</v>
      </c>
      <c r="N165" s="23" t="s">
        <v>196</v>
      </c>
      <c r="O165" s="39" t="str">
        <f>VLOOKUP(网银退!I165,招行退!A:C,3,FALSE)</f>
        <v>2017-07-12</v>
      </c>
    </row>
    <row r="166" spans="1:15" hidden="1">
      <c r="A166" s="23" t="s">
        <v>5120</v>
      </c>
      <c r="B166" s="23" t="s">
        <v>5248</v>
      </c>
      <c r="C166" s="23" t="str">
        <f t="shared" si="2"/>
        <v>6225888719882791463</v>
      </c>
      <c r="D166" s="23" t="s">
        <v>5120</v>
      </c>
      <c r="E166" s="44">
        <v>463</v>
      </c>
      <c r="F166" s="23" t="s">
        <v>4616</v>
      </c>
      <c r="G166" s="23" t="s">
        <v>5249</v>
      </c>
      <c r="H166" s="23" t="s">
        <v>5250</v>
      </c>
      <c r="I166" s="23" t="s">
        <v>5251</v>
      </c>
      <c r="J166" s="23" t="s">
        <v>5252</v>
      </c>
      <c r="K166" s="23" t="s">
        <v>5253</v>
      </c>
      <c r="L166" s="23" t="s">
        <v>5254</v>
      </c>
      <c r="M166" s="23" t="s">
        <v>10</v>
      </c>
      <c r="N166" s="23" t="s">
        <v>201</v>
      </c>
      <c r="O166" s="39" t="str">
        <f>VLOOKUP(网银退!I166,招行退!A:C,3,FALSE)</f>
        <v>2017-07-12</v>
      </c>
    </row>
    <row r="167" spans="1:15" hidden="1">
      <c r="A167" s="23" t="s">
        <v>5255</v>
      </c>
      <c r="B167" s="23" t="s">
        <v>5256</v>
      </c>
      <c r="C167" s="23" t="str">
        <f t="shared" si="2"/>
        <v>62170039300005641601129</v>
      </c>
      <c r="D167" s="23" t="s">
        <v>5255</v>
      </c>
      <c r="E167" s="44">
        <v>1129</v>
      </c>
      <c r="F167" s="23" t="s">
        <v>4616</v>
      </c>
      <c r="G167" s="23" t="s">
        <v>5257</v>
      </c>
      <c r="H167" s="23" t="s">
        <v>5258</v>
      </c>
      <c r="I167" s="23" t="s">
        <v>5259</v>
      </c>
      <c r="J167" s="23" t="s">
        <v>5260</v>
      </c>
      <c r="K167" s="23" t="s">
        <v>5261</v>
      </c>
      <c r="L167" s="23" t="s">
        <v>5262</v>
      </c>
      <c r="M167" s="23" t="s">
        <v>205</v>
      </c>
      <c r="N167" s="23" t="s">
        <v>196</v>
      </c>
      <c r="O167" s="39" t="str">
        <f>VLOOKUP(网银退!I167,招行退!A:C,3,FALSE)</f>
        <v>2017-07-13</v>
      </c>
    </row>
    <row r="168" spans="1:15" hidden="1">
      <c r="A168" s="23" t="s">
        <v>5255</v>
      </c>
      <c r="B168" s="23" t="s">
        <v>5263</v>
      </c>
      <c r="C168" s="23" t="str">
        <f t="shared" si="2"/>
        <v>6214838718892088128</v>
      </c>
      <c r="D168" s="23" t="s">
        <v>5255</v>
      </c>
      <c r="E168" s="44">
        <v>128</v>
      </c>
      <c r="F168" s="23" t="s">
        <v>4616</v>
      </c>
      <c r="G168" s="23" t="s">
        <v>5264</v>
      </c>
      <c r="H168" s="23" t="s">
        <v>5265</v>
      </c>
      <c r="I168" s="23" t="s">
        <v>5266</v>
      </c>
      <c r="J168" s="23" t="s">
        <v>5267</v>
      </c>
      <c r="K168" s="23" t="s">
        <v>5268</v>
      </c>
      <c r="L168" s="23" t="s">
        <v>5269</v>
      </c>
      <c r="M168" s="23" t="s">
        <v>10</v>
      </c>
      <c r="N168" s="23" t="s">
        <v>201</v>
      </c>
      <c r="O168" s="39" t="str">
        <f>VLOOKUP(网银退!I168,招行退!A:C,3,FALSE)</f>
        <v>2017-07-13</v>
      </c>
    </row>
    <row r="169" spans="1:15" hidden="1">
      <c r="A169" s="23" t="s">
        <v>5255</v>
      </c>
      <c r="B169" s="23" t="s">
        <v>5270</v>
      </c>
      <c r="C169" s="23" t="str">
        <f t="shared" si="2"/>
        <v>6231900020016464236400</v>
      </c>
      <c r="D169" s="23" t="s">
        <v>5255</v>
      </c>
      <c r="E169" s="44">
        <v>400</v>
      </c>
      <c r="F169" s="23" t="s">
        <v>4616</v>
      </c>
      <c r="G169" s="23" t="s">
        <v>5271</v>
      </c>
      <c r="H169" s="23" t="s">
        <v>5272</v>
      </c>
      <c r="I169" s="23" t="s">
        <v>5273</v>
      </c>
      <c r="J169" s="23" t="s">
        <v>4840</v>
      </c>
      <c r="K169" s="23" t="s">
        <v>1537</v>
      </c>
      <c r="L169" s="23" t="s">
        <v>3732</v>
      </c>
      <c r="M169" s="23" t="s">
        <v>292</v>
      </c>
      <c r="N169" s="23" t="s">
        <v>291</v>
      </c>
      <c r="O169" s="39" t="str">
        <f>VLOOKUP(网银退!I169,招行退!A:C,3,FALSE)</f>
        <v>2017-07-13</v>
      </c>
    </row>
    <row r="170" spans="1:15" hidden="1">
      <c r="A170" s="23" t="s">
        <v>5255</v>
      </c>
      <c r="B170" s="23" t="s">
        <v>5274</v>
      </c>
      <c r="C170" s="23" t="str">
        <f t="shared" si="2"/>
        <v>6222520599293061280</v>
      </c>
      <c r="D170" s="23" t="s">
        <v>5255</v>
      </c>
      <c r="E170" s="44">
        <v>280</v>
      </c>
      <c r="F170" s="23" t="s">
        <v>4616</v>
      </c>
      <c r="G170" s="23" t="s">
        <v>5275</v>
      </c>
      <c r="H170" s="23" t="s">
        <v>5276</v>
      </c>
      <c r="I170" s="23" t="s">
        <v>5277</v>
      </c>
      <c r="J170" s="23" t="s">
        <v>5278</v>
      </c>
      <c r="K170" s="23" t="s">
        <v>5279</v>
      </c>
      <c r="L170" s="23" t="s">
        <v>3485</v>
      </c>
      <c r="M170" s="23" t="s">
        <v>230</v>
      </c>
      <c r="N170" s="23" t="s">
        <v>227</v>
      </c>
      <c r="O170" s="39" t="str">
        <f>VLOOKUP(网银退!I170,招行退!A:C,3,FALSE)</f>
        <v>2017-07-13</v>
      </c>
    </row>
    <row r="171" spans="1:15" hidden="1">
      <c r="A171" s="23" t="s">
        <v>5255</v>
      </c>
      <c r="B171" s="23" t="s">
        <v>5280</v>
      </c>
      <c r="C171" s="23" t="str">
        <f t="shared" si="2"/>
        <v>6221550790798148192</v>
      </c>
      <c r="D171" s="23" t="s">
        <v>5255</v>
      </c>
      <c r="E171" s="44">
        <v>192</v>
      </c>
      <c r="F171" s="23" t="s">
        <v>4616</v>
      </c>
      <c r="G171" s="23" t="s">
        <v>5281</v>
      </c>
      <c r="H171" s="23" t="s">
        <v>5282</v>
      </c>
      <c r="I171" s="23" t="s">
        <v>5283</v>
      </c>
      <c r="J171" s="23" t="s">
        <v>5284</v>
      </c>
      <c r="K171" s="23" t="s">
        <v>5285</v>
      </c>
      <c r="L171" s="23" t="s">
        <v>5286</v>
      </c>
      <c r="M171" s="23" t="s">
        <v>219</v>
      </c>
      <c r="N171" s="23" t="s">
        <v>201</v>
      </c>
      <c r="O171" s="39" t="str">
        <f>VLOOKUP(网银退!I171,招行退!A:C,3,FALSE)</f>
        <v>2017-07-13</v>
      </c>
    </row>
    <row r="172" spans="1:15" hidden="1">
      <c r="A172" s="23" t="s">
        <v>5255</v>
      </c>
      <c r="B172" s="23" t="s">
        <v>5287</v>
      </c>
      <c r="C172" s="23" t="str">
        <f t="shared" si="2"/>
        <v>6229023223123104860</v>
      </c>
      <c r="D172" s="23" t="s">
        <v>5255</v>
      </c>
      <c r="E172" s="44">
        <v>860</v>
      </c>
      <c r="F172" s="23" t="s">
        <v>4616</v>
      </c>
      <c r="G172" s="23" t="s">
        <v>5288</v>
      </c>
      <c r="H172" s="23" t="s">
        <v>5289</v>
      </c>
      <c r="I172" s="23" t="s">
        <v>5290</v>
      </c>
      <c r="J172" s="23" t="s">
        <v>5291</v>
      </c>
      <c r="K172" s="23" t="s">
        <v>1486</v>
      </c>
      <c r="L172" s="23" t="s">
        <v>5292</v>
      </c>
      <c r="M172" s="23" t="s">
        <v>207</v>
      </c>
      <c r="N172" s="23" t="s">
        <v>196</v>
      </c>
      <c r="O172" s="39" t="str">
        <f>VLOOKUP(网银退!I172,招行退!A:C,3,FALSE)</f>
        <v>2017-07-13</v>
      </c>
    </row>
    <row r="173" spans="1:15" hidden="1">
      <c r="A173" s="23" t="s">
        <v>5255</v>
      </c>
      <c r="B173" s="23" t="s">
        <v>5293</v>
      </c>
      <c r="C173" s="23" t="str">
        <f t="shared" si="2"/>
        <v>6210178002004649514312</v>
      </c>
      <c r="D173" s="23" t="s">
        <v>5255</v>
      </c>
      <c r="E173" s="44">
        <v>312</v>
      </c>
      <c r="F173" s="23" t="s">
        <v>4616</v>
      </c>
      <c r="G173" s="23" t="s">
        <v>5294</v>
      </c>
      <c r="H173" s="23" t="s">
        <v>5295</v>
      </c>
      <c r="I173" s="23" t="s">
        <v>5296</v>
      </c>
      <c r="J173" s="23" t="s">
        <v>5297</v>
      </c>
      <c r="K173" s="23" t="s">
        <v>5298</v>
      </c>
      <c r="L173" s="23" t="s">
        <v>5299</v>
      </c>
      <c r="M173" s="23" t="s">
        <v>292</v>
      </c>
      <c r="N173" s="23" t="s">
        <v>291</v>
      </c>
      <c r="O173" s="39" t="str">
        <f>VLOOKUP(网银退!I173,招行退!A:C,3,FALSE)</f>
        <v>2017-07-13</v>
      </c>
    </row>
    <row r="174" spans="1:15" hidden="1">
      <c r="A174" s="23" t="s">
        <v>5255</v>
      </c>
      <c r="B174" s="23" t="s">
        <v>5300</v>
      </c>
      <c r="C174" s="23" t="str">
        <f t="shared" si="2"/>
        <v>6228483860598362212267</v>
      </c>
      <c r="D174" s="23" t="s">
        <v>5255</v>
      </c>
      <c r="E174" s="44">
        <v>267</v>
      </c>
      <c r="F174" s="23" t="s">
        <v>4616</v>
      </c>
      <c r="G174" s="23" t="s">
        <v>5301</v>
      </c>
      <c r="H174" s="23" t="s">
        <v>5302</v>
      </c>
      <c r="I174" s="23" t="s">
        <v>5303</v>
      </c>
      <c r="J174" s="23" t="s">
        <v>5304</v>
      </c>
      <c r="K174" s="23" t="s">
        <v>5305</v>
      </c>
      <c r="L174" s="23" t="s">
        <v>5306</v>
      </c>
      <c r="M174" s="23" t="s">
        <v>221</v>
      </c>
      <c r="N174" s="23" t="s">
        <v>196</v>
      </c>
      <c r="O174" s="39" t="str">
        <f>VLOOKUP(网银退!I174,招行退!A:C,3,FALSE)</f>
        <v>2017-07-13</v>
      </c>
    </row>
    <row r="175" spans="1:15" hidden="1">
      <c r="A175" s="23" t="s">
        <v>5255</v>
      </c>
      <c r="B175" s="23" t="s">
        <v>5307</v>
      </c>
      <c r="C175" s="23" t="str">
        <f t="shared" si="2"/>
        <v>62284811907607794111000</v>
      </c>
      <c r="D175" s="23" t="s">
        <v>5255</v>
      </c>
      <c r="E175" s="44">
        <v>1000</v>
      </c>
      <c r="F175" s="23" t="s">
        <v>4616</v>
      </c>
      <c r="G175" s="23" t="s">
        <v>5308</v>
      </c>
      <c r="H175" s="23" t="s">
        <v>5309</v>
      </c>
      <c r="I175" s="23" t="s">
        <v>5310</v>
      </c>
      <c r="J175" s="23" t="s">
        <v>5217</v>
      </c>
      <c r="K175" s="23" t="s">
        <v>5218</v>
      </c>
      <c r="L175" s="23" t="s">
        <v>5219</v>
      </c>
      <c r="M175" s="23" t="s">
        <v>221</v>
      </c>
      <c r="N175" s="23" t="s">
        <v>196</v>
      </c>
      <c r="O175" s="39" t="str">
        <f>VLOOKUP(网银退!I175,招行退!A:C,3,FALSE)</f>
        <v>2017-07-13</v>
      </c>
    </row>
    <row r="176" spans="1:15" hidden="1">
      <c r="A176" s="23" t="s">
        <v>5255</v>
      </c>
      <c r="B176" s="23" t="s">
        <v>5311</v>
      </c>
      <c r="C176" s="23" t="str">
        <f t="shared" si="2"/>
        <v>6228481931144674012463</v>
      </c>
      <c r="D176" s="23" t="s">
        <v>5255</v>
      </c>
      <c r="E176" s="44">
        <v>463</v>
      </c>
      <c r="F176" s="23" t="s">
        <v>4616</v>
      </c>
      <c r="G176" s="23" t="s">
        <v>5312</v>
      </c>
      <c r="H176" s="23" t="s">
        <v>5313</v>
      </c>
      <c r="I176" s="23" t="s">
        <v>5314</v>
      </c>
      <c r="J176" s="23" t="s">
        <v>5315</v>
      </c>
      <c r="K176" s="23" t="s">
        <v>5316</v>
      </c>
      <c r="L176" s="23" t="s">
        <v>5317</v>
      </c>
      <c r="M176" s="23" t="s">
        <v>221</v>
      </c>
      <c r="N176" s="23" t="s">
        <v>196</v>
      </c>
      <c r="O176" s="39" t="str">
        <f>VLOOKUP(网银退!I176,招行退!A:C,3,FALSE)</f>
        <v>2017-07-13</v>
      </c>
    </row>
    <row r="177" spans="1:15" hidden="1">
      <c r="A177" s="23" t="s">
        <v>5255</v>
      </c>
      <c r="B177" s="23" t="s">
        <v>5318</v>
      </c>
      <c r="C177" s="23" t="str">
        <f t="shared" si="2"/>
        <v>6217997070002877530900</v>
      </c>
      <c r="D177" s="23" t="s">
        <v>5255</v>
      </c>
      <c r="E177" s="44">
        <v>900</v>
      </c>
      <c r="F177" s="23" t="s">
        <v>4616</v>
      </c>
      <c r="G177" s="23" t="s">
        <v>5319</v>
      </c>
      <c r="H177" s="23" t="s">
        <v>5320</v>
      </c>
      <c r="I177" s="23" t="s">
        <v>5321</v>
      </c>
      <c r="J177" s="23" t="s">
        <v>5322</v>
      </c>
      <c r="K177" s="23" t="s">
        <v>5323</v>
      </c>
      <c r="L177" s="23" t="s">
        <v>5324</v>
      </c>
      <c r="M177" s="23" t="s">
        <v>209</v>
      </c>
      <c r="N177" s="23" t="s">
        <v>196</v>
      </c>
      <c r="O177" s="39" t="str">
        <f>VLOOKUP(网银退!I177,招行退!A:C,3,FALSE)</f>
        <v>2017-07-13</v>
      </c>
    </row>
    <row r="178" spans="1:15" hidden="1">
      <c r="A178" s="23" t="s">
        <v>5255</v>
      </c>
      <c r="B178" s="23" t="s">
        <v>5325</v>
      </c>
      <c r="C178" s="23" t="str">
        <f t="shared" si="2"/>
        <v>6217790001074399425357</v>
      </c>
      <c r="D178" s="23" t="s">
        <v>5255</v>
      </c>
      <c r="E178" s="44">
        <v>357</v>
      </c>
      <c r="F178" s="23" t="s">
        <v>4616</v>
      </c>
      <c r="G178" s="23" t="s">
        <v>5326</v>
      </c>
      <c r="H178" s="23" t="s">
        <v>5327</v>
      </c>
      <c r="I178" s="23" t="s">
        <v>5328</v>
      </c>
      <c r="J178" s="23" t="s">
        <v>5329</v>
      </c>
      <c r="K178" s="23" t="s">
        <v>5330</v>
      </c>
      <c r="L178" s="23" t="s">
        <v>5331</v>
      </c>
      <c r="M178" s="23" t="s">
        <v>252</v>
      </c>
      <c r="N178" s="23" t="s">
        <v>251</v>
      </c>
      <c r="O178" s="39" t="str">
        <f>VLOOKUP(网银退!I178,招行退!A:C,3,FALSE)</f>
        <v>2017-07-12</v>
      </c>
    </row>
    <row r="179" spans="1:15" hidden="1">
      <c r="A179" s="23" t="s">
        <v>5255</v>
      </c>
      <c r="B179" s="23" t="s">
        <v>5332</v>
      </c>
      <c r="C179" s="23" t="str">
        <f t="shared" si="2"/>
        <v>6227003890270174836192.5</v>
      </c>
      <c r="D179" s="23" t="s">
        <v>5255</v>
      </c>
      <c r="E179" s="44">
        <v>192.5</v>
      </c>
      <c r="F179" s="23" t="s">
        <v>4616</v>
      </c>
      <c r="G179" s="23" t="s">
        <v>5333</v>
      </c>
      <c r="H179" s="23" t="s">
        <v>5334</v>
      </c>
      <c r="I179" s="23" t="s">
        <v>5335</v>
      </c>
      <c r="J179" s="23" t="s">
        <v>5336</v>
      </c>
      <c r="K179" s="23" t="s">
        <v>5337</v>
      </c>
      <c r="L179" s="23" t="s">
        <v>5338</v>
      </c>
      <c r="M179" s="23" t="s">
        <v>205</v>
      </c>
      <c r="N179" s="23" t="s">
        <v>196</v>
      </c>
      <c r="O179" s="39" t="str">
        <f>VLOOKUP(网银退!I179,招行退!A:C,3,FALSE)</f>
        <v>2017-07-13</v>
      </c>
    </row>
    <row r="180" spans="1:15" hidden="1">
      <c r="A180" s="23" t="s">
        <v>5255</v>
      </c>
      <c r="B180" s="23" t="s">
        <v>5339</v>
      </c>
      <c r="C180" s="23" t="str">
        <f t="shared" si="2"/>
        <v>6222622430000869728500</v>
      </c>
      <c r="D180" s="23" t="s">
        <v>5255</v>
      </c>
      <c r="E180" s="44">
        <v>500</v>
      </c>
      <c r="F180" s="23" t="s">
        <v>4616</v>
      </c>
      <c r="G180" s="23" t="s">
        <v>5340</v>
      </c>
      <c r="H180" s="23" t="s">
        <v>5341</v>
      </c>
      <c r="I180" s="23" t="s">
        <v>5342</v>
      </c>
      <c r="J180" s="23" t="s">
        <v>5343</v>
      </c>
      <c r="K180" s="23" t="s">
        <v>5344</v>
      </c>
      <c r="L180" s="23" t="s">
        <v>5345</v>
      </c>
      <c r="M180" s="23" t="s">
        <v>230</v>
      </c>
      <c r="N180" s="23" t="s">
        <v>227</v>
      </c>
      <c r="O180" s="39" t="str">
        <f>VLOOKUP(网银退!I180,招行退!A:C,3,FALSE)</f>
        <v>2017-07-13</v>
      </c>
    </row>
    <row r="181" spans="1:15" hidden="1">
      <c r="A181" s="23" t="s">
        <v>5255</v>
      </c>
      <c r="B181" s="23" t="s">
        <v>5346</v>
      </c>
      <c r="C181" s="23" t="str">
        <f t="shared" si="2"/>
        <v>6221887300042170801500</v>
      </c>
      <c r="D181" s="23" t="s">
        <v>5255</v>
      </c>
      <c r="E181" s="44">
        <v>500</v>
      </c>
      <c r="F181" s="23" t="s">
        <v>4616</v>
      </c>
      <c r="G181" s="23" t="s">
        <v>5347</v>
      </c>
      <c r="H181" s="23" t="s">
        <v>5348</v>
      </c>
      <c r="I181" s="23" t="s">
        <v>5349</v>
      </c>
      <c r="J181" s="23" t="s">
        <v>5350</v>
      </c>
      <c r="K181" s="23" t="s">
        <v>5351</v>
      </c>
      <c r="L181" s="23" t="s">
        <v>5352</v>
      </c>
      <c r="M181" s="23" t="s">
        <v>209</v>
      </c>
      <c r="N181" s="23" t="s">
        <v>196</v>
      </c>
      <c r="O181" s="39" t="str">
        <f>VLOOKUP(网银退!I181,招行退!A:C,3,FALSE)</f>
        <v>2017-07-13</v>
      </c>
    </row>
    <row r="182" spans="1:15" hidden="1">
      <c r="A182" s="23" t="s">
        <v>5255</v>
      </c>
      <c r="B182" s="23" t="s">
        <v>5353</v>
      </c>
      <c r="C182" s="23" t="str">
        <f t="shared" si="2"/>
        <v>62148387175209381073</v>
      </c>
      <c r="D182" s="23" t="s">
        <v>5255</v>
      </c>
      <c r="E182" s="44">
        <v>1073</v>
      </c>
      <c r="F182" s="23" t="s">
        <v>4616</v>
      </c>
      <c r="G182" s="23" t="s">
        <v>5354</v>
      </c>
      <c r="H182" s="23" t="s">
        <v>5355</v>
      </c>
      <c r="I182" s="23" t="s">
        <v>5356</v>
      </c>
      <c r="J182" s="23" t="s">
        <v>5357</v>
      </c>
      <c r="K182" s="23" t="s">
        <v>5358</v>
      </c>
      <c r="L182" s="23" t="s">
        <v>5359</v>
      </c>
      <c r="M182" s="23" t="s">
        <v>10</v>
      </c>
      <c r="N182" s="23" t="s">
        <v>201</v>
      </c>
      <c r="O182" s="39" t="str">
        <f>VLOOKUP(网银退!I182,招行退!A:C,3,FALSE)</f>
        <v>2017-07-13</v>
      </c>
    </row>
    <row r="183" spans="1:15" hidden="1">
      <c r="A183" s="23" t="s">
        <v>5255</v>
      </c>
      <c r="B183" s="23" t="s">
        <v>5360</v>
      </c>
      <c r="C183" s="23" t="str">
        <f t="shared" si="2"/>
        <v>62146021800002381161</v>
      </c>
      <c r="D183" s="23" t="s">
        <v>5255</v>
      </c>
      <c r="E183" s="44">
        <v>1</v>
      </c>
      <c r="F183" s="23" t="s">
        <v>4616</v>
      </c>
      <c r="G183" s="23" t="s">
        <v>5361</v>
      </c>
      <c r="H183" s="23" t="s">
        <v>5362</v>
      </c>
      <c r="I183" s="23" t="s">
        <v>5363</v>
      </c>
      <c r="J183" s="23" t="s">
        <v>5364</v>
      </c>
      <c r="K183" s="23" t="s">
        <v>5365</v>
      </c>
      <c r="L183" s="23" t="s">
        <v>5366</v>
      </c>
      <c r="M183" s="23" t="s">
        <v>240</v>
      </c>
      <c r="N183" s="23" t="s">
        <v>217</v>
      </c>
      <c r="O183" s="39" t="str">
        <f>VLOOKUP(网银退!I183,招行退!A:C,3,FALSE)</f>
        <v>2017-07-13</v>
      </c>
    </row>
    <row r="184" spans="1:15" hidden="1">
      <c r="A184" s="23" t="s">
        <v>5255</v>
      </c>
      <c r="B184" s="23" t="s">
        <v>5367</v>
      </c>
      <c r="C184" s="23" t="str">
        <f t="shared" si="2"/>
        <v>6259980028096863515</v>
      </c>
      <c r="D184" s="23" t="s">
        <v>5255</v>
      </c>
      <c r="E184" s="44">
        <v>515</v>
      </c>
      <c r="F184" s="23" t="s">
        <v>4616</v>
      </c>
      <c r="G184" s="23" t="s">
        <v>5368</v>
      </c>
      <c r="H184" s="23" t="s">
        <v>5369</v>
      </c>
      <c r="I184" s="23" t="s">
        <v>5370</v>
      </c>
      <c r="J184" s="23" t="s">
        <v>5371</v>
      </c>
      <c r="K184" s="23" t="s">
        <v>5372</v>
      </c>
      <c r="L184" s="23" t="s">
        <v>5373</v>
      </c>
      <c r="M184" s="23" t="s">
        <v>221</v>
      </c>
      <c r="N184" s="23" t="s">
        <v>196</v>
      </c>
      <c r="O184" s="39" t="str">
        <f>VLOOKUP(网银退!I184,招行退!A:C,3,FALSE)</f>
        <v>2017-07-13</v>
      </c>
    </row>
    <row r="185" spans="1:15" hidden="1">
      <c r="A185" s="23" t="s">
        <v>5255</v>
      </c>
      <c r="B185" s="23" t="s">
        <v>5374</v>
      </c>
      <c r="C185" s="23" t="str">
        <f t="shared" si="2"/>
        <v>6282880052979227560</v>
      </c>
      <c r="D185" s="23" t="s">
        <v>5255</v>
      </c>
      <c r="E185" s="44">
        <v>560</v>
      </c>
      <c r="F185" s="23" t="s">
        <v>4616</v>
      </c>
      <c r="G185" s="23" t="s">
        <v>5375</v>
      </c>
      <c r="H185" s="23" t="s">
        <v>5376</v>
      </c>
      <c r="I185" s="23" t="s">
        <v>5377</v>
      </c>
      <c r="J185" s="23" t="s">
        <v>5378</v>
      </c>
      <c r="K185" s="23" t="s">
        <v>5379</v>
      </c>
      <c r="L185" s="23" t="s">
        <v>5380</v>
      </c>
      <c r="M185" s="23" t="s">
        <v>207</v>
      </c>
      <c r="N185" s="23" t="s">
        <v>196</v>
      </c>
      <c r="O185" s="39" t="str">
        <f>VLOOKUP(网银退!I185,招行退!A:C,3,FALSE)</f>
        <v>2017-07-13</v>
      </c>
    </row>
    <row r="186" spans="1:15" hidden="1">
      <c r="A186" s="23" t="s">
        <v>5255</v>
      </c>
      <c r="B186" s="23" t="s">
        <v>5381</v>
      </c>
      <c r="C186" s="23" t="str">
        <f t="shared" si="2"/>
        <v>62230824009835146200</v>
      </c>
      <c r="D186" s="23" t="s">
        <v>5255</v>
      </c>
      <c r="E186" s="44">
        <v>200</v>
      </c>
      <c r="F186" s="23" t="s">
        <v>4616</v>
      </c>
      <c r="G186" s="23" t="s">
        <v>5382</v>
      </c>
      <c r="H186" s="23" t="s">
        <v>5383</v>
      </c>
      <c r="I186" s="23" t="s">
        <v>5384</v>
      </c>
      <c r="J186" s="23" t="s">
        <v>5385</v>
      </c>
      <c r="K186" s="23" t="s">
        <v>5386</v>
      </c>
      <c r="L186" s="23" t="s">
        <v>5387</v>
      </c>
      <c r="M186" s="23" t="s">
        <v>207</v>
      </c>
      <c r="N186" s="23" t="s">
        <v>196</v>
      </c>
      <c r="O186" s="39" t="str">
        <f>VLOOKUP(网银退!I186,招行退!A:C,3,FALSE)</f>
        <v>2017-07-13</v>
      </c>
    </row>
    <row r="187" spans="1:15" hidden="1">
      <c r="A187" s="23" t="s">
        <v>5255</v>
      </c>
      <c r="B187" s="23" t="s">
        <v>5388</v>
      </c>
      <c r="C187" s="23" t="str">
        <f t="shared" si="2"/>
        <v>62305820000644971861314</v>
      </c>
      <c r="D187" s="23" t="s">
        <v>5255</v>
      </c>
      <c r="E187" s="44">
        <v>1314</v>
      </c>
      <c r="F187" s="23" t="s">
        <v>4616</v>
      </c>
      <c r="G187" s="23" t="s">
        <v>5389</v>
      </c>
      <c r="H187" s="23" t="s">
        <v>5390</v>
      </c>
      <c r="I187" s="23" t="s">
        <v>5391</v>
      </c>
      <c r="J187" s="23" t="s">
        <v>5392</v>
      </c>
      <c r="K187" s="23" t="s">
        <v>5393</v>
      </c>
      <c r="L187" s="23" t="s">
        <v>5394</v>
      </c>
      <c r="M187" s="23" t="s">
        <v>219</v>
      </c>
      <c r="N187" s="23" t="s">
        <v>201</v>
      </c>
      <c r="O187" s="39" t="str">
        <f>VLOOKUP(网银退!I187,招行退!A:C,3,FALSE)</f>
        <v>2017-07-13</v>
      </c>
    </row>
    <row r="188" spans="1:15" hidden="1">
      <c r="A188" s="23" t="s">
        <v>5255</v>
      </c>
      <c r="B188" s="23" t="s">
        <v>5395</v>
      </c>
      <c r="C188" s="23" t="str">
        <f t="shared" si="2"/>
        <v>62176919000044279645</v>
      </c>
      <c r="D188" s="23" t="s">
        <v>5255</v>
      </c>
      <c r="E188" s="44">
        <v>9645</v>
      </c>
      <c r="F188" s="23" t="s">
        <v>4616</v>
      </c>
      <c r="G188" s="23" t="s">
        <v>5396</v>
      </c>
      <c r="H188" s="23" t="s">
        <v>5397</v>
      </c>
      <c r="I188" s="23" t="s">
        <v>5398</v>
      </c>
      <c r="J188" s="23" t="s">
        <v>5399</v>
      </c>
      <c r="K188" s="23" t="s">
        <v>5400</v>
      </c>
      <c r="L188" s="23" t="s">
        <v>5401</v>
      </c>
      <c r="M188" s="23" t="s">
        <v>218</v>
      </c>
      <c r="N188" s="23" t="s">
        <v>217</v>
      </c>
      <c r="O188" s="39" t="str">
        <f>VLOOKUP(网银退!I188,招行退!A:C,3,FALSE)</f>
        <v>2017-07-13</v>
      </c>
    </row>
    <row r="189" spans="1:15" hidden="1">
      <c r="A189" s="23" t="s">
        <v>5402</v>
      </c>
      <c r="B189" s="23" t="s">
        <v>5403</v>
      </c>
      <c r="C189" s="23" t="str">
        <f t="shared" si="2"/>
        <v>6221550790798148192</v>
      </c>
      <c r="D189" s="23" t="s">
        <v>5402</v>
      </c>
      <c r="E189" s="44">
        <v>192</v>
      </c>
      <c r="F189" s="23" t="s">
        <v>4616</v>
      </c>
      <c r="G189" s="23" t="s">
        <v>5404</v>
      </c>
      <c r="H189" s="23" t="s">
        <v>5405</v>
      </c>
      <c r="I189" s="23" t="s">
        <v>5406</v>
      </c>
      <c r="J189" s="23" t="s">
        <v>5284</v>
      </c>
      <c r="K189" s="23" t="s">
        <v>5285</v>
      </c>
      <c r="L189" s="23" t="s">
        <v>5286</v>
      </c>
      <c r="M189" s="23" t="s">
        <v>219</v>
      </c>
      <c r="N189" s="23" t="s">
        <v>201</v>
      </c>
      <c r="O189" s="39" t="str">
        <f>VLOOKUP(网银退!I189,招行退!A:C,3,FALSE)</f>
        <v>2017-07-14</v>
      </c>
    </row>
    <row r="190" spans="1:15" hidden="1">
      <c r="A190" s="23" t="s">
        <v>5402</v>
      </c>
      <c r="B190" s="23" t="s">
        <v>5407</v>
      </c>
      <c r="C190" s="23" t="str">
        <f t="shared" si="2"/>
        <v>51495853564894101000</v>
      </c>
      <c r="D190" s="23" t="s">
        <v>5402</v>
      </c>
      <c r="E190" s="44">
        <v>1000</v>
      </c>
      <c r="F190" s="23" t="s">
        <v>4616</v>
      </c>
      <c r="G190" s="23" t="s">
        <v>5408</v>
      </c>
      <c r="H190" s="23" t="s">
        <v>5409</v>
      </c>
      <c r="I190" s="23" t="s">
        <v>5410</v>
      </c>
      <c r="J190" s="23" t="s">
        <v>5411</v>
      </c>
      <c r="K190" s="23" t="s">
        <v>5412</v>
      </c>
      <c r="L190" s="23" t="s">
        <v>5413</v>
      </c>
      <c r="M190" s="23" t="s">
        <v>211</v>
      </c>
      <c r="N190" s="23" t="s">
        <v>196</v>
      </c>
      <c r="O190" s="39" t="str">
        <f>VLOOKUP(网银退!I190,招行退!A:C,3,FALSE)</f>
        <v>2017-07-14</v>
      </c>
    </row>
    <row r="191" spans="1:15" hidden="1">
      <c r="A191" s="23" t="s">
        <v>5402</v>
      </c>
      <c r="B191" s="23" t="s">
        <v>5414</v>
      </c>
      <c r="C191" s="23" t="str">
        <f t="shared" si="2"/>
        <v>6228483310775610710700</v>
      </c>
      <c r="D191" s="23" t="s">
        <v>5402</v>
      </c>
      <c r="E191" s="44">
        <v>700</v>
      </c>
      <c r="F191" s="23" t="s">
        <v>4616</v>
      </c>
      <c r="G191" s="23" t="s">
        <v>5415</v>
      </c>
      <c r="H191" s="23" t="s">
        <v>5416</v>
      </c>
      <c r="I191" s="23" t="s">
        <v>5417</v>
      </c>
      <c r="J191" s="23" t="s">
        <v>5418</v>
      </c>
      <c r="K191" s="23" t="s">
        <v>5419</v>
      </c>
      <c r="L191" s="23" t="s">
        <v>5420</v>
      </c>
      <c r="M191" s="23" t="s">
        <v>221</v>
      </c>
      <c r="N191" s="23" t="s">
        <v>196</v>
      </c>
      <c r="O191" s="39" t="str">
        <f>VLOOKUP(网银退!I191,招行退!A:C,3,FALSE)</f>
        <v>2017-07-14</v>
      </c>
    </row>
    <row r="192" spans="1:15" hidden="1">
      <c r="A192" s="23" t="s">
        <v>5402</v>
      </c>
      <c r="B192" s="23" t="s">
        <v>5421</v>
      </c>
      <c r="C192" s="23" t="str">
        <f t="shared" si="2"/>
        <v>6228360075460890100</v>
      </c>
      <c r="D192" s="23" t="s">
        <v>5402</v>
      </c>
      <c r="E192" s="44">
        <v>100</v>
      </c>
      <c r="F192" s="23" t="s">
        <v>4616</v>
      </c>
      <c r="G192" s="23" t="s">
        <v>5422</v>
      </c>
      <c r="H192" s="23" t="s">
        <v>5423</v>
      </c>
      <c r="I192" s="23" t="s">
        <v>5424</v>
      </c>
      <c r="J192" s="23" t="s">
        <v>5425</v>
      </c>
      <c r="K192" s="23" t="s">
        <v>5426</v>
      </c>
      <c r="L192" s="23" t="s">
        <v>5427</v>
      </c>
      <c r="M192" s="23" t="s">
        <v>221</v>
      </c>
      <c r="N192" s="23" t="s">
        <v>196</v>
      </c>
      <c r="O192" s="39" t="str">
        <f>VLOOKUP(网银退!I192,招行退!A:C,3,FALSE)</f>
        <v>2017-07-14</v>
      </c>
    </row>
    <row r="193" spans="1:15" hidden="1">
      <c r="A193" s="23" t="s">
        <v>5402</v>
      </c>
      <c r="B193" s="23" t="s">
        <v>5428</v>
      </c>
      <c r="C193" s="23" t="str">
        <f t="shared" si="2"/>
        <v>6217232507000698991344</v>
      </c>
      <c r="D193" s="23" t="s">
        <v>5402</v>
      </c>
      <c r="E193" s="44">
        <v>344</v>
      </c>
      <c r="F193" s="23" t="s">
        <v>4616</v>
      </c>
      <c r="G193" s="23" t="s">
        <v>5429</v>
      </c>
      <c r="H193" s="23" t="s">
        <v>5430</v>
      </c>
      <c r="I193" s="23" t="s">
        <v>5431</v>
      </c>
      <c r="J193" s="23" t="s">
        <v>5432</v>
      </c>
      <c r="K193" s="23" t="s">
        <v>5433</v>
      </c>
      <c r="L193" s="23" t="s">
        <v>5434</v>
      </c>
      <c r="M193" s="23" t="s">
        <v>207</v>
      </c>
      <c r="N193" s="23" t="s">
        <v>196</v>
      </c>
      <c r="O193" s="39" t="str">
        <f>VLOOKUP(网银退!I193,招行退!A:C,3,FALSE)</f>
        <v>2017-07-14</v>
      </c>
    </row>
    <row r="194" spans="1:15" hidden="1">
      <c r="A194" s="23" t="s">
        <v>5402</v>
      </c>
      <c r="B194" s="23" t="s">
        <v>5435</v>
      </c>
      <c r="C194" s="23" t="str">
        <f t="shared" ref="C194:C257" si="3">L194&amp;E194</f>
        <v>6231900000006075259537</v>
      </c>
      <c r="D194" s="23" t="s">
        <v>5402</v>
      </c>
      <c r="E194" s="44">
        <v>537</v>
      </c>
      <c r="F194" s="23" t="s">
        <v>4616</v>
      </c>
      <c r="G194" s="23" t="s">
        <v>5436</v>
      </c>
      <c r="H194" s="23" t="s">
        <v>5437</v>
      </c>
      <c r="I194" s="23" t="s">
        <v>5438</v>
      </c>
      <c r="J194" s="23" t="s">
        <v>5439</v>
      </c>
      <c r="K194" s="23" t="s">
        <v>5440</v>
      </c>
      <c r="L194" s="23" t="s">
        <v>5441</v>
      </c>
      <c r="M194" s="23" t="s">
        <v>292</v>
      </c>
      <c r="N194" s="23" t="s">
        <v>291</v>
      </c>
      <c r="O194" s="39" t="str">
        <f>VLOOKUP(网银退!I194,招行退!A:C,3,FALSE)</f>
        <v>2017-07-14</v>
      </c>
    </row>
    <row r="195" spans="1:15" hidden="1">
      <c r="A195" s="23" t="s">
        <v>5402</v>
      </c>
      <c r="B195" s="23" t="s">
        <v>5442</v>
      </c>
      <c r="C195" s="23" t="str">
        <f t="shared" si="3"/>
        <v>62179873000006838831600</v>
      </c>
      <c r="D195" s="23" t="s">
        <v>5402</v>
      </c>
      <c r="E195" s="44">
        <v>1600</v>
      </c>
      <c r="F195" s="23" t="s">
        <v>4616</v>
      </c>
      <c r="G195" s="23" t="s">
        <v>5443</v>
      </c>
      <c r="H195" s="23" t="s">
        <v>5444</v>
      </c>
      <c r="I195" s="23" t="s">
        <v>5445</v>
      </c>
      <c r="J195" s="23" t="s">
        <v>5446</v>
      </c>
      <c r="K195" s="23" t="s">
        <v>5447</v>
      </c>
      <c r="L195" s="23" t="s">
        <v>5448</v>
      </c>
      <c r="M195" s="23" t="s">
        <v>209</v>
      </c>
      <c r="N195" s="23" t="s">
        <v>196</v>
      </c>
      <c r="O195" s="39" t="str">
        <f>VLOOKUP(网银退!I195,招行退!A:C,3,FALSE)</f>
        <v>2017-07-14</v>
      </c>
    </row>
    <row r="196" spans="1:15" hidden="1">
      <c r="A196" s="23" t="s">
        <v>5402</v>
      </c>
      <c r="B196" s="23" t="s">
        <v>5449</v>
      </c>
      <c r="C196" s="23" t="str">
        <f t="shared" si="3"/>
        <v>6213302700001528564498</v>
      </c>
      <c r="D196" s="23" t="s">
        <v>5402</v>
      </c>
      <c r="E196" s="44">
        <v>498</v>
      </c>
      <c r="F196" s="23" t="s">
        <v>4616</v>
      </c>
      <c r="G196" s="23" t="s">
        <v>5450</v>
      </c>
      <c r="H196" s="23" t="s">
        <v>5451</v>
      </c>
      <c r="I196" s="23" t="s">
        <v>5452</v>
      </c>
      <c r="J196" s="23" t="s">
        <v>5453</v>
      </c>
      <c r="K196" s="23" t="s">
        <v>5454</v>
      </c>
      <c r="L196" s="23" t="s">
        <v>5455</v>
      </c>
      <c r="M196" s="23" t="s">
        <v>211</v>
      </c>
      <c r="N196" s="23" t="s">
        <v>196</v>
      </c>
      <c r="O196" s="39" t="str">
        <f>VLOOKUP(网银退!I196,招行退!A:C,3,FALSE)</f>
        <v>2017-07-14</v>
      </c>
    </row>
    <row r="197" spans="1:15" hidden="1">
      <c r="A197" s="23" t="s">
        <v>5402</v>
      </c>
      <c r="B197" s="23" t="s">
        <v>5456</v>
      </c>
      <c r="C197" s="23" t="str">
        <f t="shared" si="3"/>
        <v>6223690794361234100</v>
      </c>
      <c r="D197" s="23" t="s">
        <v>5402</v>
      </c>
      <c r="E197" s="44">
        <v>100</v>
      </c>
      <c r="F197" s="23" t="s">
        <v>4616</v>
      </c>
      <c r="G197" s="23" t="s">
        <v>5457</v>
      </c>
      <c r="H197" s="23" t="s">
        <v>5458</v>
      </c>
      <c r="I197" s="23" t="s">
        <v>5459</v>
      </c>
      <c r="J197" s="23" t="s">
        <v>5460</v>
      </c>
      <c r="K197" s="23" t="s">
        <v>5461</v>
      </c>
      <c r="L197" s="23" t="s">
        <v>5462</v>
      </c>
      <c r="M197" s="23" t="s">
        <v>292</v>
      </c>
      <c r="N197" s="23" t="s">
        <v>291</v>
      </c>
      <c r="O197" s="39" t="str">
        <f>VLOOKUP(网银退!I197,招行退!A:C,3,FALSE)</f>
        <v>2017-07-14</v>
      </c>
    </row>
    <row r="198" spans="1:15" hidden="1">
      <c r="A198" s="23" t="s">
        <v>5402</v>
      </c>
      <c r="B198" s="23" t="s">
        <v>5463</v>
      </c>
      <c r="C198" s="23" t="str">
        <f t="shared" si="3"/>
        <v>62826800251441352500</v>
      </c>
      <c r="D198" s="23" t="s">
        <v>5402</v>
      </c>
      <c r="E198" s="44">
        <v>2500</v>
      </c>
      <c r="F198" s="23" t="s">
        <v>4616</v>
      </c>
      <c r="G198" s="23" t="s">
        <v>5464</v>
      </c>
      <c r="H198" s="23" t="s">
        <v>5465</v>
      </c>
      <c r="I198" s="23" t="s">
        <v>5466</v>
      </c>
      <c r="J198" s="23" t="s">
        <v>5467</v>
      </c>
      <c r="K198" s="23" t="s">
        <v>5468</v>
      </c>
      <c r="L198" s="23" t="s">
        <v>5469</v>
      </c>
      <c r="M198" s="23" t="s">
        <v>221</v>
      </c>
      <c r="N198" s="23" t="s">
        <v>196</v>
      </c>
      <c r="O198" s="39" t="str">
        <f>VLOOKUP(网银退!I198,招行退!A:C,3,FALSE)</f>
        <v>2017-07-14</v>
      </c>
    </row>
    <row r="199" spans="1:15" hidden="1">
      <c r="A199" s="23" t="s">
        <v>5402</v>
      </c>
      <c r="B199" s="23" t="s">
        <v>5470</v>
      </c>
      <c r="C199" s="23" t="str">
        <f t="shared" si="3"/>
        <v>621779000109117478510</v>
      </c>
      <c r="D199" s="23" t="s">
        <v>5402</v>
      </c>
      <c r="E199" s="44">
        <v>10</v>
      </c>
      <c r="F199" s="23" t="s">
        <v>4616</v>
      </c>
      <c r="G199" s="23" t="s">
        <v>5471</v>
      </c>
      <c r="H199" s="23" t="s">
        <v>5472</v>
      </c>
      <c r="I199" s="23" t="s">
        <v>5473</v>
      </c>
      <c r="J199" s="23" t="s">
        <v>5474</v>
      </c>
      <c r="K199" s="23" t="s">
        <v>5475</v>
      </c>
      <c r="L199" s="23" t="s">
        <v>5476</v>
      </c>
      <c r="M199" s="23" t="s">
        <v>252</v>
      </c>
      <c r="N199" s="23" t="s">
        <v>251</v>
      </c>
      <c r="O199" s="39" t="str">
        <f>VLOOKUP(网银退!I199,招行退!A:C,3,FALSE)</f>
        <v>2017-07-14</v>
      </c>
    </row>
    <row r="200" spans="1:15" hidden="1">
      <c r="A200" s="23" t="s">
        <v>5402</v>
      </c>
      <c r="B200" s="23" t="s">
        <v>5477</v>
      </c>
      <c r="C200" s="23" t="str">
        <f t="shared" si="3"/>
        <v>6223082401682927215000</v>
      </c>
      <c r="D200" s="23" t="s">
        <v>5402</v>
      </c>
      <c r="E200" s="44">
        <v>15000</v>
      </c>
      <c r="F200" s="23" t="s">
        <v>4616</v>
      </c>
      <c r="G200" s="23" t="s">
        <v>5478</v>
      </c>
      <c r="H200" s="23" t="s">
        <v>5479</v>
      </c>
      <c r="I200" s="23" t="s">
        <v>5480</v>
      </c>
      <c r="J200" s="23" t="s">
        <v>5481</v>
      </c>
      <c r="K200" s="23" t="s">
        <v>5482</v>
      </c>
      <c r="L200" s="23" t="s">
        <v>5483</v>
      </c>
      <c r="M200" s="23" t="s">
        <v>207</v>
      </c>
      <c r="N200" s="23" t="s">
        <v>196</v>
      </c>
      <c r="O200" s="39" t="str">
        <f>VLOOKUP(网银退!I200,招行退!A:C,3,FALSE)</f>
        <v>2017-07-14</v>
      </c>
    </row>
    <row r="201" spans="1:15" hidden="1">
      <c r="A201" s="23" t="s">
        <v>5402</v>
      </c>
      <c r="B201" s="23" t="s">
        <v>5484</v>
      </c>
      <c r="C201" s="23" t="str">
        <f t="shared" si="3"/>
        <v>62146001800146151290.5</v>
      </c>
      <c r="D201" s="23" t="s">
        <v>5402</v>
      </c>
      <c r="E201" s="44">
        <v>0.5</v>
      </c>
      <c r="F201" s="23" t="s">
        <v>4616</v>
      </c>
      <c r="G201" s="23" t="s">
        <v>5485</v>
      </c>
      <c r="H201" s="23" t="s">
        <v>5486</v>
      </c>
      <c r="I201" s="23" t="s">
        <v>5487</v>
      </c>
      <c r="J201" s="23" t="s">
        <v>5488</v>
      </c>
      <c r="K201" s="23" t="s">
        <v>5489</v>
      </c>
      <c r="L201" s="23" t="s">
        <v>5490</v>
      </c>
      <c r="M201" s="23" t="s">
        <v>240</v>
      </c>
      <c r="N201" s="23" t="s">
        <v>217</v>
      </c>
      <c r="O201" s="39" t="str">
        <f>VLOOKUP(网银退!I201,招行退!A:C,3,FALSE)</f>
        <v>2017-07-14</v>
      </c>
    </row>
    <row r="202" spans="1:15" hidden="1">
      <c r="A202" s="23" t="s">
        <v>5491</v>
      </c>
      <c r="B202" s="23" t="s">
        <v>5492</v>
      </c>
      <c r="C202" s="23" t="str">
        <f t="shared" si="3"/>
        <v>6231900000098609619332.92</v>
      </c>
      <c r="D202" s="23" t="s">
        <v>5491</v>
      </c>
      <c r="E202" s="44">
        <v>332.92</v>
      </c>
      <c r="F202" s="23" t="s">
        <v>4616</v>
      </c>
      <c r="G202" s="23" t="s">
        <v>5493</v>
      </c>
      <c r="H202" s="23" t="s">
        <v>5494</v>
      </c>
      <c r="I202" s="23" t="s">
        <v>5495</v>
      </c>
      <c r="J202" s="23" t="s">
        <v>5496</v>
      </c>
      <c r="K202" s="23" t="s">
        <v>5497</v>
      </c>
      <c r="L202" s="23" t="s">
        <v>5498</v>
      </c>
      <c r="M202" s="23" t="s">
        <v>292</v>
      </c>
      <c r="N202" s="23" t="s">
        <v>291</v>
      </c>
      <c r="O202" s="39" t="str">
        <f>VLOOKUP(网银退!I202,招行退!A:C,3,FALSE)</f>
        <v>2017-07-15</v>
      </c>
    </row>
    <row r="203" spans="1:15" hidden="1">
      <c r="A203" s="23" t="s">
        <v>5491</v>
      </c>
      <c r="B203" s="23" t="s">
        <v>5499</v>
      </c>
      <c r="C203" s="23" t="str">
        <f t="shared" si="3"/>
        <v>62101780020286058232965.76</v>
      </c>
      <c r="D203" s="23" t="s">
        <v>5491</v>
      </c>
      <c r="E203" s="44">
        <v>2965.76</v>
      </c>
      <c r="F203" s="23" t="s">
        <v>4616</v>
      </c>
      <c r="G203" s="23" t="s">
        <v>5500</v>
      </c>
      <c r="H203" s="23" t="s">
        <v>5501</v>
      </c>
      <c r="I203" s="23" t="s">
        <v>5502</v>
      </c>
      <c r="J203" s="23" t="s">
        <v>5503</v>
      </c>
      <c r="K203" s="23" t="s">
        <v>5504</v>
      </c>
      <c r="L203" s="23" t="s">
        <v>5505</v>
      </c>
      <c r="M203" s="23" t="s">
        <v>292</v>
      </c>
      <c r="N203" s="23" t="s">
        <v>291</v>
      </c>
      <c r="O203" s="39" t="str">
        <f>VLOOKUP(网银退!I203,招行退!A:C,3,FALSE)</f>
        <v>2017-07-15</v>
      </c>
    </row>
    <row r="204" spans="1:15" hidden="1">
      <c r="A204" s="23" t="s">
        <v>5491</v>
      </c>
      <c r="B204" s="23" t="s">
        <v>5506</v>
      </c>
      <c r="C204" s="23" t="str">
        <f t="shared" si="3"/>
        <v>6223692035389859458.5</v>
      </c>
      <c r="D204" s="23" t="s">
        <v>5491</v>
      </c>
      <c r="E204" s="44">
        <v>458.5</v>
      </c>
      <c r="F204" s="23" t="s">
        <v>4616</v>
      </c>
      <c r="G204" s="23" t="s">
        <v>5507</v>
      </c>
      <c r="H204" s="23" t="s">
        <v>5508</v>
      </c>
      <c r="I204" s="23" t="s">
        <v>5509</v>
      </c>
      <c r="J204" s="23" t="s">
        <v>5510</v>
      </c>
      <c r="K204" s="23" t="s">
        <v>5511</v>
      </c>
      <c r="L204" s="23" t="s">
        <v>5512</v>
      </c>
      <c r="M204" s="23" t="s">
        <v>292</v>
      </c>
      <c r="N204" s="23" t="s">
        <v>291</v>
      </c>
      <c r="O204" s="39" t="str">
        <f>VLOOKUP(网银退!I204,招行退!A:C,3,FALSE)</f>
        <v>2017-07-15</v>
      </c>
    </row>
    <row r="205" spans="1:15" hidden="1">
      <c r="A205" s="23" t="s">
        <v>5491</v>
      </c>
      <c r="B205" s="23" t="s">
        <v>5513</v>
      </c>
      <c r="C205" s="23" t="str">
        <f t="shared" si="3"/>
        <v>622369125398980434</v>
      </c>
      <c r="D205" s="23" t="s">
        <v>5491</v>
      </c>
      <c r="E205" s="44">
        <v>34</v>
      </c>
      <c r="F205" s="23" t="s">
        <v>4616</v>
      </c>
      <c r="G205" s="23" t="s">
        <v>5514</v>
      </c>
      <c r="H205" s="23" t="s">
        <v>5515</v>
      </c>
      <c r="I205" s="23" t="s">
        <v>5516</v>
      </c>
      <c r="J205" s="23" t="s">
        <v>5517</v>
      </c>
      <c r="K205" s="23" t="s">
        <v>5518</v>
      </c>
      <c r="L205" s="23" t="s">
        <v>5519</v>
      </c>
      <c r="M205" s="23" t="s">
        <v>292</v>
      </c>
      <c r="N205" s="23" t="s">
        <v>291</v>
      </c>
      <c r="O205" s="39" t="str">
        <f>VLOOKUP(网银退!I205,招行退!A:C,3,FALSE)</f>
        <v>2017-07-15</v>
      </c>
    </row>
    <row r="206" spans="1:15" hidden="1">
      <c r="A206" s="23" t="s">
        <v>5491</v>
      </c>
      <c r="B206" s="23" t="s">
        <v>5520</v>
      </c>
      <c r="C206" s="23" t="str">
        <f t="shared" si="3"/>
        <v>6231900000121359794850</v>
      </c>
      <c r="D206" s="23" t="s">
        <v>5491</v>
      </c>
      <c r="E206" s="44">
        <v>850</v>
      </c>
      <c r="F206" s="23" t="s">
        <v>4616</v>
      </c>
      <c r="G206" s="23" t="s">
        <v>5521</v>
      </c>
      <c r="H206" s="23" t="s">
        <v>5522</v>
      </c>
      <c r="I206" s="23" t="s">
        <v>5523</v>
      </c>
      <c r="J206" s="23" t="s">
        <v>5524</v>
      </c>
      <c r="K206" s="23" t="s">
        <v>5525</v>
      </c>
      <c r="L206" s="23" t="s">
        <v>5526</v>
      </c>
      <c r="M206" s="23" t="s">
        <v>292</v>
      </c>
      <c r="N206" s="23" t="s">
        <v>291</v>
      </c>
      <c r="O206" s="39" t="str">
        <f>VLOOKUP(网银退!I206,招行退!A:C,3,FALSE)</f>
        <v>2017-07-16</v>
      </c>
    </row>
    <row r="207" spans="1:15" hidden="1">
      <c r="A207" s="23" t="s">
        <v>5491</v>
      </c>
      <c r="B207" s="23" t="s">
        <v>5527</v>
      </c>
      <c r="C207" s="23" t="str">
        <f t="shared" si="3"/>
        <v>6259960065744880500</v>
      </c>
      <c r="D207" s="23" t="s">
        <v>5491</v>
      </c>
      <c r="E207" s="44">
        <v>500</v>
      </c>
      <c r="F207" s="23" t="s">
        <v>4616</v>
      </c>
      <c r="G207" s="23" t="s">
        <v>5528</v>
      </c>
      <c r="H207" s="23" t="s">
        <v>5529</v>
      </c>
      <c r="I207" s="23" t="s">
        <v>5530</v>
      </c>
      <c r="J207" s="23" t="s">
        <v>5531</v>
      </c>
      <c r="K207" s="23" t="s">
        <v>5532</v>
      </c>
      <c r="L207" s="23" t="s">
        <v>5533</v>
      </c>
      <c r="M207" s="23" t="s">
        <v>221</v>
      </c>
      <c r="N207" s="23" t="s">
        <v>196</v>
      </c>
      <c r="O207" s="39" t="str">
        <f>VLOOKUP(网银退!I207,招行退!A:C,3,FALSE)</f>
        <v>2017-07-14</v>
      </c>
    </row>
    <row r="208" spans="1:15" hidden="1">
      <c r="A208" s="23" t="s">
        <v>5491</v>
      </c>
      <c r="B208" s="23" t="s">
        <v>5534</v>
      </c>
      <c r="C208" s="23" t="str">
        <f t="shared" si="3"/>
        <v>4096709505366503140.8</v>
      </c>
      <c r="D208" s="23" t="s">
        <v>5491</v>
      </c>
      <c r="E208" s="44">
        <v>140.80000000000001</v>
      </c>
      <c r="F208" s="23" t="s">
        <v>4616</v>
      </c>
      <c r="G208" s="23" t="s">
        <v>5535</v>
      </c>
      <c r="H208" s="23" t="s">
        <v>5536</v>
      </c>
      <c r="I208" s="23" t="s">
        <v>5537</v>
      </c>
      <c r="J208" s="23" t="s">
        <v>5538</v>
      </c>
      <c r="K208" s="23" t="s">
        <v>5539</v>
      </c>
      <c r="L208" s="23" t="s">
        <v>5540</v>
      </c>
      <c r="M208" s="23" t="s">
        <v>211</v>
      </c>
      <c r="N208" s="23" t="s">
        <v>196</v>
      </c>
      <c r="O208" s="39" t="str">
        <f>VLOOKUP(网银退!I208,招行退!A:C,3,FALSE)</f>
        <v>2017-07-14</v>
      </c>
    </row>
    <row r="209" spans="1:15" hidden="1">
      <c r="A209" s="23" t="s">
        <v>5491</v>
      </c>
      <c r="B209" s="23" t="s">
        <v>5541</v>
      </c>
      <c r="C209" s="23" t="str">
        <f t="shared" si="3"/>
        <v>6259960065744880100</v>
      </c>
      <c r="D209" s="23" t="s">
        <v>5491</v>
      </c>
      <c r="E209" s="44">
        <v>100</v>
      </c>
      <c r="F209" s="23" t="s">
        <v>4616</v>
      </c>
      <c r="G209" s="23" t="s">
        <v>5542</v>
      </c>
      <c r="H209" s="23" t="s">
        <v>5543</v>
      </c>
      <c r="I209" s="23" t="s">
        <v>5544</v>
      </c>
      <c r="J209" s="23" t="s">
        <v>5545</v>
      </c>
      <c r="K209" s="23" t="s">
        <v>5532</v>
      </c>
      <c r="L209" s="23" t="s">
        <v>5533</v>
      </c>
      <c r="M209" s="23" t="s">
        <v>221</v>
      </c>
      <c r="N209" s="23" t="s">
        <v>196</v>
      </c>
      <c r="O209" s="39" t="str">
        <f>VLOOKUP(网银退!I209,招行退!A:C,3,FALSE)</f>
        <v>2017-07-14</v>
      </c>
    </row>
    <row r="210" spans="1:15" hidden="1">
      <c r="A210" s="23" t="s">
        <v>5491</v>
      </c>
      <c r="B210" s="23" t="s">
        <v>5546</v>
      </c>
      <c r="C210" s="23" t="str">
        <f t="shared" si="3"/>
        <v>6228483310775610710700</v>
      </c>
      <c r="D210" s="23" t="s">
        <v>5491</v>
      </c>
      <c r="E210" s="44">
        <v>700</v>
      </c>
      <c r="F210" s="23" t="s">
        <v>4616</v>
      </c>
      <c r="G210" s="23" t="s">
        <v>5547</v>
      </c>
      <c r="H210" s="23" t="s">
        <v>5548</v>
      </c>
      <c r="I210" s="23" t="s">
        <v>5549</v>
      </c>
      <c r="J210" s="23" t="s">
        <v>5418</v>
      </c>
      <c r="K210" s="23" t="s">
        <v>5419</v>
      </c>
      <c r="L210" s="23" t="s">
        <v>5420</v>
      </c>
      <c r="M210" s="23" t="s">
        <v>221</v>
      </c>
      <c r="N210" s="23" t="s">
        <v>196</v>
      </c>
      <c r="O210" s="39" t="str">
        <f>VLOOKUP(网银退!I210,招行退!A:C,3,FALSE)</f>
        <v>2017-07-15</v>
      </c>
    </row>
    <row r="211" spans="1:15" hidden="1">
      <c r="A211" s="23" t="s">
        <v>5491</v>
      </c>
      <c r="B211" s="23" t="s">
        <v>5550</v>
      </c>
      <c r="C211" s="23" t="str">
        <f t="shared" si="3"/>
        <v>62284839785892870711200</v>
      </c>
      <c r="D211" s="23" t="s">
        <v>5491</v>
      </c>
      <c r="E211" s="44">
        <v>1200</v>
      </c>
      <c r="F211" s="23" t="s">
        <v>4616</v>
      </c>
      <c r="G211" s="23" t="s">
        <v>5551</v>
      </c>
      <c r="H211" s="23" t="s">
        <v>5552</v>
      </c>
      <c r="I211" s="23" t="s">
        <v>5553</v>
      </c>
      <c r="J211" s="23" t="s">
        <v>5554</v>
      </c>
      <c r="K211" s="23" t="s">
        <v>5555</v>
      </c>
      <c r="L211" s="23" t="s">
        <v>5556</v>
      </c>
      <c r="M211" s="23" t="s">
        <v>221</v>
      </c>
      <c r="N211" s="23" t="s">
        <v>196</v>
      </c>
      <c r="O211" s="39" t="str">
        <f>VLOOKUP(网银退!I211,招行退!A:C,3,FALSE)</f>
        <v>2017-07-15</v>
      </c>
    </row>
    <row r="212" spans="1:15" hidden="1">
      <c r="A212" s="23" t="s">
        <v>5491</v>
      </c>
      <c r="B212" s="23" t="s">
        <v>4906</v>
      </c>
      <c r="C212" s="23" t="str">
        <f t="shared" si="3"/>
        <v>6228480868349462770658.62</v>
      </c>
      <c r="D212" s="23" t="s">
        <v>5491</v>
      </c>
      <c r="E212" s="44">
        <v>658.62</v>
      </c>
      <c r="F212" s="23" t="s">
        <v>4616</v>
      </c>
      <c r="G212" s="23" t="s">
        <v>5557</v>
      </c>
      <c r="H212" s="23" t="s">
        <v>5558</v>
      </c>
      <c r="I212" s="23" t="s">
        <v>5559</v>
      </c>
      <c r="J212" s="23" t="s">
        <v>5560</v>
      </c>
      <c r="K212" s="23" t="s">
        <v>5561</v>
      </c>
      <c r="L212" s="23" t="s">
        <v>5562</v>
      </c>
      <c r="M212" s="23" t="s">
        <v>221</v>
      </c>
      <c r="N212" s="23" t="s">
        <v>196</v>
      </c>
      <c r="O212" s="39" t="str">
        <f>VLOOKUP(网银退!I212,招行退!A:C,3,FALSE)</f>
        <v>2017-07-15</v>
      </c>
    </row>
    <row r="213" spans="1:15" hidden="1">
      <c r="A213" s="23" t="s">
        <v>5491</v>
      </c>
      <c r="B213" s="23" t="s">
        <v>5563</v>
      </c>
      <c r="C213" s="23" t="str">
        <f t="shared" si="3"/>
        <v>62172325160001673034700</v>
      </c>
      <c r="D213" s="23" t="s">
        <v>5491</v>
      </c>
      <c r="E213" s="44">
        <v>4700</v>
      </c>
      <c r="F213" s="23" t="s">
        <v>4616</v>
      </c>
      <c r="G213" s="23" t="s">
        <v>5564</v>
      </c>
      <c r="H213" s="23" t="s">
        <v>5565</v>
      </c>
      <c r="I213" s="23" t="s">
        <v>5566</v>
      </c>
      <c r="J213" s="23" t="s">
        <v>5567</v>
      </c>
      <c r="K213" s="23" t="s">
        <v>5568</v>
      </c>
      <c r="L213" s="23" t="s">
        <v>5569</v>
      </c>
      <c r="M213" s="23" t="s">
        <v>207</v>
      </c>
      <c r="N213" s="23" t="s">
        <v>196</v>
      </c>
      <c r="O213" s="39" t="str">
        <f>VLOOKUP(网银退!I213,招行退!A:C,3,FALSE)</f>
        <v>2017-07-16</v>
      </c>
    </row>
    <row r="214" spans="1:15" hidden="1">
      <c r="A214" s="23" t="s">
        <v>5491</v>
      </c>
      <c r="B214" s="23" t="s">
        <v>5570</v>
      </c>
      <c r="C214" s="23" t="str">
        <f t="shared" si="3"/>
        <v>622908473581074419626.84</v>
      </c>
      <c r="D214" s="23" t="s">
        <v>5491</v>
      </c>
      <c r="E214" s="44">
        <v>626.84</v>
      </c>
      <c r="F214" s="23" t="s">
        <v>4616</v>
      </c>
      <c r="G214" s="23" t="s">
        <v>5571</v>
      </c>
      <c r="H214" s="23" t="s">
        <v>5572</v>
      </c>
      <c r="I214" s="23" t="s">
        <v>5573</v>
      </c>
      <c r="J214" s="23" t="s">
        <v>5574</v>
      </c>
      <c r="K214" s="23" t="s">
        <v>5575</v>
      </c>
      <c r="L214" s="23" t="s">
        <v>5576</v>
      </c>
      <c r="M214" s="23" t="s">
        <v>250</v>
      </c>
      <c r="N214" s="23" t="s">
        <v>249</v>
      </c>
      <c r="O214" s="39" t="str">
        <f>VLOOKUP(网银退!I214,招行退!A:C,3,FALSE)</f>
        <v>2017-07-15</v>
      </c>
    </row>
    <row r="215" spans="1:15" hidden="1">
      <c r="A215" s="23" t="s">
        <v>5491</v>
      </c>
      <c r="B215" s="23" t="s">
        <v>5577</v>
      </c>
      <c r="C215" s="23" t="str">
        <f t="shared" si="3"/>
        <v>6228480868591406079613</v>
      </c>
      <c r="D215" s="23" t="s">
        <v>5491</v>
      </c>
      <c r="E215" s="44">
        <v>613</v>
      </c>
      <c r="F215" s="23" t="s">
        <v>4616</v>
      </c>
      <c r="G215" s="23" t="s">
        <v>5578</v>
      </c>
      <c r="H215" s="23" t="s">
        <v>5579</v>
      </c>
      <c r="I215" s="23" t="s">
        <v>5580</v>
      </c>
      <c r="J215" s="23" t="s">
        <v>4843</v>
      </c>
      <c r="K215" s="23" t="s">
        <v>1549</v>
      </c>
      <c r="L215" s="23" t="s">
        <v>3747</v>
      </c>
      <c r="M215" s="23" t="s">
        <v>221</v>
      </c>
      <c r="N215" s="23" t="s">
        <v>196</v>
      </c>
      <c r="O215" s="39" t="str">
        <f>VLOOKUP(网银退!I215,招行退!A:C,3,FALSE)</f>
        <v>2017-07-15</v>
      </c>
    </row>
    <row r="216" spans="1:15" hidden="1">
      <c r="A216" s="23" t="s">
        <v>5491</v>
      </c>
      <c r="B216" s="23" t="s">
        <v>5581</v>
      </c>
      <c r="C216" s="23" t="str">
        <f t="shared" si="3"/>
        <v>4392268385759635426</v>
      </c>
      <c r="D216" s="23" t="s">
        <v>5491</v>
      </c>
      <c r="E216" s="44">
        <v>426</v>
      </c>
      <c r="F216" s="23" t="s">
        <v>4616</v>
      </c>
      <c r="G216" s="23" t="s">
        <v>5582</v>
      </c>
      <c r="H216" s="23" t="s">
        <v>5583</v>
      </c>
      <c r="I216" s="23" t="s">
        <v>5584</v>
      </c>
      <c r="J216" s="23" t="s">
        <v>5585</v>
      </c>
      <c r="K216" s="23" t="s">
        <v>5586</v>
      </c>
      <c r="L216" s="23" t="s">
        <v>5587</v>
      </c>
      <c r="M216" s="23" t="s">
        <v>10</v>
      </c>
      <c r="N216" s="23" t="s">
        <v>201</v>
      </c>
      <c r="O216" s="39" t="str">
        <f>VLOOKUP(网银退!I216,招行退!A:C,3,FALSE)</f>
        <v>2017-07-16</v>
      </c>
    </row>
    <row r="217" spans="1:15" hidden="1">
      <c r="A217" s="23" t="s">
        <v>5491</v>
      </c>
      <c r="B217" s="23" t="s">
        <v>5588</v>
      </c>
      <c r="C217" s="23" t="str">
        <f t="shared" si="3"/>
        <v>6212262410002793510311</v>
      </c>
      <c r="D217" s="23" t="s">
        <v>5491</v>
      </c>
      <c r="E217" s="44">
        <v>311</v>
      </c>
      <c r="F217" s="23" t="s">
        <v>4616</v>
      </c>
      <c r="G217" s="23" t="s">
        <v>5589</v>
      </c>
      <c r="H217" s="23" t="s">
        <v>5590</v>
      </c>
      <c r="I217" s="23" t="s">
        <v>5591</v>
      </c>
      <c r="J217" s="23" t="s">
        <v>5592</v>
      </c>
      <c r="K217" s="23" t="s">
        <v>5593</v>
      </c>
      <c r="L217" s="23" t="s">
        <v>5594</v>
      </c>
      <c r="M217" s="23" t="s">
        <v>207</v>
      </c>
      <c r="N217" s="23" t="s">
        <v>196</v>
      </c>
      <c r="O217" s="39" t="str">
        <f>VLOOKUP(网银退!I217,招行退!A:C,3,FALSE)</f>
        <v>2017-07-14</v>
      </c>
    </row>
    <row r="218" spans="1:15" hidden="1">
      <c r="A218" s="23" t="s">
        <v>5491</v>
      </c>
      <c r="B218" s="23" t="s">
        <v>5595</v>
      </c>
      <c r="C218" s="23" t="str">
        <f t="shared" si="3"/>
        <v>622848386858934067550.9</v>
      </c>
      <c r="D218" s="23" t="s">
        <v>5491</v>
      </c>
      <c r="E218" s="44">
        <v>50.9</v>
      </c>
      <c r="F218" s="23" t="s">
        <v>4616</v>
      </c>
      <c r="G218" s="23" t="s">
        <v>5596</v>
      </c>
      <c r="H218" s="23" t="s">
        <v>5597</v>
      </c>
      <c r="I218" s="23" t="s">
        <v>5598</v>
      </c>
      <c r="J218" s="23" t="s">
        <v>5599</v>
      </c>
      <c r="K218" s="23" t="s">
        <v>5600</v>
      </c>
      <c r="L218" s="23" t="s">
        <v>5601</v>
      </c>
      <c r="M218" s="23" t="s">
        <v>221</v>
      </c>
      <c r="N218" s="23" t="s">
        <v>196</v>
      </c>
      <c r="O218" s="39" t="str">
        <f>VLOOKUP(网银退!I218,招行退!A:C,3,FALSE)</f>
        <v>2017-07-17</v>
      </c>
    </row>
    <row r="219" spans="1:15" hidden="1">
      <c r="A219" s="23" t="s">
        <v>5491</v>
      </c>
      <c r="B219" s="23" t="s">
        <v>5602</v>
      </c>
      <c r="C219" s="23" t="str">
        <f t="shared" si="3"/>
        <v>623190000005897134821.97</v>
      </c>
      <c r="D219" s="23" t="s">
        <v>5491</v>
      </c>
      <c r="E219" s="44">
        <v>21.97</v>
      </c>
      <c r="F219" s="23" t="s">
        <v>4616</v>
      </c>
      <c r="G219" s="23" t="s">
        <v>5603</v>
      </c>
      <c r="H219" s="23" t="s">
        <v>5604</v>
      </c>
      <c r="I219" s="23" t="s">
        <v>5605</v>
      </c>
      <c r="J219" s="23" t="s">
        <v>5606</v>
      </c>
      <c r="K219" s="23" t="s">
        <v>5607</v>
      </c>
      <c r="L219" s="23" t="s">
        <v>5608</v>
      </c>
      <c r="M219" s="23" t="s">
        <v>292</v>
      </c>
      <c r="N219" s="23" t="s">
        <v>291</v>
      </c>
      <c r="O219" s="39" t="str">
        <f>VLOOKUP(网银退!I219,招行退!A:C,3,FALSE)</f>
        <v>2017-07-17</v>
      </c>
    </row>
    <row r="220" spans="1:15" hidden="1">
      <c r="A220" s="23" t="s">
        <v>5491</v>
      </c>
      <c r="B220" s="23" t="s">
        <v>5609</v>
      </c>
      <c r="C220" s="23" t="str">
        <f t="shared" si="3"/>
        <v>62215073000138446162000</v>
      </c>
      <c r="D220" s="23" t="s">
        <v>5491</v>
      </c>
      <c r="E220" s="44">
        <v>2000</v>
      </c>
      <c r="F220" s="23" t="s">
        <v>4616</v>
      </c>
      <c r="G220" s="23" t="s">
        <v>5610</v>
      </c>
      <c r="H220" s="23" t="s">
        <v>5611</v>
      </c>
      <c r="I220" s="23" t="s">
        <v>5612</v>
      </c>
      <c r="J220" s="23" t="s">
        <v>5613</v>
      </c>
      <c r="K220" s="23" t="s">
        <v>5614</v>
      </c>
      <c r="L220" s="23" t="s">
        <v>5615</v>
      </c>
      <c r="M220" s="23" t="s">
        <v>209</v>
      </c>
      <c r="N220" s="23" t="s">
        <v>196</v>
      </c>
      <c r="O220" s="39" t="str">
        <f>VLOOKUP(网银退!I220,招行退!A:C,3,FALSE)</f>
        <v>2017-07-15</v>
      </c>
    </row>
    <row r="221" spans="1:15" hidden="1">
      <c r="A221" s="23" t="s">
        <v>5491</v>
      </c>
      <c r="B221" s="23" t="s">
        <v>5616</v>
      </c>
      <c r="C221" s="23" t="str">
        <f t="shared" si="3"/>
        <v>43922683220423688635.51</v>
      </c>
      <c r="D221" s="23" t="s">
        <v>5491</v>
      </c>
      <c r="E221" s="44">
        <v>8635.51</v>
      </c>
      <c r="F221" s="23" t="s">
        <v>4616</v>
      </c>
      <c r="G221" s="23" t="s">
        <v>5617</v>
      </c>
      <c r="H221" s="23" t="s">
        <v>5618</v>
      </c>
      <c r="I221" s="23" t="s">
        <v>5619</v>
      </c>
      <c r="J221" s="23" t="s">
        <v>5620</v>
      </c>
      <c r="K221" s="23" t="s">
        <v>5621</v>
      </c>
      <c r="L221" s="23" t="s">
        <v>5622</v>
      </c>
      <c r="M221" s="23" t="s">
        <v>10</v>
      </c>
      <c r="N221" s="23" t="s">
        <v>201</v>
      </c>
      <c r="O221" s="39" t="str">
        <f>VLOOKUP(网银退!I221,招行退!A:C,3,FALSE)</f>
        <v>2017-07-17</v>
      </c>
    </row>
    <row r="222" spans="1:15" hidden="1">
      <c r="A222" s="23" t="s">
        <v>5491</v>
      </c>
      <c r="B222" s="23" t="s">
        <v>5623</v>
      </c>
      <c r="C222" s="23" t="str">
        <f t="shared" si="3"/>
        <v>6223082401682927215000</v>
      </c>
      <c r="D222" s="23" t="s">
        <v>5491</v>
      </c>
      <c r="E222" s="44">
        <v>15000</v>
      </c>
      <c r="F222" s="23" t="s">
        <v>4616</v>
      </c>
      <c r="G222" s="23" t="s">
        <v>5624</v>
      </c>
      <c r="H222" s="23" t="s">
        <v>5625</v>
      </c>
      <c r="I222" s="23" t="s">
        <v>5626</v>
      </c>
      <c r="J222" s="23" t="s">
        <v>5481</v>
      </c>
      <c r="K222" s="23" t="s">
        <v>5627</v>
      </c>
      <c r="L222" s="23" t="s">
        <v>5483</v>
      </c>
      <c r="M222" s="23" t="s">
        <v>207</v>
      </c>
      <c r="N222" s="23" t="s">
        <v>196</v>
      </c>
      <c r="O222" s="39" t="str">
        <f>VLOOKUP(网银退!I222,招行退!A:C,3,FALSE)</f>
        <v>2017-07-15</v>
      </c>
    </row>
    <row r="223" spans="1:15" hidden="1">
      <c r="A223" s="23" t="s">
        <v>5491</v>
      </c>
      <c r="B223" s="23" t="s">
        <v>5628</v>
      </c>
      <c r="C223" s="23" t="str">
        <f t="shared" si="3"/>
        <v>62230824009835146200</v>
      </c>
      <c r="D223" s="23" t="s">
        <v>5491</v>
      </c>
      <c r="E223" s="44">
        <v>200</v>
      </c>
      <c r="F223" s="23" t="s">
        <v>4616</v>
      </c>
      <c r="G223" s="23" t="s">
        <v>5629</v>
      </c>
      <c r="H223" s="23" t="s">
        <v>5630</v>
      </c>
      <c r="I223" s="23" t="s">
        <v>5631</v>
      </c>
      <c r="J223" s="23" t="s">
        <v>5385</v>
      </c>
      <c r="K223" s="23" t="s">
        <v>5386</v>
      </c>
      <c r="L223" s="23" t="s">
        <v>5387</v>
      </c>
      <c r="M223" s="23" t="s">
        <v>207</v>
      </c>
      <c r="N223" s="23" t="s">
        <v>196</v>
      </c>
      <c r="O223" s="39" t="str">
        <f>VLOOKUP(网银退!I223,招行退!A:C,3,FALSE)</f>
        <v>2017-07-15</v>
      </c>
    </row>
    <row r="224" spans="1:15" hidden="1">
      <c r="A224" s="23" t="s">
        <v>5491</v>
      </c>
      <c r="B224" s="23" t="s">
        <v>5632</v>
      </c>
      <c r="C224" s="23" t="str">
        <f t="shared" si="3"/>
        <v>6212264000019552443122</v>
      </c>
      <c r="D224" s="23" t="s">
        <v>5491</v>
      </c>
      <c r="E224" s="44">
        <v>122</v>
      </c>
      <c r="F224" s="23" t="s">
        <v>4616</v>
      </c>
      <c r="G224" s="23" t="s">
        <v>5633</v>
      </c>
      <c r="H224" s="23" t="s">
        <v>5634</v>
      </c>
      <c r="I224" s="23" t="s">
        <v>5635</v>
      </c>
      <c r="J224" s="23" t="s">
        <v>5636</v>
      </c>
      <c r="K224" s="23" t="s">
        <v>5637</v>
      </c>
      <c r="L224" s="23" t="s">
        <v>5638</v>
      </c>
      <c r="M224" s="23" t="s">
        <v>207</v>
      </c>
      <c r="N224" s="23" t="s">
        <v>196</v>
      </c>
      <c r="O224" s="39" t="str">
        <f>VLOOKUP(网银退!I224,招行退!A:C,3,FALSE)</f>
        <v>2017-07-17</v>
      </c>
    </row>
    <row r="225" spans="1:15" hidden="1">
      <c r="A225" s="23" t="s">
        <v>5491</v>
      </c>
      <c r="B225" s="23" t="s">
        <v>5639</v>
      </c>
      <c r="C225" s="23" t="str">
        <f t="shared" si="3"/>
        <v>6228483978589556376200</v>
      </c>
      <c r="D225" s="23" t="s">
        <v>5491</v>
      </c>
      <c r="E225" s="44">
        <v>200</v>
      </c>
      <c r="F225" s="23" t="s">
        <v>4616</v>
      </c>
      <c r="G225" s="23" t="s">
        <v>5640</v>
      </c>
      <c r="H225" s="23" t="s">
        <v>5641</v>
      </c>
      <c r="I225" s="23" t="s">
        <v>5642</v>
      </c>
      <c r="J225" s="23" t="s">
        <v>5643</v>
      </c>
      <c r="K225" s="23" t="s">
        <v>5644</v>
      </c>
      <c r="L225" s="23" t="s">
        <v>5645</v>
      </c>
      <c r="M225" s="23" t="s">
        <v>221</v>
      </c>
      <c r="N225" s="23" t="s">
        <v>196</v>
      </c>
      <c r="O225" s="39" t="str">
        <f>VLOOKUP(网银退!I225,招行退!A:C,3,FALSE)</f>
        <v>2017-07-17</v>
      </c>
    </row>
    <row r="226" spans="1:15" hidden="1">
      <c r="A226" s="23" t="s">
        <v>5491</v>
      </c>
      <c r="B226" s="23" t="s">
        <v>5646</v>
      </c>
      <c r="C226" s="23" t="str">
        <f t="shared" si="3"/>
        <v>6222022410006592850100</v>
      </c>
      <c r="D226" s="23" t="s">
        <v>5491</v>
      </c>
      <c r="E226" s="44">
        <v>100</v>
      </c>
      <c r="F226" s="23" t="s">
        <v>4616</v>
      </c>
      <c r="G226" s="23" t="s">
        <v>5647</v>
      </c>
      <c r="H226" s="23" t="s">
        <v>5648</v>
      </c>
      <c r="I226" s="23" t="s">
        <v>5649</v>
      </c>
      <c r="J226" s="23" t="s">
        <v>5650</v>
      </c>
      <c r="K226" s="23" t="s">
        <v>4594</v>
      </c>
      <c r="L226" s="23" t="s">
        <v>3195</v>
      </c>
      <c r="M226" s="23" t="s">
        <v>207</v>
      </c>
      <c r="N226" s="23" t="s">
        <v>196</v>
      </c>
      <c r="O226" s="39" t="str">
        <f>VLOOKUP(网银退!I226,招行退!A:C,3,FALSE)</f>
        <v>2017-07-17</v>
      </c>
    </row>
    <row r="227" spans="1:15" hidden="1">
      <c r="A227" s="23" t="s">
        <v>5491</v>
      </c>
      <c r="B227" s="23" t="s">
        <v>5651</v>
      </c>
      <c r="C227" s="23" t="str">
        <f t="shared" si="3"/>
        <v>6223691425322249700</v>
      </c>
      <c r="D227" s="23" t="s">
        <v>5491</v>
      </c>
      <c r="E227" s="44">
        <v>700</v>
      </c>
      <c r="F227" s="23" t="s">
        <v>4616</v>
      </c>
      <c r="G227" s="23" t="s">
        <v>5652</v>
      </c>
      <c r="H227" s="23" t="s">
        <v>5653</v>
      </c>
      <c r="I227" s="23" t="s">
        <v>5654</v>
      </c>
      <c r="J227" s="23" t="s">
        <v>5655</v>
      </c>
      <c r="K227" s="23" t="s">
        <v>5656</v>
      </c>
      <c r="L227" s="23" t="s">
        <v>5657</v>
      </c>
      <c r="M227" s="23" t="s">
        <v>292</v>
      </c>
      <c r="N227" s="23" t="s">
        <v>291</v>
      </c>
      <c r="O227" s="39" t="str">
        <f>VLOOKUP(网银退!I227,招行退!A:C,3,FALSE)</f>
        <v>2017-07-17</v>
      </c>
    </row>
    <row r="228" spans="1:15" hidden="1">
      <c r="A228" s="23" t="s">
        <v>5491</v>
      </c>
      <c r="B228" s="23" t="s">
        <v>5658</v>
      </c>
      <c r="C228" s="23" t="str">
        <f t="shared" si="3"/>
        <v>6231900000100956503245.76</v>
      </c>
      <c r="D228" s="23" t="s">
        <v>5491</v>
      </c>
      <c r="E228" s="44">
        <v>245.76</v>
      </c>
      <c r="F228" s="23" t="s">
        <v>4616</v>
      </c>
      <c r="G228" s="23" t="s">
        <v>5659</v>
      </c>
      <c r="H228" s="23" t="s">
        <v>5660</v>
      </c>
      <c r="I228" s="23" t="s">
        <v>5661</v>
      </c>
      <c r="J228" s="23" t="s">
        <v>5662</v>
      </c>
      <c r="K228" s="23" t="s">
        <v>5663</v>
      </c>
      <c r="L228" s="23" t="s">
        <v>5664</v>
      </c>
      <c r="M228" s="23" t="s">
        <v>292</v>
      </c>
      <c r="N228" s="23" t="s">
        <v>291</v>
      </c>
      <c r="O228" s="39" t="str">
        <f>VLOOKUP(网银退!I228,招行退!A:C,3,FALSE)</f>
        <v>2017-07-17</v>
      </c>
    </row>
    <row r="229" spans="1:15" hidden="1">
      <c r="A229" s="23" t="s">
        <v>5491</v>
      </c>
      <c r="B229" s="23" t="s">
        <v>5665</v>
      </c>
      <c r="C229" s="23" t="str">
        <f t="shared" si="3"/>
        <v>621700386000361898828.85</v>
      </c>
      <c r="D229" s="23" t="s">
        <v>5491</v>
      </c>
      <c r="E229" s="44">
        <v>28.85</v>
      </c>
      <c r="F229" s="23" t="s">
        <v>4616</v>
      </c>
      <c r="G229" s="23" t="s">
        <v>5666</v>
      </c>
      <c r="H229" s="23" t="s">
        <v>5667</v>
      </c>
      <c r="I229" s="23" t="s">
        <v>5668</v>
      </c>
      <c r="J229" s="23" t="s">
        <v>5669</v>
      </c>
      <c r="K229" s="23" t="s">
        <v>5670</v>
      </c>
      <c r="L229" s="23" t="s">
        <v>5671</v>
      </c>
      <c r="M229" s="23" t="s">
        <v>205</v>
      </c>
      <c r="N229" s="23" t="s">
        <v>196</v>
      </c>
      <c r="O229" s="39" t="str">
        <f>VLOOKUP(网银退!I229,招行退!A:C,3,FALSE)</f>
        <v>2017-07-17</v>
      </c>
    </row>
    <row r="230" spans="1:15" hidden="1">
      <c r="A230" s="23" t="s">
        <v>5491</v>
      </c>
      <c r="B230" s="23" t="s">
        <v>5672</v>
      </c>
      <c r="C230" s="23" t="str">
        <f t="shared" si="3"/>
        <v>6217003860029569942542.5</v>
      </c>
      <c r="D230" s="23" t="s">
        <v>5491</v>
      </c>
      <c r="E230" s="44">
        <v>542.5</v>
      </c>
      <c r="F230" s="23" t="s">
        <v>4616</v>
      </c>
      <c r="G230" s="23" t="s">
        <v>5673</v>
      </c>
      <c r="H230" s="23" t="s">
        <v>5674</v>
      </c>
      <c r="I230" s="23" t="s">
        <v>5675</v>
      </c>
      <c r="J230" s="23" t="s">
        <v>5676</v>
      </c>
      <c r="K230" s="23" t="s">
        <v>5677</v>
      </c>
      <c r="L230" s="23" t="s">
        <v>5678</v>
      </c>
      <c r="M230" s="23" t="s">
        <v>205</v>
      </c>
      <c r="N230" s="23" t="s">
        <v>196</v>
      </c>
      <c r="O230" s="39" t="str">
        <f>VLOOKUP(网银退!I230,招行退!A:C,3,FALSE)</f>
        <v>2017-07-17</v>
      </c>
    </row>
    <row r="231" spans="1:15" hidden="1">
      <c r="A231" s="23" t="s">
        <v>5491</v>
      </c>
      <c r="B231" s="23" t="s">
        <v>5679</v>
      </c>
      <c r="C231" s="23" t="str">
        <f t="shared" si="3"/>
        <v>6223692548172131500</v>
      </c>
      <c r="D231" s="23" t="s">
        <v>5491</v>
      </c>
      <c r="E231" s="44">
        <v>500</v>
      </c>
      <c r="F231" s="23" t="s">
        <v>4616</v>
      </c>
      <c r="G231" s="23" t="s">
        <v>5680</v>
      </c>
      <c r="H231" s="23" t="s">
        <v>5681</v>
      </c>
      <c r="I231" s="23" t="s">
        <v>5682</v>
      </c>
      <c r="J231" s="23" t="s">
        <v>5683</v>
      </c>
      <c r="K231" s="23" t="s">
        <v>5684</v>
      </c>
      <c r="L231" s="23" t="s">
        <v>5685</v>
      </c>
      <c r="M231" s="23" t="s">
        <v>292</v>
      </c>
      <c r="N231" s="23" t="s">
        <v>291</v>
      </c>
      <c r="O231" s="39" t="str">
        <f>VLOOKUP(网银退!I231,招行退!A:C,3,FALSE)</f>
        <v>2017-07-17</v>
      </c>
    </row>
    <row r="232" spans="1:15" hidden="1">
      <c r="A232" s="23" t="s">
        <v>5491</v>
      </c>
      <c r="B232" s="23" t="s">
        <v>5686</v>
      </c>
      <c r="C232" s="23" t="str">
        <f t="shared" si="3"/>
        <v>4392258326466564300</v>
      </c>
      <c r="D232" s="23" t="s">
        <v>5491</v>
      </c>
      <c r="E232" s="44">
        <v>300</v>
      </c>
      <c r="F232" s="23" t="s">
        <v>4616</v>
      </c>
      <c r="G232" s="23" t="s">
        <v>5687</v>
      </c>
      <c r="H232" s="23" t="s">
        <v>5688</v>
      </c>
      <c r="I232" s="23" t="s">
        <v>5689</v>
      </c>
      <c r="J232" s="23" t="s">
        <v>5690</v>
      </c>
      <c r="K232" s="23" t="s">
        <v>5691</v>
      </c>
      <c r="L232" s="23" t="s">
        <v>5692</v>
      </c>
      <c r="M232" s="23" t="s">
        <v>10</v>
      </c>
      <c r="N232" s="23" t="s">
        <v>201</v>
      </c>
      <c r="O232" s="39" t="str">
        <f>VLOOKUP(网银退!I232,招行退!A:C,3,FALSE)</f>
        <v>2017-07-17</v>
      </c>
    </row>
    <row r="233" spans="1:15">
      <c r="A233" s="23" t="s">
        <v>5491</v>
      </c>
      <c r="B233" s="23" t="s">
        <v>5693</v>
      </c>
      <c r="C233" s="23" t="str">
        <f t="shared" si="3"/>
        <v>62836600193254771000</v>
      </c>
      <c r="D233" s="23" t="s">
        <v>5491</v>
      </c>
      <c r="E233" s="44">
        <v>1000</v>
      </c>
      <c r="F233" s="45" t="s">
        <v>13853</v>
      </c>
      <c r="G233" s="23" t="s">
        <v>5694</v>
      </c>
      <c r="H233" s="23" t="s">
        <v>97</v>
      </c>
      <c r="I233" s="23" t="s">
        <v>97</v>
      </c>
      <c r="J233" s="23" t="s">
        <v>97</v>
      </c>
      <c r="K233" s="23" t="s">
        <v>4699</v>
      </c>
      <c r="L233" s="23" t="s">
        <v>9279</v>
      </c>
      <c r="M233" s="23" t="s">
        <v>4700</v>
      </c>
      <c r="N233" s="23" t="s">
        <v>97</v>
      </c>
      <c r="O233" s="39" t="e">
        <f>VLOOKUP(网银退!I233,招行退!A:C,3,FALSE)</f>
        <v>#N/A</v>
      </c>
    </row>
    <row r="234" spans="1:15">
      <c r="A234" s="23" t="s">
        <v>5491</v>
      </c>
      <c r="B234" s="23" t="s">
        <v>5695</v>
      </c>
      <c r="C234" s="23" t="str">
        <f t="shared" si="3"/>
        <v>62836600193254771873.48</v>
      </c>
      <c r="D234" s="23" t="s">
        <v>5491</v>
      </c>
      <c r="E234" s="44">
        <v>1873.48</v>
      </c>
      <c r="F234" s="45" t="s">
        <v>13854</v>
      </c>
      <c r="G234" s="23" t="s">
        <v>5696</v>
      </c>
      <c r="H234" s="23" t="s">
        <v>97</v>
      </c>
      <c r="I234" s="23" t="s">
        <v>97</v>
      </c>
      <c r="J234" s="23" t="s">
        <v>97</v>
      </c>
      <c r="K234" s="23" t="s">
        <v>4699</v>
      </c>
      <c r="L234" s="23" t="s">
        <v>9279</v>
      </c>
      <c r="M234" s="23" t="s">
        <v>4700</v>
      </c>
      <c r="N234" s="23" t="s">
        <v>97</v>
      </c>
      <c r="O234" s="39" t="e">
        <f>VLOOKUP(网银退!I234,招行退!A:C,3,FALSE)</f>
        <v>#N/A</v>
      </c>
    </row>
    <row r="235" spans="1:15" hidden="1">
      <c r="A235" s="23" t="s">
        <v>5491</v>
      </c>
      <c r="B235" s="23" t="s">
        <v>5697</v>
      </c>
      <c r="C235" s="23" t="str">
        <f t="shared" si="3"/>
        <v>621700386003038204661.7</v>
      </c>
      <c r="D235" s="23" t="s">
        <v>5491</v>
      </c>
      <c r="E235" s="44">
        <v>61.7</v>
      </c>
      <c r="F235" s="23" t="s">
        <v>4616</v>
      </c>
      <c r="G235" s="23" t="s">
        <v>5698</v>
      </c>
      <c r="H235" s="23" t="s">
        <v>5699</v>
      </c>
      <c r="I235" s="23" t="s">
        <v>5700</v>
      </c>
      <c r="J235" s="23" t="s">
        <v>5701</v>
      </c>
      <c r="K235" s="23" t="s">
        <v>5702</v>
      </c>
      <c r="L235" s="23" t="s">
        <v>5703</v>
      </c>
      <c r="M235" s="23" t="s">
        <v>205</v>
      </c>
      <c r="N235" s="23" t="s">
        <v>196</v>
      </c>
      <c r="O235" s="39" t="str">
        <f>VLOOKUP(网银退!I235,招行退!A:C,3,FALSE)</f>
        <v>2017-07-17</v>
      </c>
    </row>
    <row r="236" spans="1:15" hidden="1">
      <c r="A236" s="23" t="s">
        <v>5491</v>
      </c>
      <c r="B236" s="23" t="s">
        <v>5704</v>
      </c>
      <c r="C236" s="23" t="str">
        <f t="shared" si="3"/>
        <v>62284138630208711695000</v>
      </c>
      <c r="D236" s="23" t="s">
        <v>5491</v>
      </c>
      <c r="E236" s="44">
        <v>5000</v>
      </c>
      <c r="F236" s="23" t="s">
        <v>4616</v>
      </c>
      <c r="G236" s="23" t="s">
        <v>5705</v>
      </c>
      <c r="H236" s="23" t="s">
        <v>5706</v>
      </c>
      <c r="I236" s="23" t="s">
        <v>5707</v>
      </c>
      <c r="J236" s="23" t="s">
        <v>5708</v>
      </c>
      <c r="K236" s="23" t="s">
        <v>5709</v>
      </c>
      <c r="L236" s="23" t="s">
        <v>5710</v>
      </c>
      <c r="M236" s="23" t="s">
        <v>221</v>
      </c>
      <c r="N236" s="23" t="s">
        <v>196</v>
      </c>
      <c r="O236" s="39" t="str">
        <f>VLOOKUP(网银退!I236,招行退!A:C,3,FALSE)</f>
        <v>2017-07-17</v>
      </c>
    </row>
    <row r="237" spans="1:15" hidden="1">
      <c r="A237" s="23" t="s">
        <v>5491</v>
      </c>
      <c r="B237" s="23" t="s">
        <v>5711</v>
      </c>
      <c r="C237" s="23" t="str">
        <f t="shared" si="3"/>
        <v>62590653967594569882</v>
      </c>
      <c r="D237" s="23" t="s">
        <v>5491</v>
      </c>
      <c r="E237" s="44">
        <v>9882</v>
      </c>
      <c r="F237" s="23" t="s">
        <v>4616</v>
      </c>
      <c r="G237" s="23" t="s">
        <v>5712</v>
      </c>
      <c r="H237" s="23" t="s">
        <v>5713</v>
      </c>
      <c r="I237" s="23" t="s">
        <v>5714</v>
      </c>
      <c r="J237" s="23" t="s">
        <v>5715</v>
      </c>
      <c r="K237" s="23" t="s">
        <v>5716</v>
      </c>
      <c r="L237" s="23" t="s">
        <v>5717</v>
      </c>
      <c r="M237" s="23" t="s">
        <v>211</v>
      </c>
      <c r="N237" s="23" t="s">
        <v>196</v>
      </c>
      <c r="O237" s="39" t="str">
        <f>VLOOKUP(网银退!I237,招行退!A:C,3,FALSE)</f>
        <v>2017-07-17</v>
      </c>
    </row>
    <row r="238" spans="1:15" hidden="1">
      <c r="A238" s="23" t="s">
        <v>5491</v>
      </c>
      <c r="B238" s="23" t="s">
        <v>5718</v>
      </c>
      <c r="C238" s="23" t="str">
        <f t="shared" si="3"/>
        <v>623020007196645636.5</v>
      </c>
      <c r="D238" s="23" t="s">
        <v>5491</v>
      </c>
      <c r="E238" s="44">
        <v>36.5</v>
      </c>
      <c r="F238" s="23" t="s">
        <v>4616</v>
      </c>
      <c r="G238" s="23" t="s">
        <v>5719</v>
      </c>
      <c r="H238" s="23" t="s">
        <v>5720</v>
      </c>
      <c r="I238" s="23" t="s">
        <v>5721</v>
      </c>
      <c r="J238" s="23" t="s">
        <v>5722</v>
      </c>
      <c r="K238" s="23" t="s">
        <v>5723</v>
      </c>
      <c r="L238" s="23" t="s">
        <v>5724</v>
      </c>
      <c r="M238" s="23" t="s">
        <v>224</v>
      </c>
      <c r="N238" s="23" t="s">
        <v>196</v>
      </c>
      <c r="O238" s="39" t="str">
        <f>VLOOKUP(网银退!I238,招行退!A:C,3,FALSE)</f>
        <v>2017-07-17</v>
      </c>
    </row>
    <row r="239" spans="1:15" hidden="1">
      <c r="A239" s="23" t="s">
        <v>5491</v>
      </c>
      <c r="B239" s="23" t="s">
        <v>5725</v>
      </c>
      <c r="C239" s="23" t="str">
        <f t="shared" si="3"/>
        <v>62284838686113404791500</v>
      </c>
      <c r="D239" s="23" t="s">
        <v>5491</v>
      </c>
      <c r="E239" s="44">
        <v>1500</v>
      </c>
      <c r="F239" s="23" t="s">
        <v>4616</v>
      </c>
      <c r="G239" s="23" t="s">
        <v>5726</v>
      </c>
      <c r="H239" s="23" t="s">
        <v>5727</v>
      </c>
      <c r="I239" s="23" t="s">
        <v>5728</v>
      </c>
      <c r="J239" s="23" t="s">
        <v>5729</v>
      </c>
      <c r="K239" s="23" t="s">
        <v>5730</v>
      </c>
      <c r="L239" s="23" t="s">
        <v>5731</v>
      </c>
      <c r="M239" s="23" t="s">
        <v>221</v>
      </c>
      <c r="N239" s="23" t="s">
        <v>196</v>
      </c>
      <c r="O239" s="39" t="str">
        <f>VLOOKUP(网银退!I239,招行退!A:C,3,FALSE)</f>
        <v>2017-07-17</v>
      </c>
    </row>
    <row r="240" spans="1:15" hidden="1">
      <c r="A240" s="23" t="s">
        <v>5491</v>
      </c>
      <c r="B240" s="23" t="s">
        <v>5732</v>
      </c>
      <c r="C240" s="23" t="str">
        <f t="shared" si="3"/>
        <v>621756270000309251688.36</v>
      </c>
      <c r="D240" s="23" t="s">
        <v>5491</v>
      </c>
      <c r="E240" s="44">
        <v>88.36</v>
      </c>
      <c r="F240" s="23" t="s">
        <v>4616</v>
      </c>
      <c r="G240" s="23" t="s">
        <v>5733</v>
      </c>
      <c r="H240" s="23" t="s">
        <v>5734</v>
      </c>
      <c r="I240" s="23" t="s">
        <v>5735</v>
      </c>
      <c r="J240" s="23" t="s">
        <v>5736</v>
      </c>
      <c r="K240" s="23" t="s">
        <v>5737</v>
      </c>
      <c r="L240" s="23" t="s">
        <v>5738</v>
      </c>
      <c r="M240" s="23" t="s">
        <v>211</v>
      </c>
      <c r="N240" s="23" t="s">
        <v>196</v>
      </c>
      <c r="O240" s="39" t="str">
        <f>VLOOKUP(网银退!I240,招行退!A:C,3,FALSE)</f>
        <v>2017-07-17</v>
      </c>
    </row>
    <row r="241" spans="1:15" hidden="1">
      <c r="A241" s="23" t="s">
        <v>5491</v>
      </c>
      <c r="B241" s="23" t="s">
        <v>5739</v>
      </c>
      <c r="C241" s="23" t="str">
        <f t="shared" si="3"/>
        <v>6217003860010290888393</v>
      </c>
      <c r="D241" s="23" t="s">
        <v>5491</v>
      </c>
      <c r="E241" s="44">
        <v>393</v>
      </c>
      <c r="F241" s="23" t="s">
        <v>4616</v>
      </c>
      <c r="G241" s="23" t="s">
        <v>5740</v>
      </c>
      <c r="H241" s="23" t="s">
        <v>5741</v>
      </c>
      <c r="I241" s="23" t="s">
        <v>5742</v>
      </c>
      <c r="J241" s="23" t="s">
        <v>5743</v>
      </c>
      <c r="K241" s="23" t="s">
        <v>5744</v>
      </c>
      <c r="L241" s="23" t="s">
        <v>5745</v>
      </c>
      <c r="M241" s="23" t="s">
        <v>205</v>
      </c>
      <c r="N241" s="23" t="s">
        <v>196</v>
      </c>
      <c r="O241" s="39" t="str">
        <f>VLOOKUP(网银退!I241,招行退!A:C,3,FALSE)</f>
        <v>2017-07-17</v>
      </c>
    </row>
    <row r="242" spans="1:15" hidden="1">
      <c r="A242" s="23" t="s">
        <v>5746</v>
      </c>
      <c r="B242" s="23" t="s">
        <v>5747</v>
      </c>
      <c r="C242" s="23" t="str">
        <f t="shared" si="3"/>
        <v>6231900000095224974532</v>
      </c>
      <c r="D242" s="23" t="s">
        <v>5746</v>
      </c>
      <c r="E242" s="44">
        <v>532</v>
      </c>
      <c r="F242" s="23" t="s">
        <v>4616</v>
      </c>
      <c r="G242" s="23" t="s">
        <v>5748</v>
      </c>
      <c r="H242" s="23" t="s">
        <v>5749</v>
      </c>
      <c r="I242" s="23" t="s">
        <v>5750</v>
      </c>
      <c r="J242" s="23" t="s">
        <v>5751</v>
      </c>
      <c r="K242" s="23" t="s">
        <v>5752</v>
      </c>
      <c r="L242" s="23" t="s">
        <v>5753</v>
      </c>
      <c r="M242" s="23" t="s">
        <v>292</v>
      </c>
      <c r="N242" s="23" t="s">
        <v>291</v>
      </c>
      <c r="O242" s="39" t="str">
        <f>VLOOKUP(网银退!I242,招行退!A:C,3,FALSE)</f>
        <v>2017-07-17</v>
      </c>
    </row>
    <row r="243" spans="1:15" hidden="1">
      <c r="A243" s="23" t="s">
        <v>5746</v>
      </c>
      <c r="B243" s="23" t="s">
        <v>5754</v>
      </c>
      <c r="C243" s="23" t="str">
        <f t="shared" si="3"/>
        <v>6217003860010497772394.5</v>
      </c>
      <c r="D243" s="23" t="s">
        <v>5746</v>
      </c>
      <c r="E243" s="44">
        <v>394.5</v>
      </c>
      <c r="F243" s="23" t="s">
        <v>4616</v>
      </c>
      <c r="G243" s="23" t="s">
        <v>5755</v>
      </c>
      <c r="H243" s="23" t="s">
        <v>5756</v>
      </c>
      <c r="I243" s="23" t="s">
        <v>5757</v>
      </c>
      <c r="J243" s="23" t="s">
        <v>5758</v>
      </c>
      <c r="K243" s="23" t="s">
        <v>5759</v>
      </c>
      <c r="L243" s="23" t="s">
        <v>5760</v>
      </c>
      <c r="M243" s="23" t="s">
        <v>205</v>
      </c>
      <c r="N243" s="23" t="s">
        <v>196</v>
      </c>
      <c r="O243" s="39" t="str">
        <f>VLOOKUP(网银退!I243,招行退!A:C,3,FALSE)</f>
        <v>2017-07-17</v>
      </c>
    </row>
    <row r="244" spans="1:15" hidden="1">
      <c r="A244" s="23" t="s">
        <v>5746</v>
      </c>
      <c r="B244" s="23" t="s">
        <v>5761</v>
      </c>
      <c r="C244" s="23" t="str">
        <f t="shared" si="3"/>
        <v>62170038600018186483514.5</v>
      </c>
      <c r="D244" s="23" t="s">
        <v>5746</v>
      </c>
      <c r="E244" s="44">
        <v>3514.5</v>
      </c>
      <c r="F244" s="23" t="s">
        <v>4616</v>
      </c>
      <c r="G244" s="23" t="s">
        <v>5762</v>
      </c>
      <c r="H244" s="23" t="s">
        <v>5763</v>
      </c>
      <c r="I244" s="23" t="s">
        <v>5764</v>
      </c>
      <c r="J244" s="23" t="s">
        <v>5765</v>
      </c>
      <c r="K244" s="23" t="s">
        <v>5766</v>
      </c>
      <c r="L244" s="23" t="s">
        <v>5767</v>
      </c>
      <c r="M244" s="23" t="s">
        <v>205</v>
      </c>
      <c r="N244" s="23" t="s">
        <v>196</v>
      </c>
      <c r="O244" s="39" t="str">
        <f>VLOOKUP(网银退!I244,招行退!A:C,3,FALSE)</f>
        <v>2017-07-17</v>
      </c>
    </row>
    <row r="245" spans="1:15" hidden="1">
      <c r="A245" s="23" t="s">
        <v>5746</v>
      </c>
      <c r="B245" s="23" t="s">
        <v>5768</v>
      </c>
      <c r="C245" s="23" t="str">
        <f t="shared" si="3"/>
        <v>62177900011005833491200</v>
      </c>
      <c r="D245" s="23" t="s">
        <v>5746</v>
      </c>
      <c r="E245" s="44">
        <v>1200</v>
      </c>
      <c r="F245" s="23" t="s">
        <v>4616</v>
      </c>
      <c r="G245" s="23" t="s">
        <v>5769</v>
      </c>
      <c r="H245" s="23" t="s">
        <v>5770</v>
      </c>
      <c r="I245" s="23" t="s">
        <v>5771</v>
      </c>
      <c r="J245" s="23" t="s">
        <v>5772</v>
      </c>
      <c r="K245" s="23" t="s">
        <v>5773</v>
      </c>
      <c r="L245" s="23" t="s">
        <v>5774</v>
      </c>
      <c r="M245" s="23" t="s">
        <v>252</v>
      </c>
      <c r="N245" s="23" t="s">
        <v>251</v>
      </c>
      <c r="O245" s="39" t="str">
        <f>VLOOKUP(网银退!I245,招行退!A:C,3,FALSE)</f>
        <v>2017-07-15</v>
      </c>
    </row>
    <row r="246" spans="1:15" hidden="1">
      <c r="A246" s="23" t="s">
        <v>5746</v>
      </c>
      <c r="B246" s="23" t="s">
        <v>5775</v>
      </c>
      <c r="C246" s="23" t="str">
        <f t="shared" si="3"/>
        <v>6231900000012514002347</v>
      </c>
      <c r="D246" s="23" t="s">
        <v>5746</v>
      </c>
      <c r="E246" s="44">
        <v>347</v>
      </c>
      <c r="F246" s="23" t="s">
        <v>4616</v>
      </c>
      <c r="G246" s="23" t="s">
        <v>5776</v>
      </c>
      <c r="H246" s="23" t="s">
        <v>5777</v>
      </c>
      <c r="I246" s="23" t="s">
        <v>5778</v>
      </c>
      <c r="J246" s="23" t="s">
        <v>5779</v>
      </c>
      <c r="K246" s="23" t="s">
        <v>5780</v>
      </c>
      <c r="L246" s="23" t="s">
        <v>5781</v>
      </c>
      <c r="M246" s="23" t="s">
        <v>292</v>
      </c>
      <c r="N246" s="23" t="s">
        <v>291</v>
      </c>
      <c r="O246" s="39" t="str">
        <f>VLOOKUP(网银退!I246,招行退!A:C,3,FALSE)</f>
        <v>2017-07-18</v>
      </c>
    </row>
    <row r="247" spans="1:15" hidden="1">
      <c r="A247" s="23" t="s">
        <v>5746</v>
      </c>
      <c r="B247" s="23" t="s">
        <v>5782</v>
      </c>
      <c r="C247" s="23" t="str">
        <f t="shared" si="3"/>
        <v>6259960238150056700</v>
      </c>
      <c r="D247" s="23" t="s">
        <v>5746</v>
      </c>
      <c r="E247" s="44">
        <v>700</v>
      </c>
      <c r="F247" s="23" t="s">
        <v>4616</v>
      </c>
      <c r="G247" s="23" t="s">
        <v>5783</v>
      </c>
      <c r="H247" s="23" t="s">
        <v>5784</v>
      </c>
      <c r="I247" s="23" t="s">
        <v>5785</v>
      </c>
      <c r="J247" s="23" t="s">
        <v>5786</v>
      </c>
      <c r="K247" s="23" t="s">
        <v>5787</v>
      </c>
      <c r="L247" s="23" t="s">
        <v>5788</v>
      </c>
      <c r="M247" s="23" t="s">
        <v>221</v>
      </c>
      <c r="N247" s="23" t="s">
        <v>196</v>
      </c>
      <c r="O247" s="39" t="str">
        <f>VLOOKUP(网银退!I247,招行退!A:C,3,FALSE)</f>
        <v>2017-07-18</v>
      </c>
    </row>
    <row r="248" spans="1:15" hidden="1">
      <c r="A248" s="23" t="s">
        <v>5746</v>
      </c>
      <c r="B248" s="23" t="s">
        <v>5789</v>
      </c>
      <c r="C248" s="23" t="str">
        <f t="shared" si="3"/>
        <v>6259960238150056200</v>
      </c>
      <c r="D248" s="23" t="s">
        <v>5746</v>
      </c>
      <c r="E248" s="44">
        <v>200</v>
      </c>
      <c r="F248" s="23" t="s">
        <v>4616</v>
      </c>
      <c r="G248" s="23" t="s">
        <v>5790</v>
      </c>
      <c r="H248" s="23" t="s">
        <v>5791</v>
      </c>
      <c r="I248" s="23" t="s">
        <v>5792</v>
      </c>
      <c r="J248" s="23" t="s">
        <v>5793</v>
      </c>
      <c r="K248" s="23" t="s">
        <v>5787</v>
      </c>
      <c r="L248" s="23" t="s">
        <v>5788</v>
      </c>
      <c r="M248" s="23" t="s">
        <v>221</v>
      </c>
      <c r="N248" s="23" t="s">
        <v>196</v>
      </c>
      <c r="O248" s="39" t="str">
        <f>VLOOKUP(网银退!I248,招行退!A:C,3,FALSE)</f>
        <v>2017-07-18</v>
      </c>
    </row>
    <row r="249" spans="1:15" hidden="1">
      <c r="A249" s="23" t="s">
        <v>5746</v>
      </c>
      <c r="B249" s="23" t="s">
        <v>5794</v>
      </c>
      <c r="C249" s="23" t="str">
        <f t="shared" si="3"/>
        <v>625996023815005677.17</v>
      </c>
      <c r="D249" s="23" t="s">
        <v>5746</v>
      </c>
      <c r="E249" s="44">
        <v>77.17</v>
      </c>
      <c r="F249" s="23" t="s">
        <v>4616</v>
      </c>
      <c r="G249" s="23" t="s">
        <v>5795</v>
      </c>
      <c r="H249" s="23" t="s">
        <v>5796</v>
      </c>
      <c r="I249" s="23" t="s">
        <v>5797</v>
      </c>
      <c r="J249" s="23" t="s">
        <v>5798</v>
      </c>
      <c r="K249" s="23" t="s">
        <v>5787</v>
      </c>
      <c r="L249" s="23" t="s">
        <v>5788</v>
      </c>
      <c r="M249" s="23" t="s">
        <v>221</v>
      </c>
      <c r="N249" s="23" t="s">
        <v>196</v>
      </c>
      <c r="O249" s="39" t="str">
        <f>VLOOKUP(网银退!I249,招行退!A:C,3,FALSE)</f>
        <v>2017-07-18</v>
      </c>
    </row>
    <row r="250" spans="1:15" hidden="1">
      <c r="A250" s="23" t="s">
        <v>5746</v>
      </c>
      <c r="B250" s="23" t="s">
        <v>5799</v>
      </c>
      <c r="C250" s="23" t="str">
        <f t="shared" si="3"/>
        <v>62284808605100749145000</v>
      </c>
      <c r="D250" s="23" t="s">
        <v>5746</v>
      </c>
      <c r="E250" s="44">
        <v>5000</v>
      </c>
      <c r="F250" s="23" t="s">
        <v>4616</v>
      </c>
      <c r="G250" s="23" t="s">
        <v>5800</v>
      </c>
      <c r="H250" s="23" t="s">
        <v>5801</v>
      </c>
      <c r="I250" s="23" t="s">
        <v>5802</v>
      </c>
      <c r="J250" s="23" t="s">
        <v>5803</v>
      </c>
      <c r="K250" s="23" t="s">
        <v>5804</v>
      </c>
      <c r="L250" s="23" t="s">
        <v>5805</v>
      </c>
      <c r="M250" s="23" t="s">
        <v>221</v>
      </c>
      <c r="N250" s="23" t="s">
        <v>196</v>
      </c>
      <c r="O250" s="39" t="str">
        <f>VLOOKUP(网银退!I250,招行退!A:C,3,FALSE)</f>
        <v>2017-07-18</v>
      </c>
    </row>
    <row r="251" spans="1:15" hidden="1">
      <c r="A251" s="23" t="s">
        <v>5746</v>
      </c>
      <c r="B251" s="23" t="s">
        <v>5806</v>
      </c>
      <c r="C251" s="23" t="str">
        <f t="shared" si="3"/>
        <v>622208241000207179915.48</v>
      </c>
      <c r="D251" s="23" t="s">
        <v>5746</v>
      </c>
      <c r="E251" s="44">
        <v>15.48</v>
      </c>
      <c r="F251" s="23" t="s">
        <v>4616</v>
      </c>
      <c r="G251" s="23" t="s">
        <v>5807</v>
      </c>
      <c r="H251" s="23" t="s">
        <v>5808</v>
      </c>
      <c r="I251" s="23" t="s">
        <v>5809</v>
      </c>
      <c r="J251" s="23" t="s">
        <v>5810</v>
      </c>
      <c r="K251" s="23" t="s">
        <v>5811</v>
      </c>
      <c r="L251" s="23" t="s">
        <v>5812</v>
      </c>
      <c r="M251" s="23" t="s">
        <v>207</v>
      </c>
      <c r="N251" s="23" t="s">
        <v>196</v>
      </c>
      <c r="O251" s="39" t="str">
        <f>VLOOKUP(网银退!I251,招行退!A:C,3,FALSE)</f>
        <v>2017-07-18</v>
      </c>
    </row>
    <row r="252" spans="1:15" hidden="1">
      <c r="A252" s="23" t="s">
        <v>5746</v>
      </c>
      <c r="B252" s="23" t="s">
        <v>5813</v>
      </c>
      <c r="C252" s="23" t="str">
        <f t="shared" si="3"/>
        <v>62179027000014380173</v>
      </c>
      <c r="D252" s="23" t="s">
        <v>5746</v>
      </c>
      <c r="E252" s="44">
        <v>3</v>
      </c>
      <c r="F252" s="23" t="s">
        <v>4616</v>
      </c>
      <c r="G252" s="23" t="s">
        <v>5814</v>
      </c>
      <c r="H252" s="23" t="s">
        <v>5815</v>
      </c>
      <c r="I252" s="23" t="s">
        <v>5816</v>
      </c>
      <c r="J252" s="23" t="s">
        <v>5817</v>
      </c>
      <c r="K252" s="23" t="s">
        <v>5818</v>
      </c>
      <c r="L252" s="23" t="s">
        <v>5819</v>
      </c>
      <c r="M252" s="23" t="s">
        <v>211</v>
      </c>
      <c r="N252" s="23" t="s">
        <v>196</v>
      </c>
      <c r="O252" s="39" t="str">
        <f>VLOOKUP(网银退!I252,招行退!A:C,3,FALSE)</f>
        <v>2017-07-17</v>
      </c>
    </row>
    <row r="253" spans="1:15" hidden="1">
      <c r="A253" s="23" t="s">
        <v>5746</v>
      </c>
      <c r="B253" s="23" t="s">
        <v>5820</v>
      </c>
      <c r="C253" s="23" t="str">
        <f t="shared" si="3"/>
        <v>6227003890530161524253</v>
      </c>
      <c r="D253" s="23" t="s">
        <v>5746</v>
      </c>
      <c r="E253" s="44">
        <v>253</v>
      </c>
      <c r="F253" s="23" t="s">
        <v>4616</v>
      </c>
      <c r="G253" s="23" t="s">
        <v>5821</v>
      </c>
      <c r="H253" s="23" t="s">
        <v>5822</v>
      </c>
      <c r="I253" s="23" t="s">
        <v>5823</v>
      </c>
      <c r="J253" s="23" t="s">
        <v>5824</v>
      </c>
      <c r="K253" s="23" t="s">
        <v>5825</v>
      </c>
      <c r="L253" s="23" t="s">
        <v>5826</v>
      </c>
      <c r="M253" s="23" t="s">
        <v>205</v>
      </c>
      <c r="N253" s="23" t="s">
        <v>196</v>
      </c>
      <c r="O253" s="39" t="str">
        <f>VLOOKUP(网银退!I253,招行退!A:C,3,FALSE)</f>
        <v>2017-07-18</v>
      </c>
    </row>
    <row r="254" spans="1:15" hidden="1">
      <c r="A254" s="23" t="s">
        <v>5746</v>
      </c>
      <c r="B254" s="23" t="s">
        <v>5827</v>
      </c>
      <c r="C254" s="23" t="str">
        <f t="shared" si="3"/>
        <v>62148587145702072000</v>
      </c>
      <c r="D254" s="23" t="s">
        <v>5746</v>
      </c>
      <c r="E254" s="44">
        <v>2000</v>
      </c>
      <c r="F254" s="23" t="s">
        <v>4616</v>
      </c>
      <c r="G254" s="23" t="s">
        <v>5828</v>
      </c>
      <c r="H254" s="23" t="s">
        <v>5829</v>
      </c>
      <c r="I254" s="23" t="s">
        <v>5830</v>
      </c>
      <c r="J254" s="23" t="s">
        <v>5831</v>
      </c>
      <c r="K254" s="23" t="s">
        <v>5832</v>
      </c>
      <c r="L254" s="23" t="s">
        <v>5833</v>
      </c>
      <c r="M254" s="23" t="s">
        <v>10</v>
      </c>
      <c r="N254" s="23" t="s">
        <v>201</v>
      </c>
      <c r="O254" s="39" t="str">
        <f>VLOOKUP(网银退!I254,招行退!A:C,3,FALSE)</f>
        <v>2017-07-18</v>
      </c>
    </row>
    <row r="255" spans="1:15" hidden="1">
      <c r="A255" s="23" t="s">
        <v>5746</v>
      </c>
      <c r="B255" s="23" t="s">
        <v>5834</v>
      </c>
      <c r="C255" s="23" t="str">
        <f t="shared" si="3"/>
        <v>6214838580614222500</v>
      </c>
      <c r="D255" s="23" t="s">
        <v>5746</v>
      </c>
      <c r="E255" s="44">
        <v>500</v>
      </c>
      <c r="F255" s="23" t="s">
        <v>4616</v>
      </c>
      <c r="G255" s="23" t="s">
        <v>5835</v>
      </c>
      <c r="H255" s="23" t="s">
        <v>5836</v>
      </c>
      <c r="I255" s="23" t="s">
        <v>5837</v>
      </c>
      <c r="J255" s="23" t="s">
        <v>4672</v>
      </c>
      <c r="K255" s="23" t="s">
        <v>364</v>
      </c>
      <c r="L255" s="23" t="s">
        <v>2284</v>
      </c>
      <c r="M255" s="23" t="s">
        <v>10</v>
      </c>
      <c r="N255" s="23" t="s">
        <v>201</v>
      </c>
      <c r="O255" s="39" t="str">
        <f>VLOOKUP(网银退!I255,招行退!A:C,3,FALSE)</f>
        <v>2017-07-18</v>
      </c>
    </row>
    <row r="256" spans="1:15" hidden="1">
      <c r="A256" s="23" t="s">
        <v>5746</v>
      </c>
      <c r="B256" s="23" t="s">
        <v>5838</v>
      </c>
      <c r="C256" s="23" t="str">
        <f t="shared" si="3"/>
        <v>62177900010951053062000</v>
      </c>
      <c r="D256" s="23" t="s">
        <v>5746</v>
      </c>
      <c r="E256" s="44">
        <v>2000</v>
      </c>
      <c r="F256" s="23" t="s">
        <v>4616</v>
      </c>
      <c r="G256" s="23" t="s">
        <v>5839</v>
      </c>
      <c r="H256" s="23" t="s">
        <v>5840</v>
      </c>
      <c r="I256" s="23" t="s">
        <v>5841</v>
      </c>
      <c r="J256" s="23" t="s">
        <v>5842</v>
      </c>
      <c r="K256" s="23" t="s">
        <v>5843</v>
      </c>
      <c r="L256" s="23" t="s">
        <v>5844</v>
      </c>
      <c r="M256" s="23" t="s">
        <v>252</v>
      </c>
      <c r="N256" s="23" t="s">
        <v>251</v>
      </c>
      <c r="O256" s="39" t="str">
        <f>VLOOKUP(网银退!I256,招行退!A:C,3,FALSE)</f>
        <v>2017-07-17</v>
      </c>
    </row>
    <row r="257" spans="1:15" hidden="1">
      <c r="A257" s="23" t="s">
        <v>5746</v>
      </c>
      <c r="B257" s="23" t="s">
        <v>5845</v>
      </c>
      <c r="C257" s="23" t="str">
        <f t="shared" si="3"/>
        <v>6228360063291729188</v>
      </c>
      <c r="D257" s="23" t="s">
        <v>5746</v>
      </c>
      <c r="E257" s="44">
        <v>188</v>
      </c>
      <c r="F257" s="23" t="s">
        <v>4616</v>
      </c>
      <c r="G257" s="23" t="s">
        <v>5846</v>
      </c>
      <c r="H257" s="23" t="s">
        <v>5847</v>
      </c>
      <c r="I257" s="23" t="s">
        <v>5848</v>
      </c>
      <c r="J257" s="23" t="s">
        <v>5849</v>
      </c>
      <c r="K257" s="23" t="s">
        <v>5850</v>
      </c>
      <c r="L257" s="23" t="s">
        <v>5851</v>
      </c>
      <c r="M257" s="23" t="s">
        <v>221</v>
      </c>
      <c r="N257" s="23" t="s">
        <v>196</v>
      </c>
      <c r="O257" s="39" t="str">
        <f>VLOOKUP(网银退!I257,招行退!A:C,3,FALSE)</f>
        <v>2017-07-18</v>
      </c>
    </row>
    <row r="258" spans="1:15" hidden="1">
      <c r="A258" s="23" t="s">
        <v>5746</v>
      </c>
      <c r="B258" s="23" t="s">
        <v>5852</v>
      </c>
      <c r="C258" s="23" t="str">
        <f t="shared" ref="C258:C321" si="4">L258&amp;E258</f>
        <v>6222530586084134788</v>
      </c>
      <c r="D258" s="23" t="s">
        <v>5746</v>
      </c>
      <c r="E258" s="44">
        <v>788</v>
      </c>
      <c r="F258" s="23" t="s">
        <v>4616</v>
      </c>
      <c r="G258" s="23" t="s">
        <v>5853</v>
      </c>
      <c r="H258" s="23" t="s">
        <v>5854</v>
      </c>
      <c r="I258" s="23" t="s">
        <v>5855</v>
      </c>
      <c r="J258" s="23" t="s">
        <v>5856</v>
      </c>
      <c r="K258" s="23" t="s">
        <v>5857</v>
      </c>
      <c r="L258" s="23" t="s">
        <v>5858</v>
      </c>
      <c r="M258" s="23" t="s">
        <v>230</v>
      </c>
      <c r="N258" s="23" t="s">
        <v>227</v>
      </c>
      <c r="O258" s="39" t="str">
        <f>VLOOKUP(网银退!I258,招行退!A:C,3,FALSE)</f>
        <v>2017-07-18</v>
      </c>
    </row>
    <row r="259" spans="1:15" hidden="1">
      <c r="A259" s="23" t="s">
        <v>5746</v>
      </c>
      <c r="B259" s="23" t="s">
        <v>5859</v>
      </c>
      <c r="C259" s="23" t="str">
        <f t="shared" si="4"/>
        <v>62218873000082734583000</v>
      </c>
      <c r="D259" s="23" t="s">
        <v>5746</v>
      </c>
      <c r="E259" s="44">
        <v>3000</v>
      </c>
      <c r="F259" s="23" t="s">
        <v>4616</v>
      </c>
      <c r="G259" s="23" t="s">
        <v>5860</v>
      </c>
      <c r="H259" s="23" t="s">
        <v>5861</v>
      </c>
      <c r="I259" s="23" t="s">
        <v>5862</v>
      </c>
      <c r="J259" s="23" t="s">
        <v>5863</v>
      </c>
      <c r="K259" s="23" t="s">
        <v>5864</v>
      </c>
      <c r="L259" s="23" t="s">
        <v>5865</v>
      </c>
      <c r="M259" s="23" t="s">
        <v>209</v>
      </c>
      <c r="N259" s="23" t="s">
        <v>196</v>
      </c>
      <c r="O259" s="39" t="str">
        <f>VLOOKUP(网银退!I259,招行退!A:C,3,FALSE)</f>
        <v>2017-07-18</v>
      </c>
    </row>
    <row r="260" spans="1:15" hidden="1">
      <c r="A260" s="23" t="s">
        <v>5746</v>
      </c>
      <c r="B260" s="23" t="s">
        <v>5866</v>
      </c>
      <c r="C260" s="23" t="str">
        <f t="shared" si="4"/>
        <v>622575755874683115.2</v>
      </c>
      <c r="D260" s="23" t="s">
        <v>5746</v>
      </c>
      <c r="E260" s="44">
        <v>15.2</v>
      </c>
      <c r="F260" s="23" t="s">
        <v>4616</v>
      </c>
      <c r="G260" s="23" t="s">
        <v>5867</v>
      </c>
      <c r="H260" s="23" t="s">
        <v>5868</v>
      </c>
      <c r="I260" s="23" t="s">
        <v>5869</v>
      </c>
      <c r="J260" s="23" t="s">
        <v>5870</v>
      </c>
      <c r="K260" s="23" t="s">
        <v>5871</v>
      </c>
      <c r="L260" s="23" t="s">
        <v>5872</v>
      </c>
      <c r="M260" s="23" t="s">
        <v>10</v>
      </c>
      <c r="N260" s="23" t="s">
        <v>201</v>
      </c>
      <c r="O260" s="39" t="str">
        <f>VLOOKUP(网银退!I260,招行退!A:C,3,FALSE)</f>
        <v>2017-07-18</v>
      </c>
    </row>
    <row r="261" spans="1:15" hidden="1">
      <c r="A261" s="23" t="s">
        <v>5746</v>
      </c>
      <c r="B261" s="23" t="s">
        <v>5873</v>
      </c>
      <c r="C261" s="23" t="str">
        <f t="shared" si="4"/>
        <v>622575755874683147.2</v>
      </c>
      <c r="D261" s="23" t="s">
        <v>5746</v>
      </c>
      <c r="E261" s="44">
        <v>47.2</v>
      </c>
      <c r="F261" s="23" t="s">
        <v>4616</v>
      </c>
      <c r="G261" s="23" t="s">
        <v>5874</v>
      </c>
      <c r="H261" s="23" t="s">
        <v>5875</v>
      </c>
      <c r="I261" s="23" t="s">
        <v>5876</v>
      </c>
      <c r="J261" s="23" t="s">
        <v>5877</v>
      </c>
      <c r="K261" s="23" t="s">
        <v>5878</v>
      </c>
      <c r="L261" s="23" t="s">
        <v>5872</v>
      </c>
      <c r="M261" s="23" t="s">
        <v>10</v>
      </c>
      <c r="N261" s="23" t="s">
        <v>201</v>
      </c>
      <c r="O261" s="39" t="str">
        <f>VLOOKUP(网银退!I261,招行退!A:C,3,FALSE)</f>
        <v>2017-07-18</v>
      </c>
    </row>
    <row r="262" spans="1:15" hidden="1">
      <c r="A262" s="23" t="s">
        <v>5746</v>
      </c>
      <c r="B262" s="23" t="s">
        <v>5879</v>
      </c>
      <c r="C262" s="23" t="str">
        <f t="shared" si="4"/>
        <v>6228481931088624817287.62</v>
      </c>
      <c r="D262" s="23" t="s">
        <v>5746</v>
      </c>
      <c r="E262" s="44">
        <v>287.62</v>
      </c>
      <c r="F262" s="23" t="s">
        <v>4616</v>
      </c>
      <c r="G262" s="23" t="s">
        <v>5880</v>
      </c>
      <c r="H262" s="23" t="s">
        <v>5881</v>
      </c>
      <c r="I262" s="23" t="s">
        <v>5882</v>
      </c>
      <c r="J262" s="23" t="s">
        <v>5883</v>
      </c>
      <c r="K262" s="23" t="s">
        <v>5884</v>
      </c>
      <c r="L262" s="23" t="s">
        <v>5885</v>
      </c>
      <c r="M262" s="23" t="s">
        <v>221</v>
      </c>
      <c r="N262" s="23" t="s">
        <v>196</v>
      </c>
      <c r="O262" s="39" t="str">
        <f>VLOOKUP(网银退!I262,招行退!A:C,3,FALSE)</f>
        <v>2017-07-18</v>
      </c>
    </row>
    <row r="263" spans="1:15" hidden="1">
      <c r="A263" s="23" t="s">
        <v>5746</v>
      </c>
      <c r="B263" s="23" t="s">
        <v>5886</v>
      </c>
      <c r="C263" s="23" t="str">
        <f t="shared" si="4"/>
        <v>6259980001536653373.95</v>
      </c>
      <c r="D263" s="23" t="s">
        <v>5746</v>
      </c>
      <c r="E263" s="44">
        <v>373.95</v>
      </c>
      <c r="F263" s="23" t="s">
        <v>4616</v>
      </c>
      <c r="G263" s="23" t="s">
        <v>5887</v>
      </c>
      <c r="H263" s="23" t="s">
        <v>5888</v>
      </c>
      <c r="I263" s="23" t="s">
        <v>5889</v>
      </c>
      <c r="J263" s="23" t="s">
        <v>5890</v>
      </c>
      <c r="K263" s="23" t="s">
        <v>5891</v>
      </c>
      <c r="L263" s="23" t="s">
        <v>5892</v>
      </c>
      <c r="M263" s="23" t="s">
        <v>221</v>
      </c>
      <c r="N263" s="23" t="s">
        <v>196</v>
      </c>
      <c r="O263" s="39" t="str">
        <f>VLOOKUP(网银退!I263,招行退!A:C,3,FALSE)</f>
        <v>2017-07-18</v>
      </c>
    </row>
    <row r="264" spans="1:15">
      <c r="A264" s="23" t="s">
        <v>5746</v>
      </c>
      <c r="B264" s="23" t="s">
        <v>5893</v>
      </c>
      <c r="C264" s="23" t="str">
        <f t="shared" si="4"/>
        <v>625362402761778417.9</v>
      </c>
      <c r="D264" s="23" t="s">
        <v>5746</v>
      </c>
      <c r="E264" s="44">
        <v>17.899999999999999</v>
      </c>
      <c r="F264" s="45" t="s">
        <v>13855</v>
      </c>
      <c r="G264" s="23" t="s">
        <v>5894</v>
      </c>
      <c r="H264" s="23" t="s">
        <v>97</v>
      </c>
      <c r="I264" s="23" t="s">
        <v>97</v>
      </c>
      <c r="J264" s="23" t="s">
        <v>97</v>
      </c>
      <c r="K264" s="23" t="s">
        <v>4699</v>
      </c>
      <c r="L264" s="23" t="s">
        <v>9853</v>
      </c>
      <c r="M264" s="23" t="s">
        <v>4700</v>
      </c>
      <c r="N264" s="23" t="s">
        <v>97</v>
      </c>
      <c r="O264" s="39" t="e">
        <f>VLOOKUP(网银退!I264,招行退!A:C,3,FALSE)</f>
        <v>#N/A</v>
      </c>
    </row>
    <row r="265" spans="1:15" hidden="1">
      <c r="A265" s="23" t="s">
        <v>5746</v>
      </c>
      <c r="B265" s="23" t="s">
        <v>5895</v>
      </c>
      <c r="C265" s="23" t="str">
        <f t="shared" si="4"/>
        <v>621799730001007542553.4</v>
      </c>
      <c r="D265" s="23" t="s">
        <v>5746</v>
      </c>
      <c r="E265" s="44">
        <v>53.4</v>
      </c>
      <c r="F265" s="23" t="s">
        <v>4616</v>
      </c>
      <c r="G265" s="23" t="s">
        <v>5896</v>
      </c>
      <c r="H265" s="23" t="s">
        <v>5897</v>
      </c>
      <c r="I265" s="23" t="s">
        <v>5898</v>
      </c>
      <c r="J265" s="23" t="s">
        <v>5899</v>
      </c>
      <c r="K265" s="23" t="s">
        <v>5900</v>
      </c>
      <c r="L265" s="23" t="s">
        <v>5901</v>
      </c>
      <c r="M265" s="23" t="s">
        <v>209</v>
      </c>
      <c r="N265" s="23" t="s">
        <v>196</v>
      </c>
      <c r="O265" s="39" t="str">
        <f>VLOOKUP(网银退!I265,招行退!A:C,3,FALSE)</f>
        <v>2017-07-18</v>
      </c>
    </row>
    <row r="266" spans="1:15" hidden="1">
      <c r="A266" s="23" t="s">
        <v>5746</v>
      </c>
      <c r="B266" s="23" t="s">
        <v>5902</v>
      </c>
      <c r="C266" s="23" t="str">
        <f t="shared" si="4"/>
        <v>6217003860027620747494.5</v>
      </c>
      <c r="D266" s="23" t="s">
        <v>5746</v>
      </c>
      <c r="E266" s="44">
        <v>494.5</v>
      </c>
      <c r="F266" s="23" t="s">
        <v>4616</v>
      </c>
      <c r="G266" s="23" t="s">
        <v>5903</v>
      </c>
      <c r="H266" s="23" t="s">
        <v>5904</v>
      </c>
      <c r="I266" s="23" t="s">
        <v>5905</v>
      </c>
      <c r="J266" s="23" t="s">
        <v>5906</v>
      </c>
      <c r="K266" s="23" t="s">
        <v>5907</v>
      </c>
      <c r="L266" s="23" t="s">
        <v>5908</v>
      </c>
      <c r="M266" s="23" t="s">
        <v>205</v>
      </c>
      <c r="N266" s="23" t="s">
        <v>196</v>
      </c>
      <c r="O266" s="39" t="str">
        <f>VLOOKUP(网银退!I266,招行退!A:C,3,FALSE)</f>
        <v>2017-07-18</v>
      </c>
    </row>
    <row r="267" spans="1:15" hidden="1">
      <c r="A267" s="23" t="s">
        <v>5746</v>
      </c>
      <c r="B267" s="23" t="s">
        <v>5909</v>
      </c>
      <c r="C267" s="23" t="str">
        <f t="shared" si="4"/>
        <v>6214157572900026543300</v>
      </c>
      <c r="D267" s="23" t="s">
        <v>5746</v>
      </c>
      <c r="E267" s="44">
        <v>300</v>
      </c>
      <c r="F267" s="23" t="s">
        <v>4616</v>
      </c>
      <c r="G267" s="23" t="s">
        <v>5910</v>
      </c>
      <c r="H267" s="23" t="s">
        <v>5911</v>
      </c>
      <c r="I267" s="23" t="s">
        <v>5912</v>
      </c>
      <c r="J267" s="23" t="s">
        <v>5913</v>
      </c>
      <c r="K267" s="23" t="s">
        <v>1307</v>
      </c>
      <c r="L267" s="23" t="s">
        <v>5914</v>
      </c>
      <c r="M267" s="23" t="s">
        <v>293</v>
      </c>
      <c r="N267" s="23" t="s">
        <v>225</v>
      </c>
      <c r="O267" s="39" t="str">
        <f>VLOOKUP(网银退!I267,招行退!A:C,3,FALSE)</f>
        <v>2017-07-17</v>
      </c>
    </row>
    <row r="268" spans="1:15" hidden="1">
      <c r="A268" s="23" t="s">
        <v>5746</v>
      </c>
      <c r="B268" s="23" t="s">
        <v>5915</v>
      </c>
      <c r="C268" s="23" t="str">
        <f t="shared" si="4"/>
        <v>6228370135467215300</v>
      </c>
      <c r="D268" s="23" t="s">
        <v>5746</v>
      </c>
      <c r="E268" s="44">
        <v>300</v>
      </c>
      <c r="F268" s="23" t="s">
        <v>4616</v>
      </c>
      <c r="G268" s="23" t="s">
        <v>5916</v>
      </c>
      <c r="H268" s="23" t="s">
        <v>5917</v>
      </c>
      <c r="I268" s="23" t="s">
        <v>5918</v>
      </c>
      <c r="J268" s="23" t="s">
        <v>5919</v>
      </c>
      <c r="K268" s="23" t="s">
        <v>5920</v>
      </c>
      <c r="L268" s="23" t="s">
        <v>5921</v>
      </c>
      <c r="M268" s="23" t="s">
        <v>221</v>
      </c>
      <c r="N268" s="23" t="s">
        <v>196</v>
      </c>
      <c r="O268" s="39" t="str">
        <f>VLOOKUP(网银退!I268,招行退!A:C,3,FALSE)</f>
        <v>2017-07-18</v>
      </c>
    </row>
    <row r="269" spans="1:15" hidden="1">
      <c r="A269" s="23" t="s">
        <v>5746</v>
      </c>
      <c r="B269" s="23" t="s">
        <v>5922</v>
      </c>
      <c r="C269" s="23" t="str">
        <f t="shared" si="4"/>
        <v>622845193002182231019.5</v>
      </c>
      <c r="D269" s="23" t="s">
        <v>5746</v>
      </c>
      <c r="E269" s="44">
        <v>19.5</v>
      </c>
      <c r="F269" s="23" t="s">
        <v>4616</v>
      </c>
      <c r="G269" s="23" t="s">
        <v>5923</v>
      </c>
      <c r="H269" s="23" t="s">
        <v>5924</v>
      </c>
      <c r="I269" s="23" t="s">
        <v>5925</v>
      </c>
      <c r="J269" s="23" t="s">
        <v>5926</v>
      </c>
      <c r="K269" s="23" t="s">
        <v>5927</v>
      </c>
      <c r="L269" s="23" t="s">
        <v>5928</v>
      </c>
      <c r="M269" s="23" t="s">
        <v>221</v>
      </c>
      <c r="N269" s="23" t="s">
        <v>196</v>
      </c>
      <c r="O269" s="39" t="str">
        <f>VLOOKUP(网银退!I269,招行退!A:C,3,FALSE)</f>
        <v>2017-07-18</v>
      </c>
    </row>
    <row r="270" spans="1:15" hidden="1">
      <c r="A270" s="23" t="s">
        <v>5929</v>
      </c>
      <c r="B270" s="23" t="s">
        <v>5930</v>
      </c>
      <c r="C270" s="23" t="str">
        <f t="shared" si="4"/>
        <v>6228360063291729188.5</v>
      </c>
      <c r="D270" s="23" t="s">
        <v>5929</v>
      </c>
      <c r="E270" s="44">
        <v>188.5</v>
      </c>
      <c r="F270" s="23" t="s">
        <v>4616</v>
      </c>
      <c r="G270" s="23" t="s">
        <v>5931</v>
      </c>
      <c r="H270" s="23" t="s">
        <v>5932</v>
      </c>
      <c r="I270" s="23" t="s">
        <v>5933</v>
      </c>
      <c r="J270" s="23" t="s">
        <v>5934</v>
      </c>
      <c r="K270" s="23" t="s">
        <v>5850</v>
      </c>
      <c r="L270" s="23" t="s">
        <v>5851</v>
      </c>
      <c r="M270" s="23" t="s">
        <v>221</v>
      </c>
      <c r="N270" s="23" t="s">
        <v>196</v>
      </c>
      <c r="O270" s="39" t="str">
        <f>VLOOKUP(网银退!I270,招行退!A:C,3,FALSE)</f>
        <v>2017-07-19</v>
      </c>
    </row>
    <row r="271" spans="1:15" hidden="1">
      <c r="A271" s="23" t="s">
        <v>5929</v>
      </c>
      <c r="B271" s="23" t="s">
        <v>5935</v>
      </c>
      <c r="C271" s="23" t="str">
        <f t="shared" si="4"/>
        <v>6259980028096574842.09</v>
      </c>
      <c r="D271" s="23" t="s">
        <v>5929</v>
      </c>
      <c r="E271" s="44">
        <v>842.09</v>
      </c>
      <c r="F271" s="23" t="s">
        <v>4616</v>
      </c>
      <c r="G271" s="23" t="s">
        <v>5936</v>
      </c>
      <c r="H271" s="23" t="s">
        <v>5937</v>
      </c>
      <c r="I271" s="23" t="s">
        <v>5938</v>
      </c>
      <c r="J271" s="23" t="s">
        <v>5939</v>
      </c>
      <c r="K271" s="23" t="s">
        <v>5940</v>
      </c>
      <c r="L271" s="23" t="s">
        <v>5941</v>
      </c>
      <c r="M271" s="23" t="s">
        <v>221</v>
      </c>
      <c r="N271" s="23" t="s">
        <v>196</v>
      </c>
      <c r="O271" s="39" t="str">
        <f>VLOOKUP(网银退!I271,招行退!A:C,3,FALSE)</f>
        <v>2017-07-19</v>
      </c>
    </row>
    <row r="272" spans="1:15" hidden="1">
      <c r="A272" s="23" t="s">
        <v>5929</v>
      </c>
      <c r="B272" s="23" t="s">
        <v>5942</v>
      </c>
      <c r="C272" s="23" t="str">
        <f t="shared" si="4"/>
        <v>6228360063291729300</v>
      </c>
      <c r="D272" s="23" t="s">
        <v>5929</v>
      </c>
      <c r="E272" s="44">
        <v>300</v>
      </c>
      <c r="F272" s="23" t="s">
        <v>4616</v>
      </c>
      <c r="G272" s="23" t="s">
        <v>5943</v>
      </c>
      <c r="H272" s="23" t="s">
        <v>5944</v>
      </c>
      <c r="I272" s="23" t="s">
        <v>5945</v>
      </c>
      <c r="J272" s="23" t="s">
        <v>5946</v>
      </c>
      <c r="K272" s="23" t="s">
        <v>5850</v>
      </c>
      <c r="L272" s="23" t="s">
        <v>5851</v>
      </c>
      <c r="M272" s="23" t="s">
        <v>221</v>
      </c>
      <c r="N272" s="23" t="s">
        <v>196</v>
      </c>
      <c r="O272" s="39" t="str">
        <f>VLOOKUP(网银退!I272,招行退!A:C,3,FALSE)</f>
        <v>2017-07-19</v>
      </c>
    </row>
    <row r="273" spans="1:15" hidden="1">
      <c r="A273" s="23" t="s">
        <v>5929</v>
      </c>
      <c r="B273" s="23" t="s">
        <v>5947</v>
      </c>
      <c r="C273" s="23" t="str">
        <f t="shared" si="4"/>
        <v>6228360063291729200</v>
      </c>
      <c r="D273" s="23" t="s">
        <v>5929</v>
      </c>
      <c r="E273" s="44">
        <v>200</v>
      </c>
      <c r="F273" s="23" t="s">
        <v>4616</v>
      </c>
      <c r="G273" s="23" t="s">
        <v>5948</v>
      </c>
      <c r="H273" s="23" t="s">
        <v>5949</v>
      </c>
      <c r="I273" s="23" t="s">
        <v>5950</v>
      </c>
      <c r="J273" s="23" t="s">
        <v>5951</v>
      </c>
      <c r="K273" s="23" t="s">
        <v>5850</v>
      </c>
      <c r="L273" s="23" t="s">
        <v>5851</v>
      </c>
      <c r="M273" s="23" t="s">
        <v>221</v>
      </c>
      <c r="N273" s="23" t="s">
        <v>196</v>
      </c>
      <c r="O273" s="39" t="str">
        <f>VLOOKUP(网银退!I273,招行退!A:C,3,FALSE)</f>
        <v>2017-07-19</v>
      </c>
    </row>
    <row r="274" spans="1:15" hidden="1">
      <c r="A274" s="23" t="s">
        <v>5929</v>
      </c>
      <c r="B274" s="23" t="s">
        <v>5952</v>
      </c>
      <c r="C274" s="23" t="str">
        <f t="shared" si="4"/>
        <v>6228480868048581474566.27</v>
      </c>
      <c r="D274" s="23" t="s">
        <v>5929</v>
      </c>
      <c r="E274" s="44">
        <v>566.27</v>
      </c>
      <c r="F274" s="23" t="s">
        <v>4616</v>
      </c>
      <c r="G274" s="23" t="s">
        <v>5953</v>
      </c>
      <c r="H274" s="23" t="s">
        <v>5954</v>
      </c>
      <c r="I274" s="23" t="s">
        <v>5955</v>
      </c>
      <c r="J274" s="23" t="s">
        <v>5956</v>
      </c>
      <c r="K274" s="23" t="s">
        <v>5957</v>
      </c>
      <c r="L274" s="23" t="s">
        <v>5958</v>
      </c>
      <c r="M274" s="23" t="s">
        <v>221</v>
      </c>
      <c r="N274" s="23" t="s">
        <v>196</v>
      </c>
      <c r="O274" s="39" t="str">
        <f>VLOOKUP(网银退!I274,招行退!A:C,3,FALSE)</f>
        <v>2017-07-19</v>
      </c>
    </row>
    <row r="275" spans="1:15" hidden="1">
      <c r="A275" s="23" t="s">
        <v>5929</v>
      </c>
      <c r="B275" s="23" t="s">
        <v>5959</v>
      </c>
      <c r="C275" s="23" t="str">
        <f t="shared" si="4"/>
        <v>6214858710182064459.9</v>
      </c>
      <c r="D275" s="23" t="s">
        <v>5929</v>
      </c>
      <c r="E275" s="44">
        <v>459.9</v>
      </c>
      <c r="F275" s="23" t="s">
        <v>4616</v>
      </c>
      <c r="G275" s="23" t="s">
        <v>5960</v>
      </c>
      <c r="H275" s="23" t="s">
        <v>5961</v>
      </c>
      <c r="I275" s="23" t="s">
        <v>5962</v>
      </c>
      <c r="J275" s="23" t="s">
        <v>5963</v>
      </c>
      <c r="K275" s="23" t="s">
        <v>5964</v>
      </c>
      <c r="L275" s="23" t="s">
        <v>5965</v>
      </c>
      <c r="M275" s="23" t="s">
        <v>10</v>
      </c>
      <c r="N275" s="23" t="s">
        <v>201</v>
      </c>
      <c r="O275" s="39" t="str">
        <f>VLOOKUP(网银退!I275,招行退!A:C,3,FALSE)</f>
        <v>2017-07-19</v>
      </c>
    </row>
    <row r="276" spans="1:15" hidden="1">
      <c r="A276" s="23" t="s">
        <v>5929</v>
      </c>
      <c r="B276" s="23" t="s">
        <v>5966</v>
      </c>
      <c r="C276" s="23" t="str">
        <f t="shared" si="4"/>
        <v>62230829007546298500</v>
      </c>
      <c r="D276" s="23" t="s">
        <v>5929</v>
      </c>
      <c r="E276" s="44">
        <v>500</v>
      </c>
      <c r="F276" s="23" t="s">
        <v>4616</v>
      </c>
      <c r="G276" s="23" t="s">
        <v>5967</v>
      </c>
      <c r="H276" s="23" t="s">
        <v>5968</v>
      </c>
      <c r="I276" s="23" t="s">
        <v>5969</v>
      </c>
      <c r="J276" s="23" t="s">
        <v>5970</v>
      </c>
      <c r="K276" s="23" t="s">
        <v>5971</v>
      </c>
      <c r="L276" s="23" t="s">
        <v>5972</v>
      </c>
      <c r="M276" s="23" t="s">
        <v>207</v>
      </c>
      <c r="N276" s="23" t="s">
        <v>196</v>
      </c>
      <c r="O276" s="39" t="str">
        <f>VLOOKUP(网银退!I276,招行退!A:C,3,FALSE)</f>
        <v>2017-07-19</v>
      </c>
    </row>
    <row r="277" spans="1:15" hidden="1">
      <c r="A277" s="23" t="s">
        <v>5929</v>
      </c>
      <c r="B277" s="23" t="s">
        <v>5973</v>
      </c>
      <c r="C277" s="23" t="str">
        <f t="shared" si="4"/>
        <v>62220824100020717999</v>
      </c>
      <c r="D277" s="23" t="s">
        <v>5929</v>
      </c>
      <c r="E277" s="44">
        <v>9</v>
      </c>
      <c r="F277" s="23" t="s">
        <v>4616</v>
      </c>
      <c r="G277" s="23" t="s">
        <v>5974</v>
      </c>
      <c r="H277" s="23" t="s">
        <v>5975</v>
      </c>
      <c r="I277" s="23" t="s">
        <v>5976</v>
      </c>
      <c r="J277" s="23" t="s">
        <v>5977</v>
      </c>
      <c r="K277" s="23" t="s">
        <v>5978</v>
      </c>
      <c r="L277" s="23" t="s">
        <v>5812</v>
      </c>
      <c r="M277" s="23" t="s">
        <v>207</v>
      </c>
      <c r="N277" s="23" t="s">
        <v>196</v>
      </c>
      <c r="O277" s="39" t="str">
        <f>VLOOKUP(网银退!I277,招行退!A:C,3,FALSE)</f>
        <v>2017-07-18</v>
      </c>
    </row>
    <row r="278" spans="1:15" hidden="1">
      <c r="A278" s="23" t="s">
        <v>5929</v>
      </c>
      <c r="B278" s="23" t="s">
        <v>5979</v>
      </c>
      <c r="C278" s="23" t="str">
        <f t="shared" si="4"/>
        <v>622208241000207179915.48</v>
      </c>
      <c r="D278" s="23" t="s">
        <v>5929</v>
      </c>
      <c r="E278" s="44">
        <v>15.48</v>
      </c>
      <c r="F278" s="23" t="s">
        <v>4616</v>
      </c>
      <c r="G278" s="23" t="s">
        <v>5980</v>
      </c>
      <c r="H278" s="23" t="s">
        <v>5981</v>
      </c>
      <c r="I278" s="23" t="s">
        <v>5982</v>
      </c>
      <c r="J278" s="23" t="s">
        <v>5810</v>
      </c>
      <c r="K278" s="23" t="s">
        <v>5978</v>
      </c>
      <c r="L278" s="23" t="s">
        <v>5812</v>
      </c>
      <c r="M278" s="23" t="s">
        <v>207</v>
      </c>
      <c r="N278" s="23" t="s">
        <v>196</v>
      </c>
      <c r="O278" s="39" t="str">
        <f>VLOOKUP(网银退!I278,招行退!A:C,3,FALSE)</f>
        <v>2017-07-18</v>
      </c>
    </row>
    <row r="279" spans="1:15" hidden="1">
      <c r="A279" s="23" t="s">
        <v>5929</v>
      </c>
      <c r="B279" s="23" t="s">
        <v>5983</v>
      </c>
      <c r="C279" s="23" t="str">
        <f t="shared" si="4"/>
        <v>6228360150442359407.99</v>
      </c>
      <c r="D279" s="23" t="s">
        <v>5929</v>
      </c>
      <c r="E279" s="44">
        <v>407.99</v>
      </c>
      <c r="F279" s="23" t="s">
        <v>4616</v>
      </c>
      <c r="G279" s="23" t="s">
        <v>5984</v>
      </c>
      <c r="H279" s="23" t="s">
        <v>5985</v>
      </c>
      <c r="I279" s="23" t="s">
        <v>5986</v>
      </c>
      <c r="J279" s="23" t="s">
        <v>5987</v>
      </c>
      <c r="K279" s="23" t="s">
        <v>5988</v>
      </c>
      <c r="L279" s="23" t="s">
        <v>5989</v>
      </c>
      <c r="M279" s="23" t="s">
        <v>221</v>
      </c>
      <c r="N279" s="23" t="s">
        <v>196</v>
      </c>
      <c r="O279" s="39" t="str">
        <f>VLOOKUP(网银退!I279,招行退!A:C,3,FALSE)</f>
        <v>2017-07-19</v>
      </c>
    </row>
    <row r="280" spans="1:15" hidden="1">
      <c r="A280" s="23" t="s">
        <v>5929</v>
      </c>
      <c r="B280" s="23" t="s">
        <v>5990</v>
      </c>
      <c r="C280" s="23" t="str">
        <f t="shared" si="4"/>
        <v>62305239700012837783340.84</v>
      </c>
      <c r="D280" s="23" t="s">
        <v>5929</v>
      </c>
      <c r="E280" s="44">
        <v>3340.84</v>
      </c>
      <c r="F280" s="23" t="s">
        <v>4616</v>
      </c>
      <c r="G280" s="23" t="s">
        <v>5991</v>
      </c>
      <c r="H280" s="23" t="s">
        <v>5992</v>
      </c>
      <c r="I280" s="23" t="s">
        <v>5993</v>
      </c>
      <c r="J280" s="23" t="s">
        <v>5994</v>
      </c>
      <c r="K280" s="23" t="s">
        <v>5995</v>
      </c>
      <c r="L280" s="23" t="s">
        <v>5996</v>
      </c>
      <c r="M280" s="23" t="s">
        <v>221</v>
      </c>
      <c r="N280" s="23" t="s">
        <v>196</v>
      </c>
      <c r="O280" s="39" t="str">
        <f>VLOOKUP(网银退!I280,招行退!A:C,3,FALSE)</f>
        <v>2017-07-19</v>
      </c>
    </row>
    <row r="281" spans="1:15" hidden="1">
      <c r="A281" s="23" t="s">
        <v>5929</v>
      </c>
      <c r="B281" s="23" t="s">
        <v>5997</v>
      </c>
      <c r="C281" s="23" t="str">
        <f t="shared" si="4"/>
        <v>62533752449123559000</v>
      </c>
      <c r="D281" s="23" t="s">
        <v>5929</v>
      </c>
      <c r="E281" s="44">
        <v>9000</v>
      </c>
      <c r="F281" s="23" t="s">
        <v>4616</v>
      </c>
      <c r="G281" s="23" t="s">
        <v>5998</v>
      </c>
      <c r="H281" s="23" t="s">
        <v>5999</v>
      </c>
      <c r="I281" s="23" t="s">
        <v>6000</v>
      </c>
      <c r="J281" s="23" t="s">
        <v>6001</v>
      </c>
      <c r="K281" s="23" t="s">
        <v>6002</v>
      </c>
      <c r="L281" s="23" t="s">
        <v>6003</v>
      </c>
      <c r="M281" s="23" t="s">
        <v>211</v>
      </c>
      <c r="N281" s="23" t="s">
        <v>196</v>
      </c>
      <c r="O281" s="39" t="str">
        <f>VLOOKUP(网银退!I281,招行退!A:C,3,FALSE)</f>
        <v>2017-07-19</v>
      </c>
    </row>
    <row r="282" spans="1:15" hidden="1">
      <c r="A282" s="23" t="s">
        <v>5929</v>
      </c>
      <c r="B282" s="23" t="s">
        <v>6004</v>
      </c>
      <c r="C282" s="23" t="str">
        <f t="shared" si="4"/>
        <v>6259980028096574842.09</v>
      </c>
      <c r="D282" s="23" t="s">
        <v>5929</v>
      </c>
      <c r="E282" s="44">
        <v>842.09</v>
      </c>
      <c r="F282" s="23" t="s">
        <v>4616</v>
      </c>
      <c r="G282" s="23" t="s">
        <v>6005</v>
      </c>
      <c r="H282" s="23" t="s">
        <v>6006</v>
      </c>
      <c r="I282" s="23" t="s">
        <v>6007</v>
      </c>
      <c r="J282" s="23" t="s">
        <v>5939</v>
      </c>
      <c r="K282" s="23" t="s">
        <v>5940</v>
      </c>
      <c r="L282" s="23" t="s">
        <v>5941</v>
      </c>
      <c r="M282" s="23" t="s">
        <v>221</v>
      </c>
      <c r="N282" s="23" t="s">
        <v>196</v>
      </c>
      <c r="O282" s="39" t="str">
        <f>VLOOKUP(网银退!I282,招行退!A:C,3,FALSE)</f>
        <v>2017-07-19</v>
      </c>
    </row>
    <row r="283" spans="1:15" hidden="1">
      <c r="A283" s="23" t="s">
        <v>5929</v>
      </c>
      <c r="B283" s="23" t="s">
        <v>6008</v>
      </c>
      <c r="C283" s="23" t="str">
        <f t="shared" si="4"/>
        <v>622308240177215025000</v>
      </c>
      <c r="D283" s="23" t="s">
        <v>5929</v>
      </c>
      <c r="E283" s="44">
        <v>5000</v>
      </c>
      <c r="F283" s="23" t="s">
        <v>4616</v>
      </c>
      <c r="G283" s="23" t="s">
        <v>6009</v>
      </c>
      <c r="H283" s="23" t="s">
        <v>6010</v>
      </c>
      <c r="I283" s="23" t="s">
        <v>6011</v>
      </c>
      <c r="J283" s="23" t="s">
        <v>6012</v>
      </c>
      <c r="K283" s="23" t="s">
        <v>6013</v>
      </c>
      <c r="L283" s="23" t="s">
        <v>6014</v>
      </c>
      <c r="M283" s="23" t="s">
        <v>207</v>
      </c>
      <c r="N283" s="23" t="s">
        <v>196</v>
      </c>
      <c r="O283" s="39" t="str">
        <f>VLOOKUP(网银退!I283,招行退!A:C,3,FALSE)</f>
        <v>2017-07-19</v>
      </c>
    </row>
    <row r="284" spans="1:15" hidden="1">
      <c r="A284" s="23" t="s">
        <v>5929</v>
      </c>
      <c r="B284" s="23" t="s">
        <v>6015</v>
      </c>
      <c r="C284" s="23" t="str">
        <f t="shared" si="4"/>
        <v>622308270036517811087</v>
      </c>
      <c r="D284" s="23" t="s">
        <v>5929</v>
      </c>
      <c r="E284" s="44">
        <v>1087</v>
      </c>
      <c r="F284" s="23" t="s">
        <v>4616</v>
      </c>
      <c r="G284" s="23" t="s">
        <v>6016</v>
      </c>
      <c r="H284" s="23" t="s">
        <v>6017</v>
      </c>
      <c r="I284" s="23" t="s">
        <v>6018</v>
      </c>
      <c r="J284" s="23" t="s">
        <v>6019</v>
      </c>
      <c r="K284" s="23" t="s">
        <v>6020</v>
      </c>
      <c r="L284" s="23" t="s">
        <v>6021</v>
      </c>
      <c r="M284" s="23" t="s">
        <v>207</v>
      </c>
      <c r="N284" s="23" t="s">
        <v>196</v>
      </c>
      <c r="O284" s="39" t="str">
        <f>VLOOKUP(网银退!I284,招行退!A:C,3,FALSE)</f>
        <v>2017-07-19</v>
      </c>
    </row>
    <row r="285" spans="1:15" hidden="1">
      <c r="A285" s="23" t="s">
        <v>5929</v>
      </c>
      <c r="B285" s="23" t="s">
        <v>6022</v>
      </c>
      <c r="C285" s="23" t="str">
        <f t="shared" si="4"/>
        <v>621797709000181531958.5</v>
      </c>
      <c r="D285" s="23" t="s">
        <v>5929</v>
      </c>
      <c r="E285" s="44">
        <v>58.5</v>
      </c>
      <c r="F285" s="23" t="s">
        <v>4616</v>
      </c>
      <c r="G285" s="23" t="s">
        <v>6023</v>
      </c>
      <c r="H285" s="23" t="s">
        <v>6024</v>
      </c>
      <c r="I285" s="23" t="s">
        <v>6025</v>
      </c>
      <c r="J285" s="23" t="s">
        <v>6026</v>
      </c>
      <c r="K285" s="23" t="s">
        <v>6027</v>
      </c>
      <c r="L285" s="23" t="s">
        <v>6028</v>
      </c>
      <c r="M285" s="23" t="s">
        <v>209</v>
      </c>
      <c r="N285" s="23" t="s">
        <v>196</v>
      </c>
      <c r="O285" s="39" t="str">
        <f>VLOOKUP(网银退!I285,招行退!A:C,3,FALSE)</f>
        <v>2017-07-19</v>
      </c>
    </row>
    <row r="286" spans="1:15" hidden="1">
      <c r="A286" s="23" t="s">
        <v>5929</v>
      </c>
      <c r="B286" s="23" t="s">
        <v>6029</v>
      </c>
      <c r="C286" s="23" t="str">
        <f t="shared" si="4"/>
        <v>6231900020005617448532.92</v>
      </c>
      <c r="D286" s="23" t="s">
        <v>5929</v>
      </c>
      <c r="E286" s="44">
        <v>532.91999999999996</v>
      </c>
      <c r="F286" s="23" t="s">
        <v>4616</v>
      </c>
      <c r="G286" s="23" t="s">
        <v>6030</v>
      </c>
      <c r="H286" s="23" t="s">
        <v>6031</v>
      </c>
      <c r="I286" s="23" t="s">
        <v>6032</v>
      </c>
      <c r="J286" s="23" t="s">
        <v>6033</v>
      </c>
      <c r="K286" s="23" t="s">
        <v>6034</v>
      </c>
      <c r="L286" s="23" t="s">
        <v>6035</v>
      </c>
      <c r="M286" s="23" t="s">
        <v>292</v>
      </c>
      <c r="N286" s="23" t="s">
        <v>291</v>
      </c>
      <c r="O286" s="39" t="str">
        <f>VLOOKUP(网银退!I286,招行退!A:C,3,FALSE)</f>
        <v>2017-07-19</v>
      </c>
    </row>
    <row r="287" spans="1:15" hidden="1">
      <c r="A287" s="23" t="s">
        <v>5929</v>
      </c>
      <c r="B287" s="23" t="s">
        <v>6036</v>
      </c>
      <c r="C287" s="23" t="str">
        <f t="shared" si="4"/>
        <v>62284133301629184143000</v>
      </c>
      <c r="D287" s="23" t="s">
        <v>5929</v>
      </c>
      <c r="E287" s="44">
        <v>3000</v>
      </c>
      <c r="F287" s="23" t="s">
        <v>4616</v>
      </c>
      <c r="G287" s="23" t="s">
        <v>6037</v>
      </c>
      <c r="H287" s="23" t="s">
        <v>6038</v>
      </c>
      <c r="I287" s="23" t="s">
        <v>6039</v>
      </c>
      <c r="J287" s="23" t="s">
        <v>6040</v>
      </c>
      <c r="K287" s="23" t="s">
        <v>6041</v>
      </c>
      <c r="L287" s="23" t="s">
        <v>6042</v>
      </c>
      <c r="M287" s="23" t="s">
        <v>221</v>
      </c>
      <c r="N287" s="23" t="s">
        <v>196</v>
      </c>
      <c r="O287" s="39" t="str">
        <f>VLOOKUP(网银退!I287,招行退!A:C,3,FALSE)</f>
        <v>2017-07-19</v>
      </c>
    </row>
    <row r="288" spans="1:15" hidden="1">
      <c r="A288" s="23" t="s">
        <v>5929</v>
      </c>
      <c r="B288" s="23" t="s">
        <v>6043</v>
      </c>
      <c r="C288" s="23" t="str">
        <f t="shared" si="4"/>
        <v>6231900000070167040186.63</v>
      </c>
      <c r="D288" s="23" t="s">
        <v>5929</v>
      </c>
      <c r="E288" s="44">
        <v>186.63</v>
      </c>
      <c r="F288" s="23" t="s">
        <v>4616</v>
      </c>
      <c r="G288" s="23" t="s">
        <v>6044</v>
      </c>
      <c r="H288" s="23" t="s">
        <v>6045</v>
      </c>
      <c r="I288" s="23" t="s">
        <v>6046</v>
      </c>
      <c r="J288" s="23" t="s">
        <v>6047</v>
      </c>
      <c r="K288" s="23" t="s">
        <v>6048</v>
      </c>
      <c r="L288" s="23" t="s">
        <v>6049</v>
      </c>
      <c r="M288" s="23" t="s">
        <v>292</v>
      </c>
      <c r="N288" s="23" t="s">
        <v>291</v>
      </c>
      <c r="O288" s="39" t="str">
        <f>VLOOKUP(网银退!I288,招行退!A:C,3,FALSE)</f>
        <v>2017-07-19</v>
      </c>
    </row>
    <row r="289" spans="1:15" hidden="1">
      <c r="A289" s="23" t="s">
        <v>5929</v>
      </c>
      <c r="B289" s="23" t="s">
        <v>6050</v>
      </c>
      <c r="C289" s="23" t="str">
        <f t="shared" si="4"/>
        <v>62236907943612341072.34</v>
      </c>
      <c r="D289" s="23" t="s">
        <v>5929</v>
      </c>
      <c r="E289" s="44">
        <v>1072.3399999999999</v>
      </c>
      <c r="F289" s="23" t="s">
        <v>4616</v>
      </c>
      <c r="G289" s="23" t="s">
        <v>6051</v>
      </c>
      <c r="H289" s="23" t="s">
        <v>6052</v>
      </c>
      <c r="I289" s="23" t="s">
        <v>6053</v>
      </c>
      <c r="J289" s="23" t="s">
        <v>6054</v>
      </c>
      <c r="K289" s="23" t="s">
        <v>5461</v>
      </c>
      <c r="L289" s="23" t="s">
        <v>5462</v>
      </c>
      <c r="M289" s="23" t="s">
        <v>292</v>
      </c>
      <c r="N289" s="23" t="s">
        <v>291</v>
      </c>
      <c r="O289" s="39" t="str">
        <f>VLOOKUP(网银退!I289,招行退!A:C,3,FALSE)</f>
        <v>2017-07-19</v>
      </c>
    </row>
    <row r="290" spans="1:15" hidden="1">
      <c r="A290" s="23" t="s">
        <v>5929</v>
      </c>
      <c r="B290" s="23" t="s">
        <v>6055</v>
      </c>
      <c r="C290" s="23" t="str">
        <f t="shared" si="4"/>
        <v>6225970057406100500</v>
      </c>
      <c r="D290" s="23" t="s">
        <v>5929</v>
      </c>
      <c r="E290" s="44">
        <v>500</v>
      </c>
      <c r="F290" s="23" t="s">
        <v>4616</v>
      </c>
      <c r="G290" s="23" t="s">
        <v>6056</v>
      </c>
      <c r="H290" s="23" t="s">
        <v>6057</v>
      </c>
      <c r="I290" s="23" t="s">
        <v>6058</v>
      </c>
      <c r="J290" s="23" t="s">
        <v>6059</v>
      </c>
      <c r="K290" s="23" t="s">
        <v>6060</v>
      </c>
      <c r="L290" s="23" t="s">
        <v>6061</v>
      </c>
      <c r="M290" s="23" t="s">
        <v>207</v>
      </c>
      <c r="N290" s="23" t="s">
        <v>196</v>
      </c>
      <c r="O290" s="39" t="str">
        <f>VLOOKUP(网银退!I290,招行退!A:C,3,FALSE)</f>
        <v>2017-07-19</v>
      </c>
    </row>
    <row r="291" spans="1:15" hidden="1">
      <c r="A291" s="23" t="s">
        <v>5929</v>
      </c>
      <c r="B291" s="23" t="s">
        <v>6062</v>
      </c>
      <c r="C291" s="23" t="str">
        <f t="shared" si="4"/>
        <v>6231900000000593562528.5</v>
      </c>
      <c r="D291" s="23" t="s">
        <v>5929</v>
      </c>
      <c r="E291" s="44">
        <v>528.5</v>
      </c>
      <c r="F291" s="23" t="s">
        <v>4616</v>
      </c>
      <c r="G291" s="23" t="s">
        <v>6063</v>
      </c>
      <c r="H291" s="23" t="s">
        <v>6064</v>
      </c>
      <c r="I291" s="23" t="s">
        <v>6065</v>
      </c>
      <c r="J291" s="23" t="s">
        <v>6066</v>
      </c>
      <c r="K291" s="23" t="s">
        <v>6067</v>
      </c>
      <c r="L291" s="23" t="s">
        <v>6068</v>
      </c>
      <c r="M291" s="23" t="s">
        <v>292</v>
      </c>
      <c r="N291" s="23" t="s">
        <v>291</v>
      </c>
      <c r="O291" s="39" t="str">
        <f>VLOOKUP(网银退!I291,招行退!A:C,3,FALSE)</f>
        <v>2017-07-19</v>
      </c>
    </row>
    <row r="292" spans="1:15" hidden="1">
      <c r="A292" s="23" t="s">
        <v>5929</v>
      </c>
      <c r="B292" s="23" t="s">
        <v>6069</v>
      </c>
      <c r="C292" s="23" t="str">
        <f t="shared" si="4"/>
        <v>62230827005541287700</v>
      </c>
      <c r="D292" s="23" t="s">
        <v>5929</v>
      </c>
      <c r="E292" s="44">
        <v>700</v>
      </c>
      <c r="F292" s="23" t="s">
        <v>4616</v>
      </c>
      <c r="G292" s="23" t="s">
        <v>6070</v>
      </c>
      <c r="H292" s="23" t="s">
        <v>6071</v>
      </c>
      <c r="I292" s="23" t="s">
        <v>6072</v>
      </c>
      <c r="J292" s="23" t="s">
        <v>6073</v>
      </c>
      <c r="K292" s="23" t="s">
        <v>6074</v>
      </c>
      <c r="L292" s="23" t="s">
        <v>6075</v>
      </c>
      <c r="M292" s="23" t="s">
        <v>207</v>
      </c>
      <c r="N292" s="23" t="s">
        <v>196</v>
      </c>
      <c r="O292" s="39" t="str">
        <f>VLOOKUP(网银退!I292,招行退!A:C,3,FALSE)</f>
        <v>2017-07-19</v>
      </c>
    </row>
    <row r="293" spans="1:15" hidden="1">
      <c r="A293" s="23" t="s">
        <v>5929</v>
      </c>
      <c r="B293" s="23" t="s">
        <v>6076</v>
      </c>
      <c r="C293" s="23" t="str">
        <f t="shared" si="4"/>
        <v>622576874815176610</v>
      </c>
      <c r="D293" s="23" t="s">
        <v>5929</v>
      </c>
      <c r="E293" s="44">
        <v>10</v>
      </c>
      <c r="F293" s="23" t="s">
        <v>4616</v>
      </c>
      <c r="G293" s="23" t="s">
        <v>6077</v>
      </c>
      <c r="H293" s="23" t="s">
        <v>6078</v>
      </c>
      <c r="I293" s="23" t="s">
        <v>6079</v>
      </c>
      <c r="J293" s="23" t="s">
        <v>6080</v>
      </c>
      <c r="K293" s="23" t="s">
        <v>6081</v>
      </c>
      <c r="L293" s="23" t="s">
        <v>6082</v>
      </c>
      <c r="M293" s="23" t="s">
        <v>10</v>
      </c>
      <c r="N293" s="23" t="s">
        <v>201</v>
      </c>
      <c r="O293" s="39" t="str">
        <f>VLOOKUP(网银退!I293,招行退!A:C,3,FALSE)</f>
        <v>2017-07-19</v>
      </c>
    </row>
    <row r="294" spans="1:15" hidden="1">
      <c r="A294" s="23" t="s">
        <v>5929</v>
      </c>
      <c r="B294" s="23" t="s">
        <v>6083</v>
      </c>
      <c r="C294" s="23" t="str">
        <f t="shared" si="4"/>
        <v>62230829003075383450</v>
      </c>
      <c r="D294" s="23" t="s">
        <v>5929</v>
      </c>
      <c r="E294" s="44">
        <v>450</v>
      </c>
      <c r="F294" s="23" t="s">
        <v>4616</v>
      </c>
      <c r="G294" s="23" t="s">
        <v>6084</v>
      </c>
      <c r="H294" s="23" t="s">
        <v>6085</v>
      </c>
      <c r="I294" s="23" t="s">
        <v>6086</v>
      </c>
      <c r="J294" s="23" t="s">
        <v>6087</v>
      </c>
      <c r="K294" s="23" t="s">
        <v>6088</v>
      </c>
      <c r="L294" s="23" t="s">
        <v>6089</v>
      </c>
      <c r="M294" s="23" t="s">
        <v>207</v>
      </c>
      <c r="N294" s="23" t="s">
        <v>196</v>
      </c>
      <c r="O294" s="39" t="str">
        <f>VLOOKUP(网银退!I294,招行退!A:C,3,FALSE)</f>
        <v>2017-07-19</v>
      </c>
    </row>
    <row r="295" spans="1:15" hidden="1">
      <c r="A295" s="23" t="s">
        <v>5929</v>
      </c>
      <c r="B295" s="23" t="s">
        <v>6090</v>
      </c>
      <c r="C295" s="23" t="str">
        <f t="shared" si="4"/>
        <v>6231900000047436650150</v>
      </c>
      <c r="D295" s="23" t="s">
        <v>5929</v>
      </c>
      <c r="E295" s="44">
        <v>150</v>
      </c>
      <c r="F295" s="23" t="s">
        <v>4616</v>
      </c>
      <c r="G295" s="23" t="s">
        <v>6091</v>
      </c>
      <c r="H295" s="23" t="s">
        <v>6092</v>
      </c>
      <c r="I295" s="23" t="s">
        <v>6093</v>
      </c>
      <c r="J295" s="23" t="s">
        <v>6094</v>
      </c>
      <c r="K295" s="23" t="s">
        <v>6095</v>
      </c>
      <c r="L295" s="23" t="s">
        <v>6096</v>
      </c>
      <c r="M295" s="23" t="s">
        <v>292</v>
      </c>
      <c r="N295" s="23" t="s">
        <v>291</v>
      </c>
      <c r="O295" s="39" t="str">
        <f>VLOOKUP(网银退!I295,招行退!A:C,3,FALSE)</f>
        <v>2017-07-19</v>
      </c>
    </row>
    <row r="296" spans="1:15" hidden="1">
      <c r="A296" s="23" t="s">
        <v>6097</v>
      </c>
      <c r="B296" s="23" t="s">
        <v>6098</v>
      </c>
      <c r="C296" s="23" t="str">
        <f t="shared" si="4"/>
        <v>6228930001017578026307.5</v>
      </c>
      <c r="D296" s="23" t="s">
        <v>6097</v>
      </c>
      <c r="E296" s="44">
        <v>307.5</v>
      </c>
      <c r="F296" s="23" t="s">
        <v>4616</v>
      </c>
      <c r="G296" s="23" t="s">
        <v>6099</v>
      </c>
      <c r="H296" s="23" t="s">
        <v>6100</v>
      </c>
      <c r="I296" s="23" t="s">
        <v>6101</v>
      </c>
      <c r="J296" s="23" t="s">
        <v>6102</v>
      </c>
      <c r="K296" s="23" t="s">
        <v>6103</v>
      </c>
      <c r="L296" s="23" t="s">
        <v>6104</v>
      </c>
      <c r="M296" s="23" t="s">
        <v>252</v>
      </c>
      <c r="N296" s="23" t="s">
        <v>251</v>
      </c>
      <c r="O296" s="39" t="str">
        <f>VLOOKUP(网银退!I296,招行退!A:C,3,FALSE)</f>
        <v>2017-07-18</v>
      </c>
    </row>
    <row r="297" spans="1:15" hidden="1">
      <c r="A297" s="23" t="s">
        <v>6097</v>
      </c>
      <c r="B297" s="23" t="s">
        <v>6105</v>
      </c>
      <c r="C297" s="23" t="str">
        <f t="shared" si="4"/>
        <v>622848333825964567044.5</v>
      </c>
      <c r="D297" s="23" t="s">
        <v>6097</v>
      </c>
      <c r="E297" s="44">
        <v>44.5</v>
      </c>
      <c r="F297" s="23" t="s">
        <v>4616</v>
      </c>
      <c r="G297" s="23" t="s">
        <v>6106</v>
      </c>
      <c r="H297" s="23" t="s">
        <v>6107</v>
      </c>
      <c r="I297" s="23" t="s">
        <v>6108</v>
      </c>
      <c r="J297" s="23" t="s">
        <v>6109</v>
      </c>
      <c r="K297" s="23" t="s">
        <v>6110</v>
      </c>
      <c r="L297" s="23" t="s">
        <v>6111</v>
      </c>
      <c r="M297" s="23" t="s">
        <v>221</v>
      </c>
      <c r="N297" s="23" t="s">
        <v>196</v>
      </c>
      <c r="O297" s="39" t="str">
        <f>VLOOKUP(网银退!I297,招行退!A:C,3,FALSE)</f>
        <v>2017-07-19</v>
      </c>
    </row>
    <row r="298" spans="1:15" hidden="1">
      <c r="A298" s="23" t="s">
        <v>6097</v>
      </c>
      <c r="B298" s="23" t="s">
        <v>6112</v>
      </c>
      <c r="C298" s="23" t="str">
        <f t="shared" si="4"/>
        <v>6222022409002557107339.5</v>
      </c>
      <c r="D298" s="23" t="s">
        <v>6097</v>
      </c>
      <c r="E298" s="44">
        <v>339.5</v>
      </c>
      <c r="F298" s="23" t="s">
        <v>4616</v>
      </c>
      <c r="G298" s="23" t="s">
        <v>6113</v>
      </c>
      <c r="H298" s="23" t="s">
        <v>6114</v>
      </c>
      <c r="I298" s="23" t="s">
        <v>6115</v>
      </c>
      <c r="J298" s="23" t="s">
        <v>6116</v>
      </c>
      <c r="K298" s="23" t="s">
        <v>6117</v>
      </c>
      <c r="L298" s="23" t="s">
        <v>6118</v>
      </c>
      <c r="M298" s="23" t="s">
        <v>207</v>
      </c>
      <c r="N298" s="23" t="s">
        <v>196</v>
      </c>
      <c r="O298" s="39" t="str">
        <f>VLOOKUP(网银退!I298,招行退!A:C,3,FALSE)</f>
        <v>2017-07-19</v>
      </c>
    </row>
    <row r="299" spans="1:15" hidden="1">
      <c r="A299" s="23" t="s">
        <v>6097</v>
      </c>
      <c r="B299" s="23" t="s">
        <v>6119</v>
      </c>
      <c r="C299" s="23" t="str">
        <f t="shared" si="4"/>
        <v>6228480868656320975100.5</v>
      </c>
      <c r="D299" s="23" t="s">
        <v>6097</v>
      </c>
      <c r="E299" s="44">
        <v>100.5</v>
      </c>
      <c r="F299" s="23" t="s">
        <v>4616</v>
      </c>
      <c r="G299" s="23" t="s">
        <v>6120</v>
      </c>
      <c r="H299" s="23" t="s">
        <v>6121</v>
      </c>
      <c r="I299" s="23" t="s">
        <v>6122</v>
      </c>
      <c r="J299" s="23" t="s">
        <v>6123</v>
      </c>
      <c r="K299" s="23" t="s">
        <v>6124</v>
      </c>
      <c r="L299" s="23" t="s">
        <v>6125</v>
      </c>
      <c r="M299" s="23" t="s">
        <v>221</v>
      </c>
      <c r="N299" s="23" t="s">
        <v>196</v>
      </c>
      <c r="O299" s="39" t="str">
        <f>VLOOKUP(网银退!I299,招行退!A:C,3,FALSE)</f>
        <v>2017-07-20</v>
      </c>
    </row>
    <row r="300" spans="1:15" hidden="1">
      <c r="A300" s="23" t="s">
        <v>6097</v>
      </c>
      <c r="B300" s="23" t="s">
        <v>6126</v>
      </c>
      <c r="C300" s="23" t="str">
        <f t="shared" si="4"/>
        <v>6228480868048581474566.27</v>
      </c>
      <c r="D300" s="23" t="s">
        <v>6097</v>
      </c>
      <c r="E300" s="44">
        <v>566.27</v>
      </c>
      <c r="F300" s="23" t="s">
        <v>4616</v>
      </c>
      <c r="G300" s="23" t="s">
        <v>6127</v>
      </c>
      <c r="H300" s="23" t="s">
        <v>6128</v>
      </c>
      <c r="I300" s="23" t="s">
        <v>6129</v>
      </c>
      <c r="J300" s="23" t="s">
        <v>5956</v>
      </c>
      <c r="K300" s="23" t="s">
        <v>5957</v>
      </c>
      <c r="L300" s="23" t="s">
        <v>5958</v>
      </c>
      <c r="M300" s="23" t="s">
        <v>221</v>
      </c>
      <c r="N300" s="23" t="s">
        <v>196</v>
      </c>
      <c r="O300" s="39" t="str">
        <f>VLOOKUP(网银退!I300,招行退!A:C,3,FALSE)</f>
        <v>2017-07-20</v>
      </c>
    </row>
    <row r="301" spans="1:15" hidden="1">
      <c r="A301" s="23" t="s">
        <v>6097</v>
      </c>
      <c r="B301" s="23" t="s">
        <v>6130</v>
      </c>
      <c r="C301" s="23" t="str">
        <f t="shared" si="4"/>
        <v>621415731290345851231.5</v>
      </c>
      <c r="D301" s="23" t="s">
        <v>6097</v>
      </c>
      <c r="E301" s="44">
        <v>31.5</v>
      </c>
      <c r="F301" s="23" t="s">
        <v>4616</v>
      </c>
      <c r="G301" s="23" t="s">
        <v>6131</v>
      </c>
      <c r="H301" s="23" t="s">
        <v>6132</v>
      </c>
      <c r="I301" s="23" t="s">
        <v>6133</v>
      </c>
      <c r="J301" s="23" t="s">
        <v>6134</v>
      </c>
      <c r="K301" s="23" t="s">
        <v>6135</v>
      </c>
      <c r="L301" s="23" t="s">
        <v>6136</v>
      </c>
      <c r="M301" s="23" t="s">
        <v>293</v>
      </c>
      <c r="N301" s="23" t="s">
        <v>225</v>
      </c>
      <c r="O301" s="39" t="str">
        <f>VLOOKUP(网银退!I301,招行退!A:C,3,FALSE)</f>
        <v>2017-07-19</v>
      </c>
    </row>
    <row r="302" spans="1:15" hidden="1">
      <c r="A302" s="23" t="s">
        <v>6097</v>
      </c>
      <c r="B302" s="23" t="s">
        <v>6137</v>
      </c>
      <c r="C302" s="23" t="str">
        <f t="shared" si="4"/>
        <v>62141573129034475239000</v>
      </c>
      <c r="D302" s="23" t="s">
        <v>6097</v>
      </c>
      <c r="E302" s="44">
        <v>9000</v>
      </c>
      <c r="F302" s="23" t="s">
        <v>4616</v>
      </c>
      <c r="G302" s="23" t="s">
        <v>6138</v>
      </c>
      <c r="H302" s="23" t="s">
        <v>6139</v>
      </c>
      <c r="I302" s="23" t="s">
        <v>6140</v>
      </c>
      <c r="J302" s="23" t="s">
        <v>6141</v>
      </c>
      <c r="K302" s="23" t="s">
        <v>5752</v>
      </c>
      <c r="L302" s="23" t="s">
        <v>6142</v>
      </c>
      <c r="M302" s="23" t="s">
        <v>293</v>
      </c>
      <c r="N302" s="23" t="s">
        <v>225</v>
      </c>
      <c r="O302" s="39" t="str">
        <f>VLOOKUP(网银退!I302,招行退!A:C,3,FALSE)</f>
        <v>2017-07-18</v>
      </c>
    </row>
    <row r="303" spans="1:15" hidden="1">
      <c r="A303" s="23" t="s">
        <v>6097</v>
      </c>
      <c r="B303" s="23" t="s">
        <v>6143</v>
      </c>
      <c r="C303" s="23" t="str">
        <f t="shared" si="4"/>
        <v>6283078004442100477.09</v>
      </c>
      <c r="D303" s="23" t="s">
        <v>6097</v>
      </c>
      <c r="E303" s="44">
        <v>477.09</v>
      </c>
      <c r="F303" s="23" t="s">
        <v>4616</v>
      </c>
      <c r="G303" s="23" t="s">
        <v>6144</v>
      </c>
      <c r="H303" s="23" t="s">
        <v>6145</v>
      </c>
      <c r="I303" s="23" t="s">
        <v>6146</v>
      </c>
      <c r="J303" s="23" t="s">
        <v>6147</v>
      </c>
      <c r="K303" s="23" t="s">
        <v>6148</v>
      </c>
      <c r="L303" s="23" t="s">
        <v>6149</v>
      </c>
      <c r="M303" s="23" t="s">
        <v>226</v>
      </c>
      <c r="N303" s="23" t="s">
        <v>225</v>
      </c>
      <c r="O303" s="39" t="str">
        <f>VLOOKUP(网银退!I303,招行退!A:C,3,FALSE)</f>
        <v>2017-07-20</v>
      </c>
    </row>
    <row r="304" spans="1:15" hidden="1">
      <c r="A304" s="23" t="s">
        <v>6097</v>
      </c>
      <c r="B304" s="23" t="s">
        <v>6150</v>
      </c>
      <c r="C304" s="23" t="str">
        <f t="shared" si="4"/>
        <v>6231900000037531676158</v>
      </c>
      <c r="D304" s="23" t="s">
        <v>6097</v>
      </c>
      <c r="E304" s="44">
        <v>158</v>
      </c>
      <c r="F304" s="23" t="s">
        <v>4616</v>
      </c>
      <c r="G304" s="23" t="s">
        <v>6151</v>
      </c>
      <c r="H304" s="23" t="s">
        <v>6152</v>
      </c>
      <c r="I304" s="23" t="s">
        <v>6153</v>
      </c>
      <c r="J304" s="23" t="s">
        <v>6154</v>
      </c>
      <c r="K304" s="23" t="s">
        <v>6155</v>
      </c>
      <c r="L304" s="23" t="s">
        <v>6156</v>
      </c>
      <c r="M304" s="23" t="s">
        <v>292</v>
      </c>
      <c r="N304" s="23" t="s">
        <v>291</v>
      </c>
      <c r="O304" s="39" t="str">
        <f>VLOOKUP(网银退!I304,招行退!A:C,3,FALSE)</f>
        <v>2017-07-20</v>
      </c>
    </row>
    <row r="305" spans="1:15" hidden="1">
      <c r="A305" s="23" t="s">
        <v>6097</v>
      </c>
      <c r="B305" s="23" t="s">
        <v>6157</v>
      </c>
      <c r="C305" s="23" t="str">
        <f t="shared" si="4"/>
        <v>6228930001098423183289</v>
      </c>
      <c r="D305" s="23" t="s">
        <v>6097</v>
      </c>
      <c r="E305" s="44">
        <v>289</v>
      </c>
      <c r="F305" s="23" t="s">
        <v>4616</v>
      </c>
      <c r="G305" s="23" t="s">
        <v>6158</v>
      </c>
      <c r="H305" s="23" t="s">
        <v>6159</v>
      </c>
      <c r="I305" s="23" t="s">
        <v>6160</v>
      </c>
      <c r="J305" s="23" t="s">
        <v>6161</v>
      </c>
      <c r="K305" s="23" t="s">
        <v>6162</v>
      </c>
      <c r="L305" s="23" t="s">
        <v>6163</v>
      </c>
      <c r="M305" s="23" t="s">
        <v>252</v>
      </c>
      <c r="N305" s="23" t="s">
        <v>251</v>
      </c>
      <c r="O305" s="39" t="str">
        <f>VLOOKUP(网银退!I305,招行退!A:C,3,FALSE)</f>
        <v>2017-07-20</v>
      </c>
    </row>
    <row r="306" spans="1:15" hidden="1">
      <c r="A306" s="23" t="s">
        <v>6097</v>
      </c>
      <c r="B306" s="23" t="s">
        <v>6164</v>
      </c>
      <c r="C306" s="23" t="str">
        <f t="shared" si="4"/>
        <v>62366838600029101104000</v>
      </c>
      <c r="D306" s="23" t="s">
        <v>6097</v>
      </c>
      <c r="E306" s="44">
        <v>4000</v>
      </c>
      <c r="F306" s="23" t="s">
        <v>4616</v>
      </c>
      <c r="G306" s="23" t="s">
        <v>6165</v>
      </c>
      <c r="H306" s="23" t="s">
        <v>6166</v>
      </c>
      <c r="I306" s="23" t="s">
        <v>6167</v>
      </c>
      <c r="J306" s="23" t="s">
        <v>6168</v>
      </c>
      <c r="K306" s="23" t="s">
        <v>6169</v>
      </c>
      <c r="L306" s="23" t="s">
        <v>6170</v>
      </c>
      <c r="M306" s="23" t="s">
        <v>205</v>
      </c>
      <c r="N306" s="23" t="s">
        <v>196</v>
      </c>
      <c r="O306" s="39" t="str">
        <f>VLOOKUP(网银退!I306,招行退!A:C,3,FALSE)</f>
        <v>2017-07-20</v>
      </c>
    </row>
    <row r="307" spans="1:15" hidden="1">
      <c r="A307" s="23" t="s">
        <v>6097</v>
      </c>
      <c r="B307" s="23" t="s">
        <v>6171</v>
      </c>
      <c r="C307" s="23" t="str">
        <f t="shared" si="4"/>
        <v>6223082401682927215025</v>
      </c>
      <c r="D307" s="23" t="s">
        <v>6097</v>
      </c>
      <c r="E307" s="44">
        <v>15025</v>
      </c>
      <c r="F307" s="23" t="s">
        <v>4616</v>
      </c>
      <c r="G307" s="23" t="s">
        <v>6172</v>
      </c>
      <c r="H307" s="23" t="s">
        <v>6173</v>
      </c>
      <c r="I307" s="23" t="s">
        <v>6174</v>
      </c>
      <c r="J307" s="23" t="s">
        <v>6175</v>
      </c>
      <c r="K307" s="23" t="s">
        <v>5627</v>
      </c>
      <c r="L307" s="23" t="s">
        <v>5483</v>
      </c>
      <c r="M307" s="23" t="s">
        <v>207</v>
      </c>
      <c r="N307" s="23" t="s">
        <v>196</v>
      </c>
      <c r="O307" s="39" t="str">
        <f>VLOOKUP(网银退!I307,招行退!A:C,3,FALSE)</f>
        <v>2017-07-20</v>
      </c>
    </row>
    <row r="308" spans="1:15" hidden="1">
      <c r="A308" s="23" t="s">
        <v>6097</v>
      </c>
      <c r="B308" s="23" t="s">
        <v>6176</v>
      </c>
      <c r="C308" s="23" t="str">
        <f t="shared" si="4"/>
        <v>6259960233072305500</v>
      </c>
      <c r="D308" s="23" t="s">
        <v>6097</v>
      </c>
      <c r="E308" s="44">
        <v>500</v>
      </c>
      <c r="F308" s="23" t="s">
        <v>4616</v>
      </c>
      <c r="G308" s="23" t="s">
        <v>6177</v>
      </c>
      <c r="H308" s="23" t="s">
        <v>6178</v>
      </c>
      <c r="I308" s="23" t="s">
        <v>6179</v>
      </c>
      <c r="J308" s="23" t="s">
        <v>6180</v>
      </c>
      <c r="K308" s="23" t="s">
        <v>4604</v>
      </c>
      <c r="L308" s="23" t="s">
        <v>3603</v>
      </c>
      <c r="M308" s="23" t="s">
        <v>221</v>
      </c>
      <c r="N308" s="23" t="s">
        <v>196</v>
      </c>
      <c r="O308" s="39" t="str">
        <f>VLOOKUP(网银退!I308,招行退!A:C,3,FALSE)</f>
        <v>2017-07-20</v>
      </c>
    </row>
    <row r="309" spans="1:15" hidden="1">
      <c r="A309" s="23" t="s">
        <v>6097</v>
      </c>
      <c r="B309" s="23" t="s">
        <v>6181</v>
      </c>
      <c r="C309" s="23" t="str">
        <f t="shared" si="4"/>
        <v>62218873000211111151500</v>
      </c>
      <c r="D309" s="23" t="s">
        <v>6097</v>
      </c>
      <c r="E309" s="44">
        <v>1500</v>
      </c>
      <c r="F309" s="23" t="s">
        <v>4616</v>
      </c>
      <c r="G309" s="23" t="s">
        <v>6182</v>
      </c>
      <c r="H309" s="23" t="s">
        <v>6183</v>
      </c>
      <c r="I309" s="23" t="s">
        <v>6184</v>
      </c>
      <c r="J309" s="23" t="s">
        <v>6185</v>
      </c>
      <c r="K309" s="23" t="s">
        <v>6186</v>
      </c>
      <c r="L309" s="23" t="s">
        <v>6187</v>
      </c>
      <c r="M309" s="23" t="s">
        <v>209</v>
      </c>
      <c r="N309" s="23" t="s">
        <v>196</v>
      </c>
      <c r="O309" s="39" t="str">
        <f>VLOOKUP(网银退!I309,招行退!A:C,3,FALSE)</f>
        <v>2017-07-20</v>
      </c>
    </row>
    <row r="310" spans="1:15">
      <c r="A310" s="23" t="s">
        <v>6097</v>
      </c>
      <c r="B310" s="23" t="s">
        <v>6188</v>
      </c>
      <c r="C310" s="23" t="str">
        <f t="shared" si="4"/>
        <v>5124660004065232510</v>
      </c>
      <c r="D310" s="23" t="s">
        <v>6097</v>
      </c>
      <c r="E310" s="44">
        <v>510</v>
      </c>
      <c r="F310" s="23" t="s">
        <v>6189</v>
      </c>
      <c r="G310" s="23" t="s">
        <v>6190</v>
      </c>
      <c r="H310" s="23" t="s">
        <v>97</v>
      </c>
      <c r="I310" s="23" t="s">
        <v>97</v>
      </c>
      <c r="J310" s="23" t="s">
        <v>97</v>
      </c>
      <c r="K310" s="23" t="s">
        <v>4972</v>
      </c>
      <c r="L310" s="23" t="s">
        <v>11044</v>
      </c>
      <c r="M310" s="23" t="s">
        <v>199</v>
      </c>
      <c r="N310" s="23" t="s">
        <v>97</v>
      </c>
      <c r="O310" s="39" t="e">
        <f>VLOOKUP(网银退!I310,招行退!A:C,3,FALSE)</f>
        <v>#N/A</v>
      </c>
    </row>
    <row r="311" spans="1:15" hidden="1">
      <c r="A311" s="23" t="s">
        <v>6097</v>
      </c>
      <c r="B311" s="23" t="s">
        <v>6191</v>
      </c>
      <c r="C311" s="23" t="str">
        <f t="shared" si="4"/>
        <v>62170038600068128449000</v>
      </c>
      <c r="D311" s="23" t="s">
        <v>6097</v>
      </c>
      <c r="E311" s="44">
        <v>9000</v>
      </c>
      <c r="F311" s="23" t="s">
        <v>4616</v>
      </c>
      <c r="G311" s="23" t="s">
        <v>6192</v>
      </c>
      <c r="H311" s="23" t="s">
        <v>6193</v>
      </c>
      <c r="I311" s="23" t="s">
        <v>6194</v>
      </c>
      <c r="J311" s="23" t="s">
        <v>6195</v>
      </c>
      <c r="K311" s="23" t="s">
        <v>1768</v>
      </c>
      <c r="L311" s="23" t="s">
        <v>6196</v>
      </c>
      <c r="M311" s="23" t="s">
        <v>205</v>
      </c>
      <c r="N311" s="23" t="s">
        <v>196</v>
      </c>
      <c r="O311" s="39" t="str">
        <f>VLOOKUP(网银退!I311,招行退!A:C,3,FALSE)</f>
        <v>2017-07-20</v>
      </c>
    </row>
    <row r="312" spans="1:15" hidden="1">
      <c r="A312" s="23" t="s">
        <v>6097</v>
      </c>
      <c r="B312" s="23" t="s">
        <v>6197</v>
      </c>
      <c r="C312" s="23" t="str">
        <f t="shared" si="4"/>
        <v>62828800482797243600</v>
      </c>
      <c r="D312" s="23" t="s">
        <v>6097</v>
      </c>
      <c r="E312" s="44">
        <v>3600</v>
      </c>
      <c r="F312" s="23" t="s">
        <v>4616</v>
      </c>
      <c r="G312" s="23" t="s">
        <v>6198</v>
      </c>
      <c r="H312" s="23" t="s">
        <v>6199</v>
      </c>
      <c r="I312" s="23" t="s">
        <v>6200</v>
      </c>
      <c r="J312" s="23" t="s">
        <v>6201</v>
      </c>
      <c r="K312" s="23" t="s">
        <v>6202</v>
      </c>
      <c r="L312" s="23" t="s">
        <v>6203</v>
      </c>
      <c r="M312" s="23" t="s">
        <v>207</v>
      </c>
      <c r="N312" s="23" t="s">
        <v>196</v>
      </c>
      <c r="O312" s="39" t="str">
        <f>VLOOKUP(网银退!I312,招行退!A:C,3,FALSE)</f>
        <v>2017-07-20</v>
      </c>
    </row>
    <row r="313" spans="1:15" hidden="1">
      <c r="A313" s="23" t="s">
        <v>6097</v>
      </c>
      <c r="B313" s="23" t="s">
        <v>6204</v>
      </c>
      <c r="C313" s="23" t="str">
        <f t="shared" si="4"/>
        <v>621226251500172011482.06</v>
      </c>
      <c r="D313" s="23" t="s">
        <v>6097</v>
      </c>
      <c r="E313" s="44">
        <v>82.06</v>
      </c>
      <c r="F313" s="23" t="s">
        <v>4616</v>
      </c>
      <c r="G313" s="23" t="s">
        <v>6205</v>
      </c>
      <c r="H313" s="23" t="s">
        <v>6206</v>
      </c>
      <c r="I313" s="23" t="s">
        <v>6207</v>
      </c>
      <c r="J313" s="23" t="s">
        <v>6208</v>
      </c>
      <c r="K313" s="23" t="s">
        <v>6209</v>
      </c>
      <c r="L313" s="23" t="s">
        <v>6210</v>
      </c>
      <c r="M313" s="23" t="s">
        <v>207</v>
      </c>
      <c r="N313" s="23" t="s">
        <v>196</v>
      </c>
      <c r="O313" s="39" t="str">
        <f>VLOOKUP(网银退!I313,招行退!A:C,3,FALSE)</f>
        <v>2017-07-20</v>
      </c>
    </row>
    <row r="314" spans="1:15" hidden="1">
      <c r="A314" s="23" t="s">
        <v>6097</v>
      </c>
      <c r="B314" s="23" t="s">
        <v>6211</v>
      </c>
      <c r="C314" s="23" t="str">
        <f t="shared" si="4"/>
        <v>62281000339117111000</v>
      </c>
      <c r="D314" s="23" t="s">
        <v>6097</v>
      </c>
      <c r="E314" s="44">
        <v>1000</v>
      </c>
      <c r="F314" s="23" t="s">
        <v>4616</v>
      </c>
      <c r="G314" s="23" t="s">
        <v>6212</v>
      </c>
      <c r="H314" s="23" t="s">
        <v>6213</v>
      </c>
      <c r="I314" s="23" t="s">
        <v>6214</v>
      </c>
      <c r="J314" s="23" t="s">
        <v>6215</v>
      </c>
      <c r="K314" s="23" t="s">
        <v>6216</v>
      </c>
      <c r="L314" s="23" t="s">
        <v>6217</v>
      </c>
      <c r="M314" s="23" t="s">
        <v>209</v>
      </c>
      <c r="N314" s="23" t="s">
        <v>196</v>
      </c>
      <c r="O314" s="39" t="str">
        <f>VLOOKUP(网银退!I314,招行退!A:C,3,FALSE)</f>
        <v>2017-07-20</v>
      </c>
    </row>
    <row r="315" spans="1:15" hidden="1">
      <c r="A315" s="23" t="s">
        <v>6097</v>
      </c>
      <c r="B315" s="23" t="s">
        <v>6218</v>
      </c>
      <c r="C315" s="23" t="str">
        <f t="shared" si="4"/>
        <v>62170038600369388253112.96</v>
      </c>
      <c r="D315" s="23" t="s">
        <v>6097</v>
      </c>
      <c r="E315" s="44">
        <v>3112.96</v>
      </c>
      <c r="F315" s="23" t="s">
        <v>4616</v>
      </c>
      <c r="G315" s="23" t="s">
        <v>6219</v>
      </c>
      <c r="H315" s="23" t="s">
        <v>6220</v>
      </c>
      <c r="I315" s="23" t="s">
        <v>6221</v>
      </c>
      <c r="J315" s="23" t="s">
        <v>6222</v>
      </c>
      <c r="K315" s="23" t="s">
        <v>6223</v>
      </c>
      <c r="L315" s="23" t="s">
        <v>6224</v>
      </c>
      <c r="M315" s="23" t="s">
        <v>205</v>
      </c>
      <c r="N315" s="23" t="s">
        <v>196</v>
      </c>
      <c r="O315" s="39" t="str">
        <f>VLOOKUP(网银退!I315,招行退!A:C,3,FALSE)</f>
        <v>2017-07-20</v>
      </c>
    </row>
    <row r="316" spans="1:15" hidden="1">
      <c r="A316" s="23" t="s">
        <v>6097</v>
      </c>
      <c r="B316" s="23" t="s">
        <v>6225</v>
      </c>
      <c r="C316" s="23" t="str">
        <f t="shared" si="4"/>
        <v>623190002001053107150</v>
      </c>
      <c r="D316" s="23" t="s">
        <v>6097</v>
      </c>
      <c r="E316" s="44">
        <v>50</v>
      </c>
      <c r="F316" s="23" t="s">
        <v>4616</v>
      </c>
      <c r="G316" s="23" t="s">
        <v>6226</v>
      </c>
      <c r="H316" s="23" t="s">
        <v>6227</v>
      </c>
      <c r="I316" s="23" t="s">
        <v>6228</v>
      </c>
      <c r="J316" s="23" t="s">
        <v>6229</v>
      </c>
      <c r="K316" s="23" t="s">
        <v>6230</v>
      </c>
      <c r="L316" s="23" t="s">
        <v>6231</v>
      </c>
      <c r="M316" s="23" t="s">
        <v>292</v>
      </c>
      <c r="N316" s="23" t="s">
        <v>291</v>
      </c>
      <c r="O316" s="39" t="str">
        <f>VLOOKUP(网银退!I316,招行退!A:C,3,FALSE)</f>
        <v>2017-07-20</v>
      </c>
    </row>
    <row r="317" spans="1:15" hidden="1">
      <c r="A317" s="23" t="s">
        <v>6097</v>
      </c>
      <c r="B317" s="23" t="s">
        <v>6232</v>
      </c>
      <c r="C317" s="23" t="str">
        <f t="shared" si="4"/>
        <v>6231900000084430442500</v>
      </c>
      <c r="D317" s="23" t="s">
        <v>6097</v>
      </c>
      <c r="E317" s="44">
        <v>500</v>
      </c>
      <c r="F317" s="23" t="s">
        <v>4616</v>
      </c>
      <c r="G317" s="23" t="s">
        <v>6233</v>
      </c>
      <c r="H317" s="23" t="s">
        <v>6234</v>
      </c>
      <c r="I317" s="23" t="s">
        <v>6235</v>
      </c>
      <c r="J317" s="23" t="s">
        <v>6236</v>
      </c>
      <c r="K317" s="23" t="s">
        <v>6237</v>
      </c>
      <c r="L317" s="23" t="s">
        <v>6238</v>
      </c>
      <c r="M317" s="23" t="s">
        <v>292</v>
      </c>
      <c r="N317" s="23" t="s">
        <v>291</v>
      </c>
      <c r="O317" s="39" t="str">
        <f>VLOOKUP(网银退!I317,招行退!A:C,3,FALSE)</f>
        <v>2017-07-20</v>
      </c>
    </row>
    <row r="318" spans="1:15" hidden="1">
      <c r="A318" s="23" t="s">
        <v>6097</v>
      </c>
      <c r="B318" s="23" t="s">
        <v>6239</v>
      </c>
      <c r="C318" s="23" t="str">
        <f t="shared" si="4"/>
        <v>623190000007895813575.42</v>
      </c>
      <c r="D318" s="23" t="s">
        <v>6097</v>
      </c>
      <c r="E318" s="44">
        <v>75.42</v>
      </c>
      <c r="F318" s="23" t="s">
        <v>4616</v>
      </c>
      <c r="G318" s="23" t="s">
        <v>6240</v>
      </c>
      <c r="H318" s="23" t="s">
        <v>6241</v>
      </c>
      <c r="I318" s="23" t="s">
        <v>6242</v>
      </c>
      <c r="J318" s="23" t="s">
        <v>6243</v>
      </c>
      <c r="K318" s="23" t="s">
        <v>6244</v>
      </c>
      <c r="L318" s="23" t="s">
        <v>6245</v>
      </c>
      <c r="M318" s="23" t="s">
        <v>292</v>
      </c>
      <c r="N318" s="23" t="s">
        <v>291</v>
      </c>
      <c r="O318" s="39" t="str">
        <f>VLOOKUP(网银退!I318,招行退!A:C,3,FALSE)</f>
        <v>2017-07-20</v>
      </c>
    </row>
    <row r="319" spans="1:15" hidden="1">
      <c r="A319" s="23" t="s">
        <v>6097</v>
      </c>
      <c r="B319" s="23" t="s">
        <v>6246</v>
      </c>
      <c r="C319" s="23" t="str">
        <f t="shared" si="4"/>
        <v>622848086117679371450</v>
      </c>
      <c r="D319" s="23" t="s">
        <v>6097</v>
      </c>
      <c r="E319" s="44">
        <v>50</v>
      </c>
      <c r="F319" s="23" t="s">
        <v>4616</v>
      </c>
      <c r="G319" s="23" t="s">
        <v>6247</v>
      </c>
      <c r="H319" s="23" t="s">
        <v>6248</v>
      </c>
      <c r="I319" s="23" t="s">
        <v>6249</v>
      </c>
      <c r="J319" s="23" t="s">
        <v>6250</v>
      </c>
      <c r="K319" s="23" t="s">
        <v>6251</v>
      </c>
      <c r="L319" s="23" t="s">
        <v>6252</v>
      </c>
      <c r="M319" s="23" t="s">
        <v>221</v>
      </c>
      <c r="N319" s="23" t="s">
        <v>196</v>
      </c>
      <c r="O319" s="39" t="str">
        <f>VLOOKUP(网银退!I319,招行退!A:C,3,FALSE)</f>
        <v>2017-07-20</v>
      </c>
    </row>
    <row r="320" spans="1:15" hidden="1">
      <c r="A320" s="23" t="s">
        <v>6097</v>
      </c>
      <c r="B320" s="23" t="s">
        <v>6253</v>
      </c>
      <c r="C320" s="23" t="str">
        <f t="shared" si="4"/>
        <v>6231900000014065391270</v>
      </c>
      <c r="D320" s="23" t="s">
        <v>6097</v>
      </c>
      <c r="E320" s="44">
        <v>270</v>
      </c>
      <c r="F320" s="23" t="s">
        <v>4616</v>
      </c>
      <c r="G320" s="23" t="s">
        <v>6254</v>
      </c>
      <c r="H320" s="23" t="s">
        <v>6255</v>
      </c>
      <c r="I320" s="23" t="s">
        <v>6256</v>
      </c>
      <c r="J320" s="23" t="s">
        <v>6257</v>
      </c>
      <c r="K320" s="23" t="s">
        <v>6258</v>
      </c>
      <c r="L320" s="23" t="s">
        <v>6259</v>
      </c>
      <c r="M320" s="23" t="s">
        <v>292</v>
      </c>
      <c r="N320" s="23" t="s">
        <v>291</v>
      </c>
      <c r="O320" s="39" t="str">
        <f>VLOOKUP(网银退!I320,招行退!A:C,3,FALSE)</f>
        <v>2017-07-20</v>
      </c>
    </row>
    <row r="321" spans="1:15" hidden="1">
      <c r="A321" s="23" t="s">
        <v>6097</v>
      </c>
      <c r="B321" s="23" t="s">
        <v>6260</v>
      </c>
      <c r="C321" s="23" t="str">
        <f t="shared" si="4"/>
        <v>6231900000098104819910.01</v>
      </c>
      <c r="D321" s="23" t="s">
        <v>6097</v>
      </c>
      <c r="E321" s="44">
        <v>910.01</v>
      </c>
      <c r="F321" s="23" t="s">
        <v>4616</v>
      </c>
      <c r="G321" s="23" t="s">
        <v>6261</v>
      </c>
      <c r="H321" s="23" t="s">
        <v>6262</v>
      </c>
      <c r="I321" s="23" t="s">
        <v>6263</v>
      </c>
      <c r="J321" s="23" t="s">
        <v>6264</v>
      </c>
      <c r="K321" s="23" t="s">
        <v>6265</v>
      </c>
      <c r="L321" s="23" t="s">
        <v>6266</v>
      </c>
      <c r="M321" s="23" t="s">
        <v>292</v>
      </c>
      <c r="N321" s="23" t="s">
        <v>291</v>
      </c>
      <c r="O321" s="39" t="str">
        <f>VLOOKUP(网银退!I321,招行退!A:C,3,FALSE)</f>
        <v>2017-07-20</v>
      </c>
    </row>
    <row r="322" spans="1:15" hidden="1">
      <c r="A322" s="23" t="s">
        <v>6097</v>
      </c>
      <c r="B322" s="23" t="s">
        <v>6267</v>
      </c>
      <c r="C322" s="23" t="str">
        <f t="shared" ref="C322:C368" si="5">L322&amp;E322</f>
        <v>6212262502027372500889.14</v>
      </c>
      <c r="D322" s="23" t="s">
        <v>6097</v>
      </c>
      <c r="E322" s="44">
        <v>889.14</v>
      </c>
      <c r="F322" s="23" t="s">
        <v>4616</v>
      </c>
      <c r="G322" s="23" t="s">
        <v>6268</v>
      </c>
      <c r="H322" s="23" t="s">
        <v>6269</v>
      </c>
      <c r="I322" s="23" t="s">
        <v>6270</v>
      </c>
      <c r="J322" s="23" t="s">
        <v>6271</v>
      </c>
      <c r="K322" s="23" t="s">
        <v>6272</v>
      </c>
      <c r="L322" s="23" t="s">
        <v>6273</v>
      </c>
      <c r="M322" s="23" t="s">
        <v>207</v>
      </c>
      <c r="N322" s="23" t="s">
        <v>196</v>
      </c>
      <c r="O322" s="39" t="str">
        <f>VLOOKUP(网银退!I322,招行退!A:C,3,FALSE)</f>
        <v>2017-07-20</v>
      </c>
    </row>
    <row r="323" spans="1:15" hidden="1">
      <c r="A323" s="23" t="s">
        <v>6097</v>
      </c>
      <c r="B323" s="23" t="s">
        <v>6274</v>
      </c>
      <c r="C323" s="23" t="str">
        <f t="shared" si="5"/>
        <v>62826800201794664440</v>
      </c>
      <c r="D323" s="23" t="s">
        <v>6097</v>
      </c>
      <c r="E323" s="44">
        <v>4440</v>
      </c>
      <c r="F323" s="23" t="s">
        <v>4616</v>
      </c>
      <c r="G323" s="23" t="s">
        <v>6275</v>
      </c>
      <c r="H323" s="23" t="s">
        <v>6276</v>
      </c>
      <c r="I323" s="23" t="s">
        <v>6277</v>
      </c>
      <c r="J323" s="23" t="s">
        <v>6278</v>
      </c>
      <c r="K323" s="23" t="s">
        <v>6279</v>
      </c>
      <c r="L323" s="23" t="s">
        <v>6280</v>
      </c>
      <c r="M323" s="23" t="s">
        <v>221</v>
      </c>
      <c r="N323" s="23" t="s">
        <v>196</v>
      </c>
      <c r="O323" s="39" t="str">
        <f>VLOOKUP(网银退!I323,招行退!A:C,3,FALSE)</f>
        <v>2017-07-20</v>
      </c>
    </row>
    <row r="324" spans="1:15" hidden="1">
      <c r="A324" s="23" t="s">
        <v>6097</v>
      </c>
      <c r="B324" s="23" t="s">
        <v>6281</v>
      </c>
      <c r="C324" s="23" t="str">
        <f t="shared" si="5"/>
        <v>621779000105759368984.5</v>
      </c>
      <c r="D324" s="23" t="s">
        <v>6097</v>
      </c>
      <c r="E324" s="44">
        <v>84.5</v>
      </c>
      <c r="F324" s="23" t="s">
        <v>4616</v>
      </c>
      <c r="G324" s="23" t="s">
        <v>6282</v>
      </c>
      <c r="H324" s="23" t="s">
        <v>6283</v>
      </c>
      <c r="I324" s="23" t="s">
        <v>6284</v>
      </c>
      <c r="J324" s="23" t="s">
        <v>6285</v>
      </c>
      <c r="K324" s="23" t="s">
        <v>6286</v>
      </c>
      <c r="L324" s="23" t="s">
        <v>6287</v>
      </c>
      <c r="M324" s="23" t="s">
        <v>252</v>
      </c>
      <c r="N324" s="23" t="s">
        <v>251</v>
      </c>
      <c r="O324" s="39" t="str">
        <f>VLOOKUP(网银退!I324,招行退!A:C,3,FALSE)</f>
        <v>2017-07-20</v>
      </c>
    </row>
    <row r="325" spans="1:15" hidden="1">
      <c r="A325" s="23" t="s">
        <v>6288</v>
      </c>
      <c r="B325" s="23" t="s">
        <v>6289</v>
      </c>
      <c r="C325" s="23" t="str">
        <f t="shared" si="5"/>
        <v>621226251800073328624.5</v>
      </c>
      <c r="D325" s="23" t="s">
        <v>6288</v>
      </c>
      <c r="E325" s="44">
        <v>24.5</v>
      </c>
      <c r="F325" s="23" t="s">
        <v>4616</v>
      </c>
      <c r="G325" s="23" t="s">
        <v>6290</v>
      </c>
      <c r="H325" s="23" t="s">
        <v>6291</v>
      </c>
      <c r="I325" s="23" t="s">
        <v>6292</v>
      </c>
      <c r="J325" s="23" t="s">
        <v>6293</v>
      </c>
      <c r="K325" s="23" t="s">
        <v>6294</v>
      </c>
      <c r="L325" s="23" t="s">
        <v>6295</v>
      </c>
      <c r="M325" s="23" t="s">
        <v>207</v>
      </c>
      <c r="N325" s="23" t="s">
        <v>196</v>
      </c>
      <c r="O325" s="39" t="str">
        <f>VLOOKUP(网银退!I325,招行退!A:C,3,FALSE)</f>
        <v>2017-07-20</v>
      </c>
    </row>
    <row r="326" spans="1:15" hidden="1">
      <c r="A326" s="23" t="s">
        <v>6288</v>
      </c>
      <c r="B326" s="23" t="s">
        <v>6296</v>
      </c>
      <c r="C326" s="23" t="str">
        <f t="shared" si="5"/>
        <v>62101780020016204434000</v>
      </c>
      <c r="D326" s="23" t="s">
        <v>6288</v>
      </c>
      <c r="E326" s="44">
        <v>4000</v>
      </c>
      <c r="F326" s="23" t="s">
        <v>4616</v>
      </c>
      <c r="G326" s="23" t="s">
        <v>6297</v>
      </c>
      <c r="H326" s="23" t="s">
        <v>6298</v>
      </c>
      <c r="I326" s="45" t="s">
        <v>13894</v>
      </c>
      <c r="J326" s="23" t="s">
        <v>6299</v>
      </c>
      <c r="K326" s="23" t="s">
        <v>6300</v>
      </c>
      <c r="L326" s="23" t="s">
        <v>6301</v>
      </c>
      <c r="M326" s="23" t="s">
        <v>292</v>
      </c>
      <c r="N326" s="23" t="s">
        <v>291</v>
      </c>
      <c r="O326" s="39" t="e">
        <f>VLOOKUP(网银退!I326,招行退!A:C,3,FALSE)</f>
        <v>#N/A</v>
      </c>
    </row>
    <row r="327" spans="1:15" hidden="1">
      <c r="A327" s="23" t="s">
        <v>6288</v>
      </c>
      <c r="B327" s="23" t="s">
        <v>6302</v>
      </c>
      <c r="C327" s="23" t="str">
        <f t="shared" si="5"/>
        <v>62270071610301567451000</v>
      </c>
      <c r="D327" s="23" t="s">
        <v>6288</v>
      </c>
      <c r="E327" s="44">
        <v>1000</v>
      </c>
      <c r="F327" s="23" t="s">
        <v>4616</v>
      </c>
      <c r="G327" s="23" t="s">
        <v>6303</v>
      </c>
      <c r="H327" s="23" t="s">
        <v>6304</v>
      </c>
      <c r="I327" s="45" t="s">
        <v>13895</v>
      </c>
      <c r="J327" s="23" t="s">
        <v>6305</v>
      </c>
      <c r="K327" s="23" t="s">
        <v>6306</v>
      </c>
      <c r="L327" s="23" t="s">
        <v>6307</v>
      </c>
      <c r="M327" s="23" t="s">
        <v>205</v>
      </c>
      <c r="N327" s="23" t="s">
        <v>196</v>
      </c>
      <c r="O327" s="39" t="e">
        <f>VLOOKUP(网银退!I327,招行退!A:C,3,FALSE)</f>
        <v>#N/A</v>
      </c>
    </row>
    <row r="328" spans="1:15" hidden="1">
      <c r="A328" s="23" t="s">
        <v>6288</v>
      </c>
      <c r="B328" s="23" t="s">
        <v>6308</v>
      </c>
      <c r="C328" s="23" t="str">
        <f t="shared" si="5"/>
        <v>6228930001098423183256</v>
      </c>
      <c r="D328" s="23" t="s">
        <v>6288</v>
      </c>
      <c r="E328" s="44">
        <v>256</v>
      </c>
      <c r="F328" s="23" t="s">
        <v>4616</v>
      </c>
      <c r="G328" s="23" t="s">
        <v>6309</v>
      </c>
      <c r="H328" s="23" t="s">
        <v>6310</v>
      </c>
      <c r="I328" s="45" t="s">
        <v>13896</v>
      </c>
      <c r="J328" s="23" t="s">
        <v>6311</v>
      </c>
      <c r="K328" s="23" t="s">
        <v>6162</v>
      </c>
      <c r="L328" s="23" t="s">
        <v>6163</v>
      </c>
      <c r="M328" s="23" t="s">
        <v>252</v>
      </c>
      <c r="N328" s="23" t="s">
        <v>251</v>
      </c>
      <c r="O328" s="39" t="e">
        <f>VLOOKUP(网银退!I328,招行退!A:C,3,FALSE)</f>
        <v>#N/A</v>
      </c>
    </row>
    <row r="329" spans="1:15" hidden="1">
      <c r="A329" s="23" t="s">
        <v>6288</v>
      </c>
      <c r="B329" s="23" t="s">
        <v>6312</v>
      </c>
      <c r="C329" s="23" t="str">
        <f t="shared" si="5"/>
        <v>6217997300053113018280</v>
      </c>
      <c r="D329" s="23" t="s">
        <v>6288</v>
      </c>
      <c r="E329" s="44">
        <v>280</v>
      </c>
      <c r="F329" s="23" t="s">
        <v>4616</v>
      </c>
      <c r="G329" s="23" t="s">
        <v>6313</v>
      </c>
      <c r="H329" s="23" t="s">
        <v>6314</v>
      </c>
      <c r="I329" s="23" t="s">
        <v>6315</v>
      </c>
      <c r="J329" s="23" t="s">
        <v>6316</v>
      </c>
      <c r="K329" s="23" t="s">
        <v>6317</v>
      </c>
      <c r="L329" s="23" t="s">
        <v>6318</v>
      </c>
      <c r="M329" s="23" t="s">
        <v>209</v>
      </c>
      <c r="N329" s="23" t="s">
        <v>196</v>
      </c>
      <c r="O329" s="39" t="str">
        <f>VLOOKUP(网银退!I329,招行退!A:C,3,FALSE)</f>
        <v>2017-07-20</v>
      </c>
    </row>
    <row r="330" spans="1:15" hidden="1">
      <c r="A330" s="23" t="s">
        <v>6288</v>
      </c>
      <c r="B330" s="23" t="s">
        <v>6319</v>
      </c>
      <c r="C330" s="23" t="str">
        <f t="shared" si="5"/>
        <v>6217997300030810637100</v>
      </c>
      <c r="D330" s="23" t="s">
        <v>6288</v>
      </c>
      <c r="E330" s="44">
        <v>100</v>
      </c>
      <c r="F330" s="23" t="s">
        <v>4616</v>
      </c>
      <c r="G330" s="23" t="s">
        <v>6320</v>
      </c>
      <c r="H330" s="23" t="s">
        <v>6321</v>
      </c>
      <c r="I330" s="45" t="s">
        <v>13897</v>
      </c>
      <c r="J330" s="23" t="s">
        <v>6322</v>
      </c>
      <c r="K330" s="23" t="s">
        <v>6323</v>
      </c>
      <c r="L330" s="23" t="s">
        <v>6324</v>
      </c>
      <c r="M330" s="23" t="s">
        <v>209</v>
      </c>
      <c r="N330" s="23" t="s">
        <v>196</v>
      </c>
      <c r="O330" s="39" t="e">
        <f>VLOOKUP(网银退!I330,招行退!A:C,3,FALSE)</f>
        <v>#N/A</v>
      </c>
    </row>
    <row r="331" spans="1:15" hidden="1">
      <c r="A331" s="23" t="s">
        <v>6288</v>
      </c>
      <c r="B331" s="23" t="s">
        <v>6325</v>
      </c>
      <c r="C331" s="23" t="str">
        <f t="shared" si="5"/>
        <v>62366814800002598081860.4</v>
      </c>
      <c r="D331" s="23" t="s">
        <v>6288</v>
      </c>
      <c r="E331" s="44">
        <v>1860.4</v>
      </c>
      <c r="F331" s="23" t="s">
        <v>4616</v>
      </c>
      <c r="G331" s="23" t="s">
        <v>6326</v>
      </c>
      <c r="H331" s="23" t="s">
        <v>6327</v>
      </c>
      <c r="I331" s="45" t="s">
        <v>13898</v>
      </c>
      <c r="J331" s="23" t="s">
        <v>6328</v>
      </c>
      <c r="K331" s="23" t="s">
        <v>6329</v>
      </c>
      <c r="L331" s="23" t="s">
        <v>6330</v>
      </c>
      <c r="M331" s="23" t="s">
        <v>205</v>
      </c>
      <c r="N331" s="23" t="s">
        <v>196</v>
      </c>
      <c r="O331" s="39" t="e">
        <f>VLOOKUP(网银退!I331,招行退!A:C,3,FALSE)</f>
        <v>#N/A</v>
      </c>
    </row>
    <row r="332" spans="1:15" hidden="1">
      <c r="A332" s="23" t="s">
        <v>6288</v>
      </c>
      <c r="B332" s="23" t="s">
        <v>6331</v>
      </c>
      <c r="C332" s="23" t="str">
        <f t="shared" si="5"/>
        <v>6226550001977692934.5</v>
      </c>
      <c r="D332" s="23" t="s">
        <v>6288</v>
      </c>
      <c r="E332" s="44">
        <v>934.5</v>
      </c>
      <c r="F332" s="23" t="s">
        <v>4616</v>
      </c>
      <c r="G332" s="23" t="s">
        <v>6332</v>
      </c>
      <c r="H332" s="23" t="s">
        <v>6333</v>
      </c>
      <c r="I332" s="45" t="s">
        <v>13899</v>
      </c>
      <c r="J332" s="23" t="s">
        <v>6334</v>
      </c>
      <c r="K332" s="23" t="s">
        <v>6335</v>
      </c>
      <c r="L332" s="23" t="s">
        <v>6336</v>
      </c>
      <c r="M332" s="23" t="s">
        <v>203</v>
      </c>
      <c r="N332" s="23" t="s">
        <v>196</v>
      </c>
      <c r="O332" s="39" t="e">
        <f>VLOOKUP(网银退!I332,招行退!A:C,3,FALSE)</f>
        <v>#N/A</v>
      </c>
    </row>
    <row r="333" spans="1:15" hidden="1">
      <c r="A333" s="23" t="s">
        <v>6288</v>
      </c>
      <c r="B333" s="23" t="s">
        <v>6337</v>
      </c>
      <c r="C333" s="23" t="str">
        <f t="shared" si="5"/>
        <v>6226550001977692300</v>
      </c>
      <c r="D333" s="23" t="s">
        <v>6288</v>
      </c>
      <c r="E333" s="44">
        <v>300</v>
      </c>
      <c r="F333" s="23" t="s">
        <v>4616</v>
      </c>
      <c r="G333" s="23" t="s">
        <v>6338</v>
      </c>
      <c r="H333" s="23" t="s">
        <v>6339</v>
      </c>
      <c r="I333" s="45" t="s">
        <v>13900</v>
      </c>
      <c r="J333" s="23" t="s">
        <v>6340</v>
      </c>
      <c r="K333" s="23" t="s">
        <v>6335</v>
      </c>
      <c r="L333" s="23" t="s">
        <v>6336</v>
      </c>
      <c r="M333" s="23" t="s">
        <v>203</v>
      </c>
      <c r="N333" s="23" t="s">
        <v>196</v>
      </c>
      <c r="O333" s="39" t="e">
        <f>VLOOKUP(网银退!I333,招行退!A:C,3,FALSE)</f>
        <v>#N/A</v>
      </c>
    </row>
    <row r="334" spans="1:15" hidden="1">
      <c r="A334" s="23" t="s">
        <v>6288</v>
      </c>
      <c r="B334" s="23" t="s">
        <v>6341</v>
      </c>
      <c r="C334" s="23" t="str">
        <f t="shared" si="5"/>
        <v>6228480868623919677992.5</v>
      </c>
      <c r="D334" s="23" t="s">
        <v>6288</v>
      </c>
      <c r="E334" s="44">
        <v>992.5</v>
      </c>
      <c r="F334" s="23" t="s">
        <v>4616</v>
      </c>
      <c r="G334" s="23" t="s">
        <v>6342</v>
      </c>
      <c r="H334" s="23" t="s">
        <v>6343</v>
      </c>
      <c r="I334" s="45" t="s">
        <v>13901</v>
      </c>
      <c r="J334" s="23" t="s">
        <v>6344</v>
      </c>
      <c r="K334" s="23" t="s">
        <v>737</v>
      </c>
      <c r="L334" s="23" t="s">
        <v>6345</v>
      </c>
      <c r="M334" s="23" t="s">
        <v>221</v>
      </c>
      <c r="N334" s="23" t="s">
        <v>196</v>
      </c>
      <c r="O334" s="39" t="e">
        <f>VLOOKUP(网银退!I334,招行退!A:C,3,FALSE)</f>
        <v>#N/A</v>
      </c>
    </row>
    <row r="335" spans="1:15" hidden="1">
      <c r="A335" s="23" t="s">
        <v>6288</v>
      </c>
      <c r="B335" s="23" t="s">
        <v>6346</v>
      </c>
      <c r="C335" s="23" t="str">
        <f t="shared" si="5"/>
        <v>6228483978589578370539</v>
      </c>
      <c r="D335" s="23" t="s">
        <v>6288</v>
      </c>
      <c r="E335" s="44">
        <v>539</v>
      </c>
      <c r="F335" s="23" t="s">
        <v>4616</v>
      </c>
      <c r="G335" s="23" t="s">
        <v>6347</v>
      </c>
      <c r="H335" s="23" t="s">
        <v>6348</v>
      </c>
      <c r="I335" s="45" t="s">
        <v>13902</v>
      </c>
      <c r="J335" s="23" t="s">
        <v>6349</v>
      </c>
      <c r="K335" s="23" t="s">
        <v>6350</v>
      </c>
      <c r="L335" s="23" t="s">
        <v>6351</v>
      </c>
      <c r="M335" s="23" t="s">
        <v>221</v>
      </c>
      <c r="N335" s="23" t="s">
        <v>196</v>
      </c>
      <c r="O335" s="39" t="e">
        <f>VLOOKUP(网银退!I335,招行退!A:C,3,FALSE)</f>
        <v>#N/A</v>
      </c>
    </row>
    <row r="336" spans="1:15" hidden="1">
      <c r="A336" s="23" t="s">
        <v>6288</v>
      </c>
      <c r="B336" s="23" t="s">
        <v>6352</v>
      </c>
      <c r="C336" s="23" t="str">
        <f t="shared" si="5"/>
        <v>6228483978589578370150</v>
      </c>
      <c r="D336" s="23" t="s">
        <v>6288</v>
      </c>
      <c r="E336" s="44">
        <v>150</v>
      </c>
      <c r="F336" s="23" t="s">
        <v>4616</v>
      </c>
      <c r="G336" s="23" t="s">
        <v>6353</v>
      </c>
      <c r="H336" s="23" t="s">
        <v>6354</v>
      </c>
      <c r="I336" s="45" t="s">
        <v>13903</v>
      </c>
      <c r="J336" s="23" t="s">
        <v>6355</v>
      </c>
      <c r="K336" s="23" t="s">
        <v>6356</v>
      </c>
      <c r="L336" s="23" t="s">
        <v>6351</v>
      </c>
      <c r="M336" s="23" t="s">
        <v>221</v>
      </c>
      <c r="N336" s="23" t="s">
        <v>196</v>
      </c>
      <c r="O336" s="39" t="e">
        <f>VLOOKUP(网银退!I336,招行退!A:C,3,FALSE)</f>
        <v>#N/A</v>
      </c>
    </row>
    <row r="337" spans="1:15" hidden="1">
      <c r="A337" s="23" t="s">
        <v>6288</v>
      </c>
      <c r="B337" s="23" t="s">
        <v>6357</v>
      </c>
      <c r="C337" s="23" t="str">
        <f t="shared" si="5"/>
        <v>6228483318587523278295.94</v>
      </c>
      <c r="D337" s="23" t="s">
        <v>6288</v>
      </c>
      <c r="E337" s="44">
        <v>295.94</v>
      </c>
      <c r="F337" s="23" t="s">
        <v>4616</v>
      </c>
      <c r="G337" s="23" t="s">
        <v>6358</v>
      </c>
      <c r="H337" s="23" t="s">
        <v>6359</v>
      </c>
      <c r="I337" s="45" t="s">
        <v>13904</v>
      </c>
      <c r="J337" s="23" t="s">
        <v>6360</v>
      </c>
      <c r="K337" s="23" t="s">
        <v>6361</v>
      </c>
      <c r="L337" s="23" t="s">
        <v>6362</v>
      </c>
      <c r="M337" s="23" t="s">
        <v>221</v>
      </c>
      <c r="N337" s="23" t="s">
        <v>196</v>
      </c>
      <c r="O337" s="39" t="e">
        <f>VLOOKUP(网银退!I337,招行退!A:C,3,FALSE)</f>
        <v>#N/A</v>
      </c>
    </row>
    <row r="338" spans="1:15" hidden="1">
      <c r="A338" s="23" t="s">
        <v>6288</v>
      </c>
      <c r="B338" s="23" t="s">
        <v>6363</v>
      </c>
      <c r="C338" s="23" t="str">
        <f t="shared" si="5"/>
        <v>6282680069017676500</v>
      </c>
      <c r="D338" s="23" t="s">
        <v>6288</v>
      </c>
      <c r="E338" s="44">
        <v>500</v>
      </c>
      <c r="F338" s="23" t="s">
        <v>4616</v>
      </c>
      <c r="G338" s="23" t="s">
        <v>6364</v>
      </c>
      <c r="H338" s="23" t="s">
        <v>6365</v>
      </c>
      <c r="I338" s="45" t="s">
        <v>13905</v>
      </c>
      <c r="J338" s="23" t="s">
        <v>6366</v>
      </c>
      <c r="K338" s="23" t="s">
        <v>6367</v>
      </c>
      <c r="L338" s="23" t="s">
        <v>6368</v>
      </c>
      <c r="M338" s="23" t="s">
        <v>221</v>
      </c>
      <c r="N338" s="23" t="s">
        <v>196</v>
      </c>
      <c r="O338" s="39" t="e">
        <f>VLOOKUP(网银退!I338,招行退!A:C,3,FALSE)</f>
        <v>#N/A</v>
      </c>
    </row>
    <row r="339" spans="1:15" hidden="1">
      <c r="A339" s="23" t="s">
        <v>6288</v>
      </c>
      <c r="B339" s="23" t="s">
        <v>6369</v>
      </c>
      <c r="C339" s="23" t="str">
        <f t="shared" si="5"/>
        <v>6235732700000238572172.5</v>
      </c>
      <c r="D339" s="23" t="s">
        <v>6288</v>
      </c>
      <c r="E339" s="44">
        <v>172.5</v>
      </c>
      <c r="F339" s="23" t="s">
        <v>4616</v>
      </c>
      <c r="G339" s="23" t="s">
        <v>6370</v>
      </c>
      <c r="H339" s="23" t="s">
        <v>6371</v>
      </c>
      <c r="I339" s="45" t="s">
        <v>13906</v>
      </c>
      <c r="J339" s="23" t="s">
        <v>6372</v>
      </c>
      <c r="K339" s="23" t="s">
        <v>6373</v>
      </c>
      <c r="L339" s="23" t="s">
        <v>6374</v>
      </c>
      <c r="M339" s="23" t="s">
        <v>211</v>
      </c>
      <c r="N339" s="23" t="s">
        <v>196</v>
      </c>
      <c r="O339" s="39" t="e">
        <f>VLOOKUP(网银退!I339,招行退!A:C,3,FALSE)</f>
        <v>#N/A</v>
      </c>
    </row>
    <row r="340" spans="1:15" hidden="1">
      <c r="A340" s="23" t="s">
        <v>6288</v>
      </c>
      <c r="B340" s="23" t="s">
        <v>6375</v>
      </c>
      <c r="C340" s="23" t="str">
        <f t="shared" si="5"/>
        <v>6282680069017676384.24</v>
      </c>
      <c r="D340" s="23" t="s">
        <v>6288</v>
      </c>
      <c r="E340" s="44">
        <v>384.24</v>
      </c>
      <c r="F340" s="23" t="s">
        <v>4616</v>
      </c>
      <c r="G340" s="23" t="s">
        <v>6376</v>
      </c>
      <c r="H340" s="23" t="s">
        <v>6377</v>
      </c>
      <c r="I340" s="45" t="s">
        <v>13907</v>
      </c>
      <c r="J340" s="23" t="s">
        <v>6378</v>
      </c>
      <c r="K340" s="23" t="s">
        <v>6367</v>
      </c>
      <c r="L340" s="23" t="s">
        <v>6368</v>
      </c>
      <c r="M340" s="23" t="s">
        <v>221</v>
      </c>
      <c r="N340" s="23" t="s">
        <v>196</v>
      </c>
      <c r="O340" s="39" t="e">
        <f>VLOOKUP(网银退!I340,招行退!A:C,3,FALSE)</f>
        <v>#N/A</v>
      </c>
    </row>
    <row r="341" spans="1:15" hidden="1">
      <c r="A341" s="23" t="s">
        <v>6288</v>
      </c>
      <c r="B341" s="23" t="s">
        <v>6379</v>
      </c>
      <c r="C341" s="23" t="str">
        <f t="shared" si="5"/>
        <v>622208250200192290512.4</v>
      </c>
      <c r="D341" s="23" t="s">
        <v>6288</v>
      </c>
      <c r="E341" s="44">
        <v>12.4</v>
      </c>
      <c r="F341" s="23" t="s">
        <v>4616</v>
      </c>
      <c r="G341" s="23" t="s">
        <v>6380</v>
      </c>
      <c r="H341" s="23" t="s">
        <v>6381</v>
      </c>
      <c r="I341" s="45" t="s">
        <v>13908</v>
      </c>
      <c r="J341" s="23" t="s">
        <v>6382</v>
      </c>
      <c r="K341" s="23" t="s">
        <v>6383</v>
      </c>
      <c r="L341" s="23" t="s">
        <v>6384</v>
      </c>
      <c r="M341" s="23" t="s">
        <v>207</v>
      </c>
      <c r="N341" s="23" t="s">
        <v>196</v>
      </c>
      <c r="O341" s="39" t="e">
        <f>VLOOKUP(网银退!I341,招行退!A:C,3,FALSE)</f>
        <v>#N/A</v>
      </c>
    </row>
    <row r="342" spans="1:15" hidden="1">
      <c r="A342" s="23" t="s">
        <v>6288</v>
      </c>
      <c r="B342" s="23" t="s">
        <v>6385</v>
      </c>
      <c r="C342" s="23" t="str">
        <f t="shared" si="5"/>
        <v>62319000000168915963667.08</v>
      </c>
      <c r="D342" s="23" t="s">
        <v>6288</v>
      </c>
      <c r="E342" s="44">
        <v>3667.08</v>
      </c>
      <c r="F342" s="23" t="s">
        <v>4616</v>
      </c>
      <c r="G342" s="23" t="s">
        <v>6386</v>
      </c>
      <c r="H342" s="23" t="s">
        <v>6387</v>
      </c>
      <c r="I342" s="45" t="s">
        <v>13909</v>
      </c>
      <c r="J342" s="23" t="s">
        <v>6388</v>
      </c>
      <c r="K342" s="23" t="s">
        <v>6389</v>
      </c>
      <c r="L342" s="23" t="s">
        <v>6390</v>
      </c>
      <c r="M342" s="23" t="s">
        <v>292</v>
      </c>
      <c r="N342" s="23" t="s">
        <v>291</v>
      </c>
      <c r="O342" s="39" t="e">
        <f>VLOOKUP(网银退!I342,招行退!A:C,3,FALSE)</f>
        <v>#N/A</v>
      </c>
    </row>
    <row r="343" spans="1:15" hidden="1">
      <c r="A343" s="23" t="s">
        <v>6288</v>
      </c>
      <c r="B343" s="23" t="s">
        <v>6391</v>
      </c>
      <c r="C343" s="23" t="str">
        <f t="shared" si="5"/>
        <v>6259980028096574286.26</v>
      </c>
      <c r="D343" s="23" t="s">
        <v>6288</v>
      </c>
      <c r="E343" s="44">
        <v>286.26</v>
      </c>
      <c r="F343" s="23" t="s">
        <v>4616</v>
      </c>
      <c r="G343" s="23" t="s">
        <v>6392</v>
      </c>
      <c r="H343" s="23" t="s">
        <v>6393</v>
      </c>
      <c r="I343" s="45" t="s">
        <v>13910</v>
      </c>
      <c r="J343" s="23" t="s">
        <v>6394</v>
      </c>
      <c r="K343" s="23" t="s">
        <v>5940</v>
      </c>
      <c r="L343" s="23" t="s">
        <v>5941</v>
      </c>
      <c r="M343" s="23" t="s">
        <v>221</v>
      </c>
      <c r="N343" s="23" t="s">
        <v>196</v>
      </c>
      <c r="O343" s="39" t="e">
        <f>VLOOKUP(网银退!I343,招行退!A:C,3,FALSE)</f>
        <v>#N/A</v>
      </c>
    </row>
    <row r="344" spans="1:15" hidden="1">
      <c r="A344" s="23" t="s">
        <v>6288</v>
      </c>
      <c r="B344" s="23" t="s">
        <v>6395</v>
      </c>
      <c r="C344" s="23" t="str">
        <f t="shared" si="5"/>
        <v>621700396000171543867</v>
      </c>
      <c r="D344" s="23" t="s">
        <v>6288</v>
      </c>
      <c r="E344" s="44">
        <v>67</v>
      </c>
      <c r="F344" s="23" t="s">
        <v>4616</v>
      </c>
      <c r="G344" s="23" t="s">
        <v>6396</v>
      </c>
      <c r="H344" s="23" t="s">
        <v>6397</v>
      </c>
      <c r="I344" s="45" t="s">
        <v>13911</v>
      </c>
      <c r="J344" s="23" t="s">
        <v>6398</v>
      </c>
      <c r="K344" s="23" t="s">
        <v>6399</v>
      </c>
      <c r="L344" s="23" t="s">
        <v>6400</v>
      </c>
      <c r="M344" s="23" t="s">
        <v>205</v>
      </c>
      <c r="N344" s="23" t="s">
        <v>196</v>
      </c>
      <c r="O344" s="39" t="e">
        <f>VLOOKUP(网银退!I344,招行退!A:C,3,FALSE)</f>
        <v>#N/A</v>
      </c>
    </row>
    <row r="345" spans="1:15" hidden="1">
      <c r="A345" s="23" t="s">
        <v>6288</v>
      </c>
      <c r="B345" s="23" t="s">
        <v>6401</v>
      </c>
      <c r="C345" s="23" t="str">
        <f t="shared" si="5"/>
        <v>6214838716252665290.75</v>
      </c>
      <c r="D345" s="23" t="s">
        <v>6288</v>
      </c>
      <c r="E345" s="44">
        <v>290.75</v>
      </c>
      <c r="F345" s="23" t="s">
        <v>4616</v>
      </c>
      <c r="G345" s="23" t="s">
        <v>6402</v>
      </c>
      <c r="H345" s="23" t="s">
        <v>6403</v>
      </c>
      <c r="I345" s="45" t="s">
        <v>13912</v>
      </c>
      <c r="J345" s="23" t="s">
        <v>6404</v>
      </c>
      <c r="K345" s="23" t="s">
        <v>6405</v>
      </c>
      <c r="L345" s="23" t="s">
        <v>6406</v>
      </c>
      <c r="M345" s="23" t="s">
        <v>10</v>
      </c>
      <c r="N345" s="23" t="s">
        <v>201</v>
      </c>
      <c r="O345" s="39" t="e">
        <f>VLOOKUP(网银退!I345,招行退!A:C,3,FALSE)</f>
        <v>#N/A</v>
      </c>
    </row>
    <row r="346" spans="1:15" hidden="1">
      <c r="A346" s="23" t="s">
        <v>6288</v>
      </c>
      <c r="B346" s="23" t="s">
        <v>6407</v>
      </c>
      <c r="C346" s="23" t="str">
        <f t="shared" si="5"/>
        <v>6228483868408701875500</v>
      </c>
      <c r="D346" s="23" t="s">
        <v>6288</v>
      </c>
      <c r="E346" s="44">
        <v>500</v>
      </c>
      <c r="F346" s="23" t="s">
        <v>4616</v>
      </c>
      <c r="G346" s="23" t="s">
        <v>6408</v>
      </c>
      <c r="H346" s="23" t="s">
        <v>6409</v>
      </c>
      <c r="I346" s="45" t="s">
        <v>13913</v>
      </c>
      <c r="J346" s="23" t="s">
        <v>6410</v>
      </c>
      <c r="K346" s="23" t="s">
        <v>6411</v>
      </c>
      <c r="L346" s="23" t="s">
        <v>6412</v>
      </c>
      <c r="M346" s="23" t="s">
        <v>221</v>
      </c>
      <c r="N346" s="23" t="s">
        <v>196</v>
      </c>
      <c r="O346" s="39" t="e">
        <f>VLOOKUP(网银退!I346,招行退!A:C,3,FALSE)</f>
        <v>#N/A</v>
      </c>
    </row>
    <row r="347" spans="1:15" hidden="1">
      <c r="A347" s="23" t="s">
        <v>6288</v>
      </c>
      <c r="B347" s="23" t="s">
        <v>6413</v>
      </c>
      <c r="C347" s="23" t="str">
        <f t="shared" si="5"/>
        <v>622308240177215025000</v>
      </c>
      <c r="D347" s="23" t="s">
        <v>6288</v>
      </c>
      <c r="E347" s="44">
        <v>5000</v>
      </c>
      <c r="F347" s="23" t="s">
        <v>4616</v>
      </c>
      <c r="G347" s="23" t="s">
        <v>6414</v>
      </c>
      <c r="H347" s="23" t="s">
        <v>6415</v>
      </c>
      <c r="I347" s="45" t="s">
        <v>13914</v>
      </c>
      <c r="J347" s="23" t="s">
        <v>6012</v>
      </c>
      <c r="K347" s="23" t="s">
        <v>6013</v>
      </c>
      <c r="L347" s="23" t="s">
        <v>6014</v>
      </c>
      <c r="M347" s="23" t="s">
        <v>207</v>
      </c>
      <c r="N347" s="23" t="s">
        <v>196</v>
      </c>
      <c r="O347" s="39" t="e">
        <f>VLOOKUP(网银退!I347,招行退!A:C,3,FALSE)</f>
        <v>#N/A</v>
      </c>
    </row>
    <row r="348" spans="1:15" hidden="1">
      <c r="A348" s="23" t="s">
        <v>6288</v>
      </c>
      <c r="B348" s="23" t="s">
        <v>6416</v>
      </c>
      <c r="C348" s="23" t="str">
        <f t="shared" si="5"/>
        <v>62270071610301567451000</v>
      </c>
      <c r="D348" s="23" t="s">
        <v>6288</v>
      </c>
      <c r="E348" s="44">
        <v>1000</v>
      </c>
      <c r="F348" s="23" t="s">
        <v>4616</v>
      </c>
      <c r="G348" s="23" t="s">
        <v>6417</v>
      </c>
      <c r="H348" s="23" t="s">
        <v>6418</v>
      </c>
      <c r="I348" s="45" t="s">
        <v>13915</v>
      </c>
      <c r="J348" s="23" t="s">
        <v>6305</v>
      </c>
      <c r="K348" s="23" t="s">
        <v>6306</v>
      </c>
      <c r="L348" s="23" t="s">
        <v>6307</v>
      </c>
      <c r="M348" s="23" t="s">
        <v>205</v>
      </c>
      <c r="N348" s="23" t="s">
        <v>196</v>
      </c>
      <c r="O348" s="39" t="e">
        <f>VLOOKUP(网银退!I348,招行退!A:C,3,FALSE)</f>
        <v>#N/A</v>
      </c>
    </row>
    <row r="349" spans="1:15" hidden="1">
      <c r="A349" s="23" t="s">
        <v>6288</v>
      </c>
      <c r="B349" s="23" t="s">
        <v>6419</v>
      </c>
      <c r="C349" s="23" t="str">
        <f t="shared" si="5"/>
        <v>6217997300010190356500</v>
      </c>
      <c r="D349" s="23" t="s">
        <v>6288</v>
      </c>
      <c r="E349" s="44">
        <v>500</v>
      </c>
      <c r="F349" s="23" t="s">
        <v>4616</v>
      </c>
      <c r="G349" s="23" t="s">
        <v>6420</v>
      </c>
      <c r="H349" s="23" t="s">
        <v>6421</v>
      </c>
      <c r="I349" s="45" t="s">
        <v>13916</v>
      </c>
      <c r="J349" s="23" t="s">
        <v>6422</v>
      </c>
      <c r="K349" s="23" t="s">
        <v>6423</v>
      </c>
      <c r="L349" s="23" t="s">
        <v>6424</v>
      </c>
      <c r="M349" s="23" t="s">
        <v>209</v>
      </c>
      <c r="N349" s="23" t="s">
        <v>196</v>
      </c>
      <c r="O349" s="39" t="e">
        <f>VLOOKUP(网银退!I349,招行退!A:C,3,FALSE)</f>
        <v>#N/A</v>
      </c>
    </row>
    <row r="350" spans="1:15" hidden="1">
      <c r="A350" s="23" t="s">
        <v>6288</v>
      </c>
      <c r="B350" s="23" t="s">
        <v>6425</v>
      </c>
      <c r="C350" s="23" t="str">
        <f t="shared" si="5"/>
        <v>6228480866244962761459.61</v>
      </c>
      <c r="D350" s="23" t="s">
        <v>6288</v>
      </c>
      <c r="E350" s="44">
        <v>459.61</v>
      </c>
      <c r="F350" s="23" t="s">
        <v>4616</v>
      </c>
      <c r="G350" s="23" t="s">
        <v>6426</v>
      </c>
      <c r="H350" s="23" t="s">
        <v>6427</v>
      </c>
      <c r="I350" s="45" t="s">
        <v>13917</v>
      </c>
      <c r="J350" s="23" t="s">
        <v>6428</v>
      </c>
      <c r="K350" s="23" t="s">
        <v>6429</v>
      </c>
      <c r="L350" s="23" t="s">
        <v>6430</v>
      </c>
      <c r="M350" s="23" t="s">
        <v>221</v>
      </c>
      <c r="N350" s="23" t="s">
        <v>196</v>
      </c>
      <c r="O350" s="39" t="e">
        <f>VLOOKUP(网银退!I350,招行退!A:C,3,FALSE)</f>
        <v>#N/A</v>
      </c>
    </row>
    <row r="351" spans="1:15" hidden="1">
      <c r="A351" s="23" t="s">
        <v>6288</v>
      </c>
      <c r="B351" s="23" t="s">
        <v>6431</v>
      </c>
      <c r="C351" s="23" t="str">
        <f t="shared" si="5"/>
        <v>621700391000319426499.84</v>
      </c>
      <c r="D351" s="23" t="s">
        <v>6288</v>
      </c>
      <c r="E351" s="44">
        <v>99.84</v>
      </c>
      <c r="F351" s="23" t="s">
        <v>4616</v>
      </c>
      <c r="G351" s="23" t="s">
        <v>6432</v>
      </c>
      <c r="H351" s="23" t="s">
        <v>6433</v>
      </c>
      <c r="I351" s="45" t="s">
        <v>13918</v>
      </c>
      <c r="J351" s="23" t="s">
        <v>6434</v>
      </c>
      <c r="K351" s="23" t="s">
        <v>6435</v>
      </c>
      <c r="L351" s="23" t="s">
        <v>6436</v>
      </c>
      <c r="M351" s="23" t="s">
        <v>205</v>
      </c>
      <c r="N351" s="23" t="s">
        <v>196</v>
      </c>
      <c r="O351" s="39" t="e">
        <f>VLOOKUP(网银退!I351,招行退!A:C,3,FALSE)</f>
        <v>#N/A</v>
      </c>
    </row>
    <row r="352" spans="1:15" hidden="1">
      <c r="A352" s="23" t="s">
        <v>6288</v>
      </c>
      <c r="B352" s="23" t="s">
        <v>6437</v>
      </c>
      <c r="C352" s="23" t="str">
        <f t="shared" si="5"/>
        <v>62122625020032252191000</v>
      </c>
      <c r="D352" s="23" t="s">
        <v>6288</v>
      </c>
      <c r="E352" s="44">
        <v>1000</v>
      </c>
      <c r="F352" s="23" t="s">
        <v>4616</v>
      </c>
      <c r="G352" s="23" t="s">
        <v>6438</v>
      </c>
      <c r="H352" s="23" t="s">
        <v>6439</v>
      </c>
      <c r="I352" s="45" t="s">
        <v>13919</v>
      </c>
      <c r="J352" s="23" t="s">
        <v>6440</v>
      </c>
      <c r="K352" s="23" t="s">
        <v>6441</v>
      </c>
      <c r="L352" s="23" t="s">
        <v>6442</v>
      </c>
      <c r="M352" s="23" t="s">
        <v>207</v>
      </c>
      <c r="N352" s="23" t="s">
        <v>196</v>
      </c>
      <c r="O352" s="39" t="e">
        <f>VLOOKUP(网银退!I352,招行退!A:C,3,FALSE)</f>
        <v>#N/A</v>
      </c>
    </row>
    <row r="353" spans="1:15" hidden="1">
      <c r="A353" s="23" t="s">
        <v>6288</v>
      </c>
      <c r="B353" s="23" t="s">
        <v>6443</v>
      </c>
      <c r="C353" s="23" t="str">
        <f t="shared" si="5"/>
        <v>62319000000506668623000</v>
      </c>
      <c r="D353" s="23" t="s">
        <v>6288</v>
      </c>
      <c r="E353" s="44">
        <v>3000</v>
      </c>
      <c r="F353" s="23" t="s">
        <v>4616</v>
      </c>
      <c r="G353" s="23" t="s">
        <v>6444</v>
      </c>
      <c r="H353" s="23" t="s">
        <v>6445</v>
      </c>
      <c r="I353" s="45" t="s">
        <v>13920</v>
      </c>
      <c r="J353" s="23" t="s">
        <v>6446</v>
      </c>
      <c r="K353" s="23" t="s">
        <v>6447</v>
      </c>
      <c r="L353" s="23" t="s">
        <v>6448</v>
      </c>
      <c r="M353" s="23" t="s">
        <v>292</v>
      </c>
      <c r="N353" s="23" t="s">
        <v>291</v>
      </c>
      <c r="O353" s="39" t="e">
        <f>VLOOKUP(网银退!I353,招行退!A:C,3,FALSE)</f>
        <v>#N/A</v>
      </c>
    </row>
    <row r="354" spans="1:15" hidden="1">
      <c r="A354" s="23" t="s">
        <v>6288</v>
      </c>
      <c r="B354" s="23" t="s">
        <v>6449</v>
      </c>
      <c r="C354" s="23" t="str">
        <f t="shared" si="5"/>
        <v>62179970700022969052800.31</v>
      </c>
      <c r="D354" s="23" t="s">
        <v>6288</v>
      </c>
      <c r="E354" s="44">
        <v>2800.31</v>
      </c>
      <c r="F354" s="23" t="s">
        <v>4616</v>
      </c>
      <c r="G354" s="23" t="s">
        <v>6450</v>
      </c>
      <c r="H354" s="23" t="s">
        <v>6451</v>
      </c>
      <c r="I354" s="45" t="s">
        <v>13921</v>
      </c>
      <c r="J354" s="23" t="s">
        <v>6452</v>
      </c>
      <c r="K354" s="23" t="s">
        <v>4590</v>
      </c>
      <c r="L354" s="23" t="s">
        <v>6453</v>
      </c>
      <c r="M354" s="23" t="s">
        <v>209</v>
      </c>
      <c r="N354" s="23" t="s">
        <v>196</v>
      </c>
      <c r="O354" s="39" t="e">
        <f>VLOOKUP(网银退!I354,招行退!A:C,3,FALSE)</f>
        <v>#N/A</v>
      </c>
    </row>
    <row r="355" spans="1:15" hidden="1">
      <c r="A355" s="23" t="s">
        <v>6288</v>
      </c>
      <c r="B355" s="23" t="s">
        <v>6454</v>
      </c>
      <c r="C355" s="23" t="str">
        <f t="shared" si="5"/>
        <v>6217852700012337463352.92</v>
      </c>
      <c r="D355" s="23" t="s">
        <v>6288</v>
      </c>
      <c r="E355" s="44">
        <v>352.92</v>
      </c>
      <c r="F355" s="23" t="s">
        <v>4616</v>
      </c>
      <c r="G355" s="23" t="s">
        <v>6455</v>
      </c>
      <c r="H355" s="23" t="s">
        <v>6456</v>
      </c>
      <c r="I355" s="45" t="s">
        <v>13922</v>
      </c>
      <c r="J355" s="23" t="s">
        <v>6457</v>
      </c>
      <c r="K355" s="23" t="s">
        <v>6458</v>
      </c>
      <c r="L355" s="23" t="s">
        <v>6459</v>
      </c>
      <c r="M355" s="23" t="s">
        <v>211</v>
      </c>
      <c r="N355" s="23" t="s">
        <v>196</v>
      </c>
      <c r="O355" s="39" t="e">
        <f>VLOOKUP(网银退!I355,招行退!A:C,3,FALSE)</f>
        <v>#N/A</v>
      </c>
    </row>
    <row r="356" spans="1:15" hidden="1">
      <c r="A356" s="23" t="s">
        <v>6288</v>
      </c>
      <c r="B356" s="23" t="s">
        <v>6460</v>
      </c>
      <c r="C356" s="23" t="str">
        <f t="shared" si="5"/>
        <v>62230824009835146200</v>
      </c>
      <c r="D356" s="23" t="s">
        <v>6288</v>
      </c>
      <c r="E356" s="44">
        <v>200</v>
      </c>
      <c r="F356" s="23" t="s">
        <v>4616</v>
      </c>
      <c r="G356" s="23" t="s">
        <v>6461</v>
      </c>
      <c r="H356" s="23" t="s">
        <v>6462</v>
      </c>
      <c r="I356" s="45" t="s">
        <v>13923</v>
      </c>
      <c r="J356" s="23" t="s">
        <v>5385</v>
      </c>
      <c r="K356" s="23" t="s">
        <v>5386</v>
      </c>
      <c r="L356" s="23" t="s">
        <v>5387</v>
      </c>
      <c r="M356" s="23" t="s">
        <v>207</v>
      </c>
      <c r="N356" s="23" t="s">
        <v>196</v>
      </c>
      <c r="O356" s="39" t="e">
        <f>VLOOKUP(网银退!I356,招行退!A:C,3,FALSE)</f>
        <v>#N/A</v>
      </c>
    </row>
    <row r="357" spans="1:15" hidden="1">
      <c r="A357" s="23" t="s">
        <v>6288</v>
      </c>
      <c r="B357" s="23" t="s">
        <v>6463</v>
      </c>
      <c r="C357" s="23" t="str">
        <f t="shared" si="5"/>
        <v>621779000100537700347.22</v>
      </c>
      <c r="D357" s="23" t="s">
        <v>6288</v>
      </c>
      <c r="E357" s="44">
        <v>47.22</v>
      </c>
      <c r="F357" s="23" t="s">
        <v>4616</v>
      </c>
      <c r="G357" s="23" t="s">
        <v>6464</v>
      </c>
      <c r="H357" s="23" t="s">
        <v>6465</v>
      </c>
      <c r="I357" s="23" t="s">
        <v>6466</v>
      </c>
      <c r="J357" s="23" t="s">
        <v>6467</v>
      </c>
      <c r="K357" s="23" t="s">
        <v>6468</v>
      </c>
      <c r="L357" s="23" t="s">
        <v>6469</v>
      </c>
      <c r="M357" s="23" t="s">
        <v>252</v>
      </c>
      <c r="N357" s="23" t="s">
        <v>251</v>
      </c>
      <c r="O357" s="39" t="str">
        <f>VLOOKUP(网银退!I357,招行退!A:C,3,FALSE)</f>
        <v>2017-07-20</v>
      </c>
    </row>
    <row r="358" spans="1:15" hidden="1">
      <c r="A358" s="23" t="s">
        <v>6288</v>
      </c>
      <c r="B358" s="23" t="s">
        <v>6470</v>
      </c>
      <c r="C358" s="23" t="str">
        <f t="shared" si="5"/>
        <v>6228930001115823969286.5</v>
      </c>
      <c r="D358" s="23" t="s">
        <v>6288</v>
      </c>
      <c r="E358" s="44">
        <v>286.5</v>
      </c>
      <c r="F358" s="23" t="s">
        <v>4616</v>
      </c>
      <c r="G358" s="23" t="s">
        <v>6471</v>
      </c>
      <c r="H358" s="23" t="s">
        <v>6472</v>
      </c>
      <c r="I358" s="45" t="s">
        <v>13924</v>
      </c>
      <c r="J358" s="23" t="s">
        <v>6473</v>
      </c>
      <c r="K358" s="23" t="s">
        <v>6474</v>
      </c>
      <c r="L358" s="23" t="s">
        <v>6475</v>
      </c>
      <c r="M358" s="23" t="s">
        <v>252</v>
      </c>
      <c r="N358" s="23" t="s">
        <v>251</v>
      </c>
      <c r="O358" s="39" t="e">
        <f>VLOOKUP(网银退!I358,招行退!A:C,3,FALSE)</f>
        <v>#N/A</v>
      </c>
    </row>
    <row r="359" spans="1:15" hidden="1">
      <c r="A359" s="23" t="s">
        <v>6288</v>
      </c>
      <c r="B359" s="23" t="s">
        <v>6476</v>
      </c>
      <c r="C359" s="23" t="str">
        <f t="shared" si="5"/>
        <v>6217997020006006107672.75</v>
      </c>
      <c r="D359" s="23" t="s">
        <v>6288</v>
      </c>
      <c r="E359" s="44">
        <v>672.75</v>
      </c>
      <c r="F359" s="23" t="s">
        <v>4616</v>
      </c>
      <c r="G359" s="23" t="s">
        <v>6477</v>
      </c>
      <c r="H359" s="23" t="s">
        <v>6478</v>
      </c>
      <c r="I359" s="45" t="s">
        <v>13925</v>
      </c>
      <c r="J359" s="23" t="s">
        <v>6479</v>
      </c>
      <c r="K359" s="23" t="s">
        <v>6480</v>
      </c>
      <c r="L359" s="23" t="s">
        <v>6481</v>
      </c>
      <c r="M359" s="23" t="s">
        <v>209</v>
      </c>
      <c r="N359" s="23" t="s">
        <v>196</v>
      </c>
      <c r="O359" s="39" t="e">
        <f>VLOOKUP(网银退!I359,招行退!A:C,3,FALSE)</f>
        <v>#N/A</v>
      </c>
    </row>
    <row r="360" spans="1:15" hidden="1">
      <c r="A360" s="23" t="s">
        <v>6288</v>
      </c>
      <c r="B360" s="23" t="s">
        <v>6482</v>
      </c>
      <c r="C360" s="23" t="str">
        <f t="shared" si="5"/>
        <v>4792299302589272303.53</v>
      </c>
      <c r="D360" s="23" t="s">
        <v>6288</v>
      </c>
      <c r="E360" s="44">
        <v>303.52999999999997</v>
      </c>
      <c r="F360" s="23" t="s">
        <v>4616</v>
      </c>
      <c r="G360" s="23" t="s">
        <v>6483</v>
      </c>
      <c r="H360" s="23" t="s">
        <v>6484</v>
      </c>
      <c r="I360" s="45" t="s">
        <v>13926</v>
      </c>
      <c r="J360" s="23" t="s">
        <v>6485</v>
      </c>
      <c r="K360" s="23" t="s">
        <v>6486</v>
      </c>
      <c r="L360" s="23" t="s">
        <v>6487</v>
      </c>
      <c r="M360" s="23" t="s">
        <v>10</v>
      </c>
      <c r="N360" s="23" t="s">
        <v>201</v>
      </c>
      <c r="O360" s="39" t="e">
        <f>VLOOKUP(网银退!I360,招行退!A:C,3,FALSE)</f>
        <v>#N/A</v>
      </c>
    </row>
    <row r="361" spans="1:15" hidden="1">
      <c r="A361" s="23" t="s">
        <v>6288</v>
      </c>
      <c r="B361" s="23" t="s">
        <v>6488</v>
      </c>
      <c r="C361" s="23" t="str">
        <f t="shared" si="5"/>
        <v>622308270025331545000</v>
      </c>
      <c r="D361" s="23" t="s">
        <v>6288</v>
      </c>
      <c r="E361" s="44">
        <v>5000</v>
      </c>
      <c r="F361" s="23" t="s">
        <v>4616</v>
      </c>
      <c r="G361" s="23" t="s">
        <v>6489</v>
      </c>
      <c r="H361" s="23" t="s">
        <v>6490</v>
      </c>
      <c r="I361" s="45" t="s">
        <v>13927</v>
      </c>
      <c r="J361" s="23" t="s">
        <v>6491</v>
      </c>
      <c r="K361" s="23" t="s">
        <v>6492</v>
      </c>
      <c r="L361" s="23" t="s">
        <v>6493</v>
      </c>
      <c r="M361" s="23" t="s">
        <v>207</v>
      </c>
      <c r="N361" s="23" t="s">
        <v>196</v>
      </c>
      <c r="O361" s="39" t="e">
        <f>VLOOKUP(网银退!I361,招行退!A:C,3,FALSE)</f>
        <v>#N/A</v>
      </c>
    </row>
    <row r="362" spans="1:15" hidden="1">
      <c r="A362" s="23" t="s">
        <v>6288</v>
      </c>
      <c r="B362" s="23" t="s">
        <v>6494</v>
      </c>
      <c r="C362" s="23" t="str">
        <f t="shared" si="5"/>
        <v>622308270025331543000</v>
      </c>
      <c r="D362" s="23" t="s">
        <v>6288</v>
      </c>
      <c r="E362" s="44">
        <v>3000</v>
      </c>
      <c r="F362" s="23" t="s">
        <v>4616</v>
      </c>
      <c r="G362" s="23" t="s">
        <v>6495</v>
      </c>
      <c r="H362" s="23" t="s">
        <v>6496</v>
      </c>
      <c r="I362" s="45" t="s">
        <v>13928</v>
      </c>
      <c r="J362" s="23" t="s">
        <v>6497</v>
      </c>
      <c r="K362" s="23" t="s">
        <v>6492</v>
      </c>
      <c r="L362" s="23" t="s">
        <v>6493</v>
      </c>
      <c r="M362" s="23" t="s">
        <v>207</v>
      </c>
      <c r="N362" s="23" t="s">
        <v>196</v>
      </c>
      <c r="O362" s="39" t="e">
        <f>VLOOKUP(网银退!I362,招行退!A:C,3,FALSE)</f>
        <v>#N/A</v>
      </c>
    </row>
    <row r="363" spans="1:15" hidden="1">
      <c r="A363" s="23" t="s">
        <v>6288</v>
      </c>
      <c r="B363" s="23" t="s">
        <v>6498</v>
      </c>
      <c r="C363" s="23" t="str">
        <f t="shared" si="5"/>
        <v>6223691368843821561.9</v>
      </c>
      <c r="D363" s="23" t="s">
        <v>6288</v>
      </c>
      <c r="E363" s="44">
        <v>561.9</v>
      </c>
      <c r="F363" s="23" t="s">
        <v>4616</v>
      </c>
      <c r="G363" s="23" t="s">
        <v>6499</v>
      </c>
      <c r="H363" s="23" t="s">
        <v>6500</v>
      </c>
      <c r="I363" s="45" t="s">
        <v>13929</v>
      </c>
      <c r="J363" s="23" t="s">
        <v>6501</v>
      </c>
      <c r="K363" s="23" t="s">
        <v>6502</v>
      </c>
      <c r="L363" s="23" t="s">
        <v>6503</v>
      </c>
      <c r="M363" s="23" t="s">
        <v>292</v>
      </c>
      <c r="N363" s="23" t="s">
        <v>291</v>
      </c>
      <c r="O363" s="39" t="e">
        <f>VLOOKUP(网银退!I363,招行退!A:C,3,FALSE)</f>
        <v>#N/A</v>
      </c>
    </row>
    <row r="364" spans="1:15" hidden="1">
      <c r="A364" s="23" t="s">
        <v>6288</v>
      </c>
      <c r="B364" s="23" t="s">
        <v>6504</v>
      </c>
      <c r="C364" s="23" t="str">
        <f t="shared" si="5"/>
        <v>62259700524856461447</v>
      </c>
      <c r="D364" s="23" t="s">
        <v>6288</v>
      </c>
      <c r="E364" s="44">
        <v>1447</v>
      </c>
      <c r="F364" s="23" t="s">
        <v>4616</v>
      </c>
      <c r="G364" s="23" t="s">
        <v>6505</v>
      </c>
      <c r="H364" s="23" t="s">
        <v>6506</v>
      </c>
      <c r="I364" s="45" t="s">
        <v>13930</v>
      </c>
      <c r="J364" s="23" t="s">
        <v>6507</v>
      </c>
      <c r="K364" s="23" t="s">
        <v>6508</v>
      </c>
      <c r="L364" s="23" t="s">
        <v>6509</v>
      </c>
      <c r="M364" s="23" t="s">
        <v>207</v>
      </c>
      <c r="N364" s="23" t="s">
        <v>196</v>
      </c>
      <c r="O364" s="39" t="e">
        <f>VLOOKUP(网银退!I364,招行退!A:C,3,FALSE)</f>
        <v>#N/A</v>
      </c>
    </row>
    <row r="365" spans="1:15" hidden="1">
      <c r="A365" s="23" t="s">
        <v>6288</v>
      </c>
      <c r="B365" s="23" t="s">
        <v>6510</v>
      </c>
      <c r="C365" s="23" t="str">
        <f t="shared" si="5"/>
        <v>6217852700017021377500</v>
      </c>
      <c r="D365" s="23" t="s">
        <v>6288</v>
      </c>
      <c r="E365" s="44">
        <v>500</v>
      </c>
      <c r="F365" s="23" t="s">
        <v>4616</v>
      </c>
      <c r="G365" s="23" t="s">
        <v>6511</v>
      </c>
      <c r="H365" s="23" t="s">
        <v>6512</v>
      </c>
      <c r="I365" s="45" t="s">
        <v>13931</v>
      </c>
      <c r="J365" s="23" t="s">
        <v>6513</v>
      </c>
      <c r="K365" s="23" t="s">
        <v>6514</v>
      </c>
      <c r="L365" s="23" t="s">
        <v>6515</v>
      </c>
      <c r="M365" s="23" t="s">
        <v>211</v>
      </c>
      <c r="N365" s="23" t="s">
        <v>196</v>
      </c>
      <c r="O365" s="39" t="e">
        <f>VLOOKUP(网银退!I365,招行退!A:C,3,FALSE)</f>
        <v>#N/A</v>
      </c>
    </row>
    <row r="366" spans="1:15" hidden="1">
      <c r="A366" s="23" t="s">
        <v>6288</v>
      </c>
      <c r="B366" s="23" t="s">
        <v>6516</v>
      </c>
      <c r="C366" s="23" t="str">
        <f t="shared" si="5"/>
        <v>6214600180006803394106.72</v>
      </c>
      <c r="D366" s="23" t="s">
        <v>6288</v>
      </c>
      <c r="E366" s="44">
        <v>106.72</v>
      </c>
      <c r="F366" s="23" t="s">
        <v>4616</v>
      </c>
      <c r="G366" s="23" t="s">
        <v>6517</v>
      </c>
      <c r="H366" s="23" t="s">
        <v>6518</v>
      </c>
      <c r="I366" s="45" t="s">
        <v>13932</v>
      </c>
      <c r="J366" s="23" t="s">
        <v>6519</v>
      </c>
      <c r="K366" s="23" t="s">
        <v>6520</v>
      </c>
      <c r="L366" s="23" t="s">
        <v>6521</v>
      </c>
      <c r="M366" s="23" t="s">
        <v>240</v>
      </c>
      <c r="N366" s="23" t="s">
        <v>217</v>
      </c>
      <c r="O366" s="39" t="e">
        <f>VLOOKUP(网银退!I366,招行退!A:C,3,FALSE)</f>
        <v>#N/A</v>
      </c>
    </row>
    <row r="367" spans="1:15" hidden="1">
      <c r="A367" s="23" t="s">
        <v>6288</v>
      </c>
      <c r="B367" s="23" t="s">
        <v>6522</v>
      </c>
      <c r="C367" s="23" t="str">
        <f t="shared" si="5"/>
        <v>6228930001098423183256</v>
      </c>
      <c r="D367" s="23" t="s">
        <v>6288</v>
      </c>
      <c r="E367" s="44">
        <v>256</v>
      </c>
      <c r="F367" s="23" t="s">
        <v>4616</v>
      </c>
      <c r="G367" s="23" t="s">
        <v>6523</v>
      </c>
      <c r="H367" s="23" t="s">
        <v>6524</v>
      </c>
      <c r="I367" s="45" t="s">
        <v>13933</v>
      </c>
      <c r="J367" s="23" t="s">
        <v>6311</v>
      </c>
      <c r="K367" s="23" t="s">
        <v>6162</v>
      </c>
      <c r="L367" s="23" t="s">
        <v>6163</v>
      </c>
      <c r="M367" s="23" t="s">
        <v>252</v>
      </c>
      <c r="N367" s="23" t="s">
        <v>251</v>
      </c>
      <c r="O367" s="39" t="e">
        <f>VLOOKUP(网银退!I367,招行退!A:C,3,FALSE)</f>
        <v>#N/A</v>
      </c>
    </row>
    <row r="368" spans="1:15" hidden="1">
      <c r="A368" s="23" t="s">
        <v>6288</v>
      </c>
      <c r="B368" s="23" t="s">
        <v>6525</v>
      </c>
      <c r="C368" s="23" t="str">
        <f t="shared" si="5"/>
        <v>62281000339117111000</v>
      </c>
      <c r="D368" s="23" t="s">
        <v>6288</v>
      </c>
      <c r="E368" s="44">
        <v>1000</v>
      </c>
      <c r="F368" s="23" t="s">
        <v>4616</v>
      </c>
      <c r="G368" s="23" t="s">
        <v>6526</v>
      </c>
      <c r="H368" s="23" t="s">
        <v>6527</v>
      </c>
      <c r="I368" s="45" t="s">
        <v>13934</v>
      </c>
      <c r="J368" s="23" t="s">
        <v>6215</v>
      </c>
      <c r="K368" s="45" t="s">
        <v>13882</v>
      </c>
      <c r="L368" s="23" t="s">
        <v>6217</v>
      </c>
      <c r="M368" s="23" t="s">
        <v>209</v>
      </c>
      <c r="N368" s="23" t="s">
        <v>196</v>
      </c>
      <c r="O368" s="39" t="e">
        <f>VLOOKUP(网银退!I368,招行退!A:C,3,FALSE)</f>
        <v>#N/A</v>
      </c>
    </row>
  </sheetData>
  <autoFilter ref="A1:O368">
    <filterColumn colId="10">
      <filters>
        <filter val="信用卡系统内清算款项（往来账专户）"/>
        <filter val="中国建设银行信用卡中心存放款项户"/>
      </filters>
    </filterColumn>
    <filterColumn colId="14">
      <filters>
        <filter val="#N/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3" workbookViewId="0">
      <selection activeCell="H9" sqref="H9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3.625" customWidth="1"/>
    <col min="9" max="9" width="12.125" customWidth="1"/>
  </cols>
  <sheetData>
    <row r="1" spans="1:9">
      <c r="A1" s="51" t="s">
        <v>341</v>
      </c>
      <c r="B1" s="51"/>
      <c r="C1" s="51"/>
      <c r="D1" s="51"/>
      <c r="E1" s="51"/>
      <c r="F1" s="51"/>
    </row>
    <row r="2" spans="1:9">
      <c r="A2" s="52" t="s">
        <v>23</v>
      </c>
      <c r="B2" s="52"/>
      <c r="C2" s="52"/>
      <c r="D2" s="52" t="s">
        <v>24</v>
      </c>
      <c r="E2" s="52"/>
      <c r="F2" s="52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278</v>
      </c>
      <c r="B4" s="34">
        <v>71833</v>
      </c>
      <c r="C4" s="5"/>
      <c r="D4" s="13" t="s">
        <v>62</v>
      </c>
      <c r="E4" s="34">
        <v>71833</v>
      </c>
      <c r="F4" s="5"/>
    </row>
    <row r="5" spans="1:9">
      <c r="A5" s="13" t="s">
        <v>95</v>
      </c>
      <c r="B5" s="34">
        <v>0</v>
      </c>
      <c r="C5" s="5"/>
      <c r="D5" s="13" t="s">
        <v>279</v>
      </c>
      <c r="E5" s="34">
        <v>0</v>
      </c>
      <c r="F5" s="5"/>
    </row>
    <row r="6" spans="1:9">
      <c r="A6" s="13" t="s">
        <v>96</v>
      </c>
      <c r="B6" s="34">
        <v>0</v>
      </c>
      <c r="C6" s="5"/>
      <c r="D6" s="13" t="s">
        <v>280</v>
      </c>
      <c r="E6" s="34">
        <v>0</v>
      </c>
      <c r="F6" s="5"/>
    </row>
    <row r="7" spans="1:9">
      <c r="A7" s="13" t="s">
        <v>29</v>
      </c>
      <c r="B7" s="34">
        <v>0</v>
      </c>
      <c r="C7" s="13" t="s">
        <v>32</v>
      </c>
      <c r="D7" s="13" t="s">
        <v>344</v>
      </c>
      <c r="E7" s="34">
        <v>0</v>
      </c>
      <c r="F7" s="5"/>
    </row>
    <row r="8" spans="1:9">
      <c r="A8" s="13" t="s">
        <v>33</v>
      </c>
      <c r="B8" s="34">
        <v>0</v>
      </c>
      <c r="C8" s="13" t="s">
        <v>32</v>
      </c>
      <c r="D8" s="13"/>
      <c r="E8" s="34"/>
      <c r="F8" s="5"/>
    </row>
    <row r="9" spans="1:9">
      <c r="A9" s="13" t="s">
        <v>345</v>
      </c>
      <c r="B9" s="34">
        <v>0</v>
      </c>
      <c r="C9" s="5"/>
      <c r="F9" s="5"/>
    </row>
    <row r="10" spans="1:9">
      <c r="A10" s="13" t="s">
        <v>31</v>
      </c>
      <c r="B10" s="35">
        <f>B4-B5+B6-B7+B8-B9</f>
        <v>71833</v>
      </c>
      <c r="C10" s="5"/>
      <c r="D10" s="13" t="s">
        <v>30</v>
      </c>
      <c r="E10" s="42">
        <f>E4+E5-E6-E7+E8</f>
        <v>71833</v>
      </c>
      <c r="F10" s="5"/>
      <c r="I10" s="41">
        <f>B10-E10</f>
        <v>0</v>
      </c>
    </row>
    <row r="14" spans="1:9">
      <c r="A14" s="51" t="s">
        <v>342</v>
      </c>
      <c r="B14" s="51"/>
      <c r="C14" s="51"/>
      <c r="D14" s="51"/>
      <c r="E14" s="51"/>
      <c r="F14" s="51"/>
    </row>
    <row r="15" spans="1:9">
      <c r="A15" s="52" t="s">
        <v>23</v>
      </c>
      <c r="B15" s="52"/>
      <c r="C15" s="52"/>
      <c r="D15" s="52" t="s">
        <v>24</v>
      </c>
      <c r="E15" s="52"/>
      <c r="F15" s="52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26</v>
      </c>
      <c r="F16" s="12" t="s">
        <v>27</v>
      </c>
    </row>
    <row r="17" spans="1:9">
      <c r="A17" s="13" t="s">
        <v>278</v>
      </c>
      <c r="B17" s="34">
        <v>63851</v>
      </c>
      <c r="C17" s="5"/>
      <c r="D17" s="13" t="s">
        <v>62</v>
      </c>
      <c r="E17" s="34">
        <v>63851</v>
      </c>
      <c r="F17" s="5"/>
    </row>
    <row r="18" spans="1:9">
      <c r="A18" s="13" t="s">
        <v>95</v>
      </c>
      <c r="B18" s="34">
        <v>0</v>
      </c>
      <c r="C18" s="5"/>
      <c r="D18" s="13" t="s">
        <v>279</v>
      </c>
      <c r="E18" s="34">
        <v>0</v>
      </c>
      <c r="F18" s="5"/>
    </row>
    <row r="19" spans="1:9">
      <c r="A19" s="13" t="s">
        <v>96</v>
      </c>
      <c r="B19" s="34">
        <v>0</v>
      </c>
      <c r="C19" s="5"/>
      <c r="D19" s="13" t="s">
        <v>280</v>
      </c>
      <c r="E19" s="34">
        <v>0</v>
      </c>
      <c r="F19" s="5"/>
    </row>
    <row r="20" spans="1:9">
      <c r="A20" s="13" t="s">
        <v>29</v>
      </c>
      <c r="B20" s="34">
        <v>0</v>
      </c>
      <c r="C20" s="13" t="s">
        <v>32</v>
      </c>
      <c r="D20" s="13" t="s">
        <v>281</v>
      </c>
      <c r="E20" s="34">
        <v>0</v>
      </c>
      <c r="F20" s="5"/>
    </row>
    <row r="21" spans="1:9">
      <c r="A21" s="13" t="s">
        <v>33</v>
      </c>
      <c r="B21" s="34">
        <v>0</v>
      </c>
      <c r="C21" s="13" t="s">
        <v>32</v>
      </c>
      <c r="D21" s="13"/>
      <c r="E21" s="34"/>
      <c r="F21" s="5"/>
    </row>
    <row r="22" spans="1:9">
      <c r="A22" s="13" t="s">
        <v>345</v>
      </c>
      <c r="B22" s="34">
        <v>0</v>
      </c>
      <c r="C22" s="5"/>
      <c r="F22" s="5"/>
    </row>
    <row r="23" spans="1:9">
      <c r="A23" s="13" t="s">
        <v>31</v>
      </c>
      <c r="B23" s="35">
        <f>B17-B18+B19-B20+B21-B22</f>
        <v>63851</v>
      </c>
      <c r="C23" s="5"/>
      <c r="D23" s="13" t="s">
        <v>30</v>
      </c>
      <c r="E23" s="42">
        <f>E17+E18-E19-E20+E21</f>
        <v>63851</v>
      </c>
      <c r="F23" s="5"/>
      <c r="I23" s="41">
        <f>B23-E23</f>
        <v>0</v>
      </c>
    </row>
    <row r="27" spans="1:9" s="2" customFormat="1">
      <c r="A27" s="51" t="s">
        <v>343</v>
      </c>
      <c r="B27" s="51"/>
      <c r="C27" s="51"/>
      <c r="D27" s="51"/>
      <c r="E27" s="51"/>
      <c r="F27" s="51"/>
    </row>
    <row r="28" spans="1:9">
      <c r="A28" s="52" t="s">
        <v>23</v>
      </c>
      <c r="B28" s="52"/>
      <c r="C28" s="52"/>
      <c r="D28" s="52" t="s">
        <v>24</v>
      </c>
      <c r="E28" s="52"/>
      <c r="F28" s="52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26</v>
      </c>
      <c r="F29" s="12" t="s">
        <v>27</v>
      </c>
    </row>
    <row r="30" spans="1:9">
      <c r="A30" s="13" t="s">
        <v>278</v>
      </c>
      <c r="B30" s="34">
        <v>32890</v>
      </c>
      <c r="C30" s="5"/>
      <c r="D30" s="13" t="s">
        <v>62</v>
      </c>
      <c r="E30" s="34">
        <v>31416</v>
      </c>
      <c r="F30" s="5"/>
    </row>
    <row r="31" spans="1:9">
      <c r="A31" s="13" t="s">
        <v>95</v>
      </c>
      <c r="B31" s="34">
        <v>0</v>
      </c>
      <c r="C31" s="5"/>
      <c r="D31" s="13" t="s">
        <v>279</v>
      </c>
      <c r="E31" s="34">
        <v>0</v>
      </c>
      <c r="F31" s="5"/>
    </row>
    <row r="32" spans="1:9">
      <c r="A32" s="13" t="s">
        <v>96</v>
      </c>
      <c r="B32" s="34">
        <v>0</v>
      </c>
      <c r="C32" s="5"/>
      <c r="D32" s="13" t="s">
        <v>280</v>
      </c>
      <c r="E32" s="34">
        <v>0</v>
      </c>
      <c r="F32" s="5"/>
    </row>
    <row r="33" spans="1:9">
      <c r="A33" s="13" t="s">
        <v>29</v>
      </c>
      <c r="B33" s="34">
        <v>0</v>
      </c>
      <c r="C33" s="13" t="s">
        <v>32</v>
      </c>
      <c r="D33" s="13" t="s">
        <v>281</v>
      </c>
      <c r="E33" s="34">
        <v>0</v>
      </c>
      <c r="F33" s="5"/>
    </row>
    <row r="34" spans="1:9">
      <c r="A34" s="13" t="s">
        <v>33</v>
      </c>
      <c r="B34" s="34">
        <v>0</v>
      </c>
      <c r="C34" s="13" t="s">
        <v>32</v>
      </c>
      <c r="D34" s="13"/>
      <c r="E34" s="34"/>
      <c r="F34" s="5"/>
    </row>
    <row r="35" spans="1:9">
      <c r="A35" s="13" t="s">
        <v>345</v>
      </c>
      <c r="B35" s="34">
        <v>1474</v>
      </c>
      <c r="C35" s="5"/>
      <c r="F35" s="5"/>
    </row>
    <row r="36" spans="1:9">
      <c r="A36" s="13" t="s">
        <v>31</v>
      </c>
      <c r="B36" s="35">
        <f>B30-B31+B32-B33+B34-B35</f>
        <v>31416</v>
      </c>
      <c r="C36" s="5"/>
      <c r="D36" s="13" t="s">
        <v>30</v>
      </c>
      <c r="E36" s="42">
        <f>E30+E31-E32-E33+E34</f>
        <v>31416</v>
      </c>
      <c r="F36" s="5"/>
      <c r="I36" s="41">
        <f>B36-E36</f>
        <v>0</v>
      </c>
    </row>
    <row r="40" spans="1:9" s="2" customFormat="1">
      <c r="A40" s="51" t="s">
        <v>346</v>
      </c>
      <c r="B40" s="51"/>
      <c r="C40" s="51"/>
      <c r="D40" s="51"/>
      <c r="E40" s="51"/>
      <c r="F40" s="51"/>
    </row>
    <row r="41" spans="1:9">
      <c r="A41" s="52" t="s">
        <v>23</v>
      </c>
      <c r="B41" s="52"/>
      <c r="C41" s="52"/>
      <c r="D41" s="52" t="s">
        <v>24</v>
      </c>
      <c r="E41" s="52"/>
      <c r="F41" s="52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26</v>
      </c>
      <c r="F42" s="12" t="s">
        <v>27</v>
      </c>
    </row>
    <row r="43" spans="1:9">
      <c r="A43" s="13" t="s">
        <v>278</v>
      </c>
      <c r="B43" s="34">
        <v>106655</v>
      </c>
      <c r="C43" s="5"/>
      <c r="D43" s="13" t="s">
        <v>62</v>
      </c>
      <c r="E43" s="34">
        <v>84968</v>
      </c>
      <c r="F43" s="5"/>
    </row>
    <row r="44" spans="1:9">
      <c r="A44" s="13" t="s">
        <v>95</v>
      </c>
      <c r="B44" s="34">
        <v>0</v>
      </c>
      <c r="C44" s="5"/>
      <c r="D44" s="13" t="s">
        <v>279</v>
      </c>
      <c r="E44" s="34">
        <v>0</v>
      </c>
      <c r="F44" s="5"/>
    </row>
    <row r="45" spans="1:9">
      <c r="A45" s="13" t="s">
        <v>96</v>
      </c>
      <c r="B45" s="34">
        <v>0</v>
      </c>
      <c r="C45" s="5"/>
      <c r="D45" s="13" t="s">
        <v>280</v>
      </c>
      <c r="E45" s="34">
        <v>0</v>
      </c>
      <c r="F45" s="5"/>
    </row>
    <row r="46" spans="1:9">
      <c r="A46" s="13" t="s">
        <v>29</v>
      </c>
      <c r="B46" s="34">
        <v>0</v>
      </c>
      <c r="C46" s="13" t="s">
        <v>32</v>
      </c>
      <c r="D46" s="13" t="s">
        <v>281</v>
      </c>
      <c r="E46" s="34">
        <v>0</v>
      </c>
      <c r="F46" s="5"/>
    </row>
    <row r="47" spans="1:9">
      <c r="A47" s="13" t="s">
        <v>33</v>
      </c>
      <c r="B47" s="34">
        <v>0</v>
      </c>
      <c r="C47" s="13" t="s">
        <v>32</v>
      </c>
      <c r="D47" s="13"/>
      <c r="E47" s="34"/>
      <c r="F47" s="5"/>
    </row>
    <row r="48" spans="1:9">
      <c r="A48" s="13" t="s">
        <v>345</v>
      </c>
      <c r="B48" s="34">
        <v>21687</v>
      </c>
      <c r="C48" s="5"/>
      <c r="F48" s="5"/>
    </row>
    <row r="49" spans="1:9">
      <c r="A49" s="13" t="s">
        <v>31</v>
      </c>
      <c r="B49" s="35">
        <f>B43-B44+B45-B46+B47-B48</f>
        <v>84968</v>
      </c>
      <c r="C49" s="5"/>
      <c r="D49" s="13" t="s">
        <v>30</v>
      </c>
      <c r="E49" s="42">
        <f>E43+E44-E45-E46+E47</f>
        <v>84968</v>
      </c>
      <c r="F49" s="5"/>
      <c r="I49" s="41">
        <f>B49-E49</f>
        <v>0</v>
      </c>
    </row>
    <row r="53" spans="1:9">
      <c r="A53" s="51" t="s">
        <v>347</v>
      </c>
      <c r="B53" s="51"/>
      <c r="C53" s="51"/>
      <c r="D53" s="51"/>
      <c r="E53" s="51"/>
      <c r="F53" s="51"/>
      <c r="G53" s="2"/>
      <c r="H53" s="2"/>
      <c r="I53" s="2"/>
    </row>
    <row r="54" spans="1:9">
      <c r="A54" s="52" t="s">
        <v>23</v>
      </c>
      <c r="B54" s="52"/>
      <c r="C54" s="52"/>
      <c r="D54" s="52" t="s">
        <v>24</v>
      </c>
      <c r="E54" s="52"/>
      <c r="F54" s="52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26</v>
      </c>
      <c r="F55" s="12" t="s">
        <v>27</v>
      </c>
    </row>
    <row r="56" spans="1:9">
      <c r="A56" s="13" t="s">
        <v>278</v>
      </c>
      <c r="B56" s="34">
        <v>90565</v>
      </c>
      <c r="C56" s="5"/>
      <c r="D56" s="13" t="s">
        <v>62</v>
      </c>
      <c r="E56" s="34">
        <v>90165</v>
      </c>
      <c r="F56" s="5"/>
    </row>
    <row r="57" spans="1:9">
      <c r="A57" s="13" t="s">
        <v>95</v>
      </c>
      <c r="B57" s="34">
        <v>0</v>
      </c>
      <c r="C57" s="5"/>
      <c r="D57" s="13" t="s">
        <v>279</v>
      </c>
      <c r="E57" s="34">
        <v>0</v>
      </c>
      <c r="F57" s="5"/>
    </row>
    <row r="58" spans="1:9">
      <c r="A58" s="13" t="s">
        <v>96</v>
      </c>
      <c r="B58" s="34">
        <v>0</v>
      </c>
      <c r="C58" s="5"/>
      <c r="D58" s="13" t="s">
        <v>280</v>
      </c>
      <c r="E58" s="34">
        <v>0</v>
      </c>
      <c r="F58" s="5"/>
    </row>
    <row r="59" spans="1:9">
      <c r="A59" s="13" t="s">
        <v>29</v>
      </c>
      <c r="B59" s="34">
        <v>0</v>
      </c>
      <c r="C59" s="13" t="s">
        <v>32</v>
      </c>
      <c r="D59" s="13" t="s">
        <v>281</v>
      </c>
      <c r="E59" s="34">
        <v>0</v>
      </c>
      <c r="F59" s="5"/>
    </row>
    <row r="60" spans="1:9">
      <c r="A60" s="13" t="s">
        <v>33</v>
      </c>
      <c r="B60" s="34">
        <v>0</v>
      </c>
      <c r="C60" s="13" t="s">
        <v>32</v>
      </c>
      <c r="D60" s="43" t="s">
        <v>348</v>
      </c>
      <c r="E60" s="36">
        <v>8500</v>
      </c>
      <c r="F60" s="5"/>
    </row>
    <row r="61" spans="1:9">
      <c r="A61" s="13" t="s">
        <v>345</v>
      </c>
      <c r="B61" s="34">
        <v>8900</v>
      </c>
      <c r="C61" s="5"/>
      <c r="F61" s="5"/>
    </row>
    <row r="62" spans="1:9">
      <c r="A62" s="13" t="s">
        <v>31</v>
      </c>
      <c r="B62" s="35">
        <f>B56-B57+B58-B59+B60-B61</f>
        <v>81665</v>
      </c>
      <c r="C62" s="5"/>
      <c r="D62" s="13" t="s">
        <v>30</v>
      </c>
      <c r="E62" s="42">
        <f>E56+E57-E58-E59-E60</f>
        <v>81665</v>
      </c>
      <c r="F62" s="5"/>
      <c r="I62" s="41">
        <f>B62-E62</f>
        <v>0</v>
      </c>
    </row>
  </sheetData>
  <mergeCells count="15">
    <mergeCell ref="A2:C2"/>
    <mergeCell ref="D2:F2"/>
    <mergeCell ref="A1:F1"/>
    <mergeCell ref="A14:F14"/>
    <mergeCell ref="A15:C15"/>
    <mergeCell ref="D15:F15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3"/>
  <sheetViews>
    <sheetView zoomScale="70" zoomScaleNormal="70" workbookViewId="0">
      <selection activeCell="G47" sqref="G47"/>
    </sheetView>
  </sheetViews>
  <sheetFormatPr defaultRowHeight="13.5"/>
  <cols>
    <col min="1" max="1" width="15.125" bestFit="1" customWidth="1"/>
    <col min="2" max="2" width="13.375" bestFit="1" customWidth="1"/>
    <col min="3" max="3" width="18.625" style="23" customWidth="1"/>
    <col min="4" max="4" width="13.25" bestFit="1" customWidth="1"/>
    <col min="6" max="6" width="9.5" bestFit="1" customWidth="1"/>
    <col min="7" max="7" width="13.375" bestFit="1" customWidth="1"/>
    <col min="8" max="8" width="10.375" customWidth="1"/>
    <col min="9" max="9" width="7.5" bestFit="1" customWidth="1"/>
    <col min="10" max="10" width="12.875" customWidth="1"/>
    <col min="12" max="12" width="14.875" customWidth="1"/>
    <col min="13" max="13" width="7.5" bestFit="1" customWidth="1"/>
    <col min="14" max="14" width="16.75" customWidth="1"/>
    <col min="15" max="15" width="18.375" bestFit="1" customWidth="1"/>
    <col min="16" max="16" width="12.625" customWidth="1"/>
    <col min="17" max="17" width="9.25" bestFit="1" customWidth="1"/>
    <col min="18" max="18" width="11.25" bestFit="1" customWidth="1"/>
    <col min="19" max="19" width="7.5" bestFit="1" customWidth="1"/>
  </cols>
  <sheetData>
    <row r="1" spans="1:20" s="27" customFormat="1">
      <c r="A1" s="53"/>
      <c r="B1" s="53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20">
      <c r="A2" s="19"/>
      <c r="B2" s="17"/>
      <c r="F2" s="18"/>
      <c r="O2" s="19"/>
      <c r="P2" s="19"/>
      <c r="Q2" s="19"/>
      <c r="R2" s="19"/>
    </row>
    <row r="3" spans="1:20" s="21" customFormat="1" ht="14.25">
      <c r="B3" s="32"/>
      <c r="C3" s="24"/>
      <c r="F3" s="22"/>
      <c r="Q3" s="20"/>
      <c r="R3" s="20"/>
    </row>
    <row r="4" spans="1:20">
      <c r="A4" s="51" t="s">
        <v>282</v>
      </c>
      <c r="B4" s="51"/>
      <c r="C4" s="51"/>
      <c r="D4" s="51"/>
      <c r="E4" s="51"/>
      <c r="F4" s="51"/>
    </row>
    <row r="5" spans="1:20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  <c r="G5" t="s">
        <v>184</v>
      </c>
      <c r="H5" t="s">
        <v>185</v>
      </c>
      <c r="I5" t="s">
        <v>186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s="23" t="s">
        <v>192</v>
      </c>
      <c r="P5" t="s">
        <v>193</v>
      </c>
      <c r="Q5" s="23" t="s">
        <v>274</v>
      </c>
      <c r="R5" s="19" t="s">
        <v>275</v>
      </c>
      <c r="S5" s="19" t="s">
        <v>276</v>
      </c>
      <c r="T5" s="19" t="s">
        <v>277</v>
      </c>
    </row>
    <row r="6" spans="1:20">
      <c r="A6" t="s">
        <v>194</v>
      </c>
      <c r="B6" t="s">
        <v>194</v>
      </c>
      <c r="C6" t="s">
        <v>213</v>
      </c>
      <c r="D6" t="s">
        <v>195</v>
      </c>
      <c r="E6" t="s">
        <v>207</v>
      </c>
      <c r="F6" t="s">
        <v>214</v>
      </c>
      <c r="G6" t="s">
        <v>204</v>
      </c>
      <c r="H6" t="s">
        <v>197</v>
      </c>
      <c r="I6" t="s">
        <v>194</v>
      </c>
      <c r="J6" t="s">
        <v>213</v>
      </c>
      <c r="K6" t="s">
        <v>204</v>
      </c>
      <c r="L6" t="s">
        <v>208</v>
      </c>
      <c r="M6" t="s">
        <v>194</v>
      </c>
      <c r="N6" t="s">
        <v>98</v>
      </c>
      <c r="O6" s="23" t="s">
        <v>139</v>
      </c>
      <c r="P6" t="s">
        <v>216</v>
      </c>
      <c r="Q6" s="23">
        <v>364</v>
      </c>
      <c r="R6">
        <v>364</v>
      </c>
      <c r="S6" t="s">
        <v>97</v>
      </c>
      <c r="T6" t="s">
        <v>58</v>
      </c>
    </row>
    <row r="7" spans="1:20">
      <c r="A7" t="s">
        <v>194</v>
      </c>
      <c r="B7" t="s">
        <v>194</v>
      </c>
      <c r="C7" t="s">
        <v>223</v>
      </c>
      <c r="D7" t="s">
        <v>195</v>
      </c>
      <c r="E7" t="s">
        <v>205</v>
      </c>
      <c r="F7" t="s">
        <v>214</v>
      </c>
      <c r="G7" t="s">
        <v>204</v>
      </c>
      <c r="H7" t="s">
        <v>197</v>
      </c>
      <c r="I7" t="s">
        <v>194</v>
      </c>
      <c r="J7" t="s">
        <v>223</v>
      </c>
      <c r="K7" t="s">
        <v>204</v>
      </c>
      <c r="L7" t="s">
        <v>206</v>
      </c>
      <c r="M7" t="s">
        <v>194</v>
      </c>
      <c r="N7" t="s">
        <v>99</v>
      </c>
      <c r="O7" s="23" t="s">
        <v>140</v>
      </c>
      <c r="P7" t="s">
        <v>216</v>
      </c>
      <c r="Q7" s="23">
        <v>2866</v>
      </c>
      <c r="R7">
        <v>2866</v>
      </c>
      <c r="S7" t="s">
        <v>97</v>
      </c>
      <c r="T7" t="s">
        <v>58</v>
      </c>
    </row>
    <row r="8" spans="1:20">
      <c r="A8" t="s">
        <v>194</v>
      </c>
      <c r="B8" t="s">
        <v>194</v>
      </c>
      <c r="C8" t="s">
        <v>228</v>
      </c>
      <c r="D8" t="s">
        <v>195</v>
      </c>
      <c r="E8" t="s">
        <v>207</v>
      </c>
      <c r="F8" t="s">
        <v>214</v>
      </c>
      <c r="G8" t="s">
        <v>204</v>
      </c>
      <c r="H8" t="s">
        <v>197</v>
      </c>
      <c r="I8" t="s">
        <v>194</v>
      </c>
      <c r="J8" t="s">
        <v>228</v>
      </c>
      <c r="K8" t="s">
        <v>204</v>
      </c>
      <c r="L8" t="s">
        <v>208</v>
      </c>
      <c r="M8" t="s">
        <v>194</v>
      </c>
      <c r="N8" t="s">
        <v>100</v>
      </c>
      <c r="O8" s="23" t="s">
        <v>141</v>
      </c>
      <c r="P8" t="s">
        <v>216</v>
      </c>
      <c r="Q8" s="23">
        <v>723</v>
      </c>
      <c r="R8">
        <v>723</v>
      </c>
      <c r="S8" t="s">
        <v>97</v>
      </c>
      <c r="T8" t="s">
        <v>58</v>
      </c>
    </row>
    <row r="9" spans="1:20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  <c r="Q9" s="30"/>
      <c r="R9" s="19"/>
    </row>
    <row r="10" spans="1:20">
      <c r="A10" s="51" t="s">
        <v>283</v>
      </c>
      <c r="B10" s="51"/>
      <c r="C10" s="51"/>
      <c r="D10" s="51"/>
      <c r="E10" s="51"/>
      <c r="F10" s="51"/>
      <c r="G10" s="16"/>
      <c r="H10" s="16"/>
      <c r="I10" s="23"/>
      <c r="J10" s="23"/>
      <c r="K10" s="23"/>
      <c r="L10" s="23"/>
      <c r="M10" s="23"/>
      <c r="Q10" s="30"/>
      <c r="R10" s="19"/>
    </row>
    <row r="11" spans="1:20">
      <c r="A11" t="s">
        <v>178</v>
      </c>
      <c r="B11" t="s">
        <v>179</v>
      </c>
      <c r="C11" t="s">
        <v>180</v>
      </c>
      <c r="D11" t="s">
        <v>181</v>
      </c>
      <c r="E11" t="s">
        <v>182</v>
      </c>
      <c r="F11" t="s">
        <v>183</v>
      </c>
      <c r="G11" t="s">
        <v>184</v>
      </c>
      <c r="H11" t="s">
        <v>185</v>
      </c>
      <c r="I11" t="s">
        <v>186</v>
      </c>
      <c r="J11" t="s">
        <v>187</v>
      </c>
      <c r="K11" t="s">
        <v>188</v>
      </c>
      <c r="L11" t="s">
        <v>189</v>
      </c>
      <c r="M11" t="s">
        <v>190</v>
      </c>
      <c r="N11" t="s">
        <v>191</v>
      </c>
      <c r="O11" s="23" t="s">
        <v>192</v>
      </c>
      <c r="P11" t="s">
        <v>193</v>
      </c>
      <c r="Q11" s="23" t="s">
        <v>274</v>
      </c>
      <c r="R11" s="19" t="s">
        <v>275</v>
      </c>
      <c r="S11" s="19" t="s">
        <v>276</v>
      </c>
      <c r="T11" s="19" t="s">
        <v>277</v>
      </c>
    </row>
    <row r="12" spans="1:20">
      <c r="A12" t="s">
        <v>194</v>
      </c>
      <c r="B12" t="s">
        <v>194</v>
      </c>
      <c r="C12" t="s">
        <v>232</v>
      </c>
      <c r="D12" t="s">
        <v>195</v>
      </c>
      <c r="E12" t="s">
        <v>10</v>
      </c>
      <c r="F12" t="s">
        <v>214</v>
      </c>
      <c r="G12" t="s">
        <v>229</v>
      </c>
      <c r="H12" t="s">
        <v>197</v>
      </c>
      <c r="I12" t="s">
        <v>194</v>
      </c>
      <c r="J12" t="s">
        <v>232</v>
      </c>
      <c r="K12" t="s">
        <v>229</v>
      </c>
      <c r="L12" t="s">
        <v>202</v>
      </c>
      <c r="M12" t="s">
        <v>194</v>
      </c>
      <c r="N12" t="s">
        <v>101</v>
      </c>
      <c r="O12" s="23" t="s">
        <v>142</v>
      </c>
      <c r="P12" t="s">
        <v>216</v>
      </c>
      <c r="Q12" s="23">
        <v>194</v>
      </c>
      <c r="R12">
        <v>194</v>
      </c>
      <c r="S12" t="s">
        <v>97</v>
      </c>
      <c r="T12" t="s">
        <v>58</v>
      </c>
    </row>
    <row r="13" spans="1:20">
      <c r="A13" t="s">
        <v>194</v>
      </c>
      <c r="B13" t="s">
        <v>194</v>
      </c>
      <c r="C13" t="s">
        <v>233</v>
      </c>
      <c r="D13" t="s">
        <v>195</v>
      </c>
      <c r="E13" t="s">
        <v>221</v>
      </c>
      <c r="F13" t="s">
        <v>214</v>
      </c>
      <c r="G13" t="s">
        <v>229</v>
      </c>
      <c r="H13" t="s">
        <v>197</v>
      </c>
      <c r="I13" t="s">
        <v>194</v>
      </c>
      <c r="J13" t="s">
        <v>233</v>
      </c>
      <c r="K13" t="s">
        <v>229</v>
      </c>
      <c r="L13" t="s">
        <v>222</v>
      </c>
      <c r="M13" t="s">
        <v>194</v>
      </c>
      <c r="N13" t="s">
        <v>102</v>
      </c>
      <c r="O13" s="23" t="s">
        <v>143</v>
      </c>
      <c r="P13" t="s">
        <v>216</v>
      </c>
      <c r="Q13" s="23">
        <v>68</v>
      </c>
      <c r="R13">
        <v>68</v>
      </c>
      <c r="S13" t="s">
        <v>97</v>
      </c>
      <c r="T13" t="s">
        <v>58</v>
      </c>
    </row>
    <row r="14" spans="1:20">
      <c r="A14" t="s">
        <v>194</v>
      </c>
      <c r="B14" t="s">
        <v>194</v>
      </c>
      <c r="C14" t="s">
        <v>234</v>
      </c>
      <c r="D14" t="s">
        <v>195</v>
      </c>
      <c r="E14" t="s">
        <v>207</v>
      </c>
      <c r="F14" t="s">
        <v>214</v>
      </c>
      <c r="G14" t="s">
        <v>229</v>
      </c>
      <c r="H14" t="s">
        <v>197</v>
      </c>
      <c r="I14" t="s">
        <v>194</v>
      </c>
      <c r="J14" t="s">
        <v>234</v>
      </c>
      <c r="K14" t="s">
        <v>229</v>
      </c>
      <c r="L14" t="s">
        <v>208</v>
      </c>
      <c r="M14" t="s">
        <v>194</v>
      </c>
      <c r="N14" t="s">
        <v>103</v>
      </c>
      <c r="O14" s="23" t="s">
        <v>144</v>
      </c>
      <c r="P14" t="s">
        <v>216</v>
      </c>
      <c r="Q14" s="23">
        <v>123</v>
      </c>
      <c r="R14">
        <v>123</v>
      </c>
      <c r="S14" t="s">
        <v>97</v>
      </c>
      <c r="T14" t="s">
        <v>58</v>
      </c>
    </row>
    <row r="15" spans="1:20">
      <c r="A15" t="s">
        <v>194</v>
      </c>
      <c r="B15" t="s">
        <v>194</v>
      </c>
      <c r="C15" t="s">
        <v>236</v>
      </c>
      <c r="D15" t="s">
        <v>195</v>
      </c>
      <c r="E15" t="s">
        <v>221</v>
      </c>
      <c r="F15" t="s">
        <v>214</v>
      </c>
      <c r="G15" t="s">
        <v>229</v>
      </c>
      <c r="H15" t="s">
        <v>197</v>
      </c>
      <c r="I15" t="s">
        <v>194</v>
      </c>
      <c r="J15" t="s">
        <v>236</v>
      </c>
      <c r="K15" t="s">
        <v>229</v>
      </c>
      <c r="L15" t="s">
        <v>222</v>
      </c>
      <c r="M15" t="s">
        <v>194</v>
      </c>
      <c r="N15" t="s">
        <v>106</v>
      </c>
      <c r="O15" s="23" t="s">
        <v>145</v>
      </c>
      <c r="P15" t="s">
        <v>216</v>
      </c>
      <c r="Q15" s="23">
        <v>1355</v>
      </c>
      <c r="R15">
        <v>1355</v>
      </c>
      <c r="S15" t="s">
        <v>97</v>
      </c>
      <c r="T15" t="s">
        <v>58</v>
      </c>
    </row>
    <row r="16" spans="1:20">
      <c r="A16" t="s">
        <v>194</v>
      </c>
      <c r="B16" t="s">
        <v>194</v>
      </c>
      <c r="C16" t="s">
        <v>237</v>
      </c>
      <c r="D16" t="s">
        <v>195</v>
      </c>
      <c r="E16" t="s">
        <v>199</v>
      </c>
      <c r="F16" t="s">
        <v>214</v>
      </c>
      <c r="G16" t="s">
        <v>229</v>
      </c>
      <c r="H16" t="s">
        <v>197</v>
      </c>
      <c r="I16" t="s">
        <v>194</v>
      </c>
      <c r="J16" t="s">
        <v>237</v>
      </c>
      <c r="K16" t="s">
        <v>229</v>
      </c>
      <c r="L16" t="s">
        <v>200</v>
      </c>
      <c r="M16" t="s">
        <v>194</v>
      </c>
      <c r="N16" t="s">
        <v>107</v>
      </c>
      <c r="O16" s="23" t="s">
        <v>146</v>
      </c>
      <c r="P16" t="s">
        <v>216</v>
      </c>
      <c r="Q16" s="23">
        <v>818</v>
      </c>
      <c r="R16">
        <v>818</v>
      </c>
      <c r="S16" t="s">
        <v>97</v>
      </c>
      <c r="T16" t="s">
        <v>58</v>
      </c>
    </row>
    <row r="17" spans="1:20">
      <c r="A17" t="s">
        <v>194</v>
      </c>
      <c r="B17" t="s">
        <v>194</v>
      </c>
      <c r="C17" t="s">
        <v>238</v>
      </c>
      <c r="D17" t="s">
        <v>195</v>
      </c>
      <c r="E17" t="s">
        <v>230</v>
      </c>
      <c r="F17" t="s">
        <v>214</v>
      </c>
      <c r="G17" t="s">
        <v>229</v>
      </c>
      <c r="H17" t="s">
        <v>197</v>
      </c>
      <c r="I17" t="s">
        <v>194</v>
      </c>
      <c r="J17" t="s">
        <v>238</v>
      </c>
      <c r="K17" t="s">
        <v>229</v>
      </c>
      <c r="L17" t="s">
        <v>231</v>
      </c>
      <c r="M17" t="s">
        <v>194</v>
      </c>
      <c r="N17" t="s">
        <v>108</v>
      </c>
      <c r="O17" s="23" t="s">
        <v>147</v>
      </c>
      <c r="P17" t="s">
        <v>216</v>
      </c>
      <c r="Q17" s="23">
        <v>200</v>
      </c>
      <c r="R17">
        <v>200</v>
      </c>
      <c r="S17" t="s">
        <v>97</v>
      </c>
      <c r="T17" t="s">
        <v>58</v>
      </c>
    </row>
    <row r="18" spans="1:20">
      <c r="A18" s="23"/>
    </row>
    <row r="19" spans="1:20">
      <c r="A19" s="51" t="s">
        <v>284</v>
      </c>
      <c r="B19" s="51"/>
      <c r="C19" s="51"/>
      <c r="D19" s="51"/>
      <c r="E19" s="51"/>
      <c r="F19" s="51"/>
      <c r="G19" s="16"/>
      <c r="H19" s="16"/>
      <c r="I19" s="23"/>
      <c r="J19" s="23"/>
      <c r="K19" s="23"/>
      <c r="L19" s="23"/>
      <c r="M19" s="23"/>
      <c r="N19" s="30"/>
      <c r="O19" s="30"/>
    </row>
    <row r="20" spans="1:20">
      <c r="A20" t="s">
        <v>178</v>
      </c>
      <c r="B20" t="s">
        <v>179</v>
      </c>
      <c r="C20" t="s">
        <v>180</v>
      </c>
      <c r="D20" t="s">
        <v>181</v>
      </c>
      <c r="E20" t="s">
        <v>182</v>
      </c>
      <c r="F20" t="s">
        <v>183</v>
      </c>
      <c r="G20" t="s">
        <v>184</v>
      </c>
      <c r="H20" t="s">
        <v>185</v>
      </c>
      <c r="I20" t="s">
        <v>186</v>
      </c>
      <c r="J20" t="s">
        <v>187</v>
      </c>
      <c r="K20" t="s">
        <v>188</v>
      </c>
      <c r="L20" t="s">
        <v>189</v>
      </c>
      <c r="M20" t="s">
        <v>190</v>
      </c>
      <c r="N20" t="s">
        <v>191</v>
      </c>
      <c r="O20" s="23" t="s">
        <v>192</v>
      </c>
      <c r="P20" t="s">
        <v>193</v>
      </c>
      <c r="Q20" s="23" t="s">
        <v>274</v>
      </c>
      <c r="R20" s="19" t="s">
        <v>275</v>
      </c>
      <c r="S20" s="19" t="s">
        <v>276</v>
      </c>
      <c r="T20" s="19" t="s">
        <v>277</v>
      </c>
    </row>
    <row r="21" spans="1:20">
      <c r="A21" t="s">
        <v>194</v>
      </c>
      <c r="B21" t="s">
        <v>194</v>
      </c>
      <c r="C21" t="s">
        <v>242</v>
      </c>
      <c r="D21" t="s">
        <v>195</v>
      </c>
      <c r="E21" t="s">
        <v>209</v>
      </c>
      <c r="F21" t="s">
        <v>214</v>
      </c>
      <c r="G21" t="s">
        <v>239</v>
      </c>
      <c r="H21" t="s">
        <v>197</v>
      </c>
      <c r="I21" t="s">
        <v>194</v>
      </c>
      <c r="J21" t="s">
        <v>242</v>
      </c>
      <c r="K21" t="s">
        <v>239</v>
      </c>
      <c r="L21" t="s">
        <v>210</v>
      </c>
      <c r="M21" t="s">
        <v>194</v>
      </c>
      <c r="N21" t="s">
        <v>109</v>
      </c>
      <c r="O21" s="23" t="s">
        <v>148</v>
      </c>
      <c r="P21" t="s">
        <v>216</v>
      </c>
      <c r="Q21" s="23">
        <v>500</v>
      </c>
      <c r="R21">
        <v>500</v>
      </c>
      <c r="S21" t="s">
        <v>97</v>
      </c>
      <c r="T21" t="s">
        <v>58</v>
      </c>
    </row>
    <row r="22" spans="1:20">
      <c r="A22" t="s">
        <v>194</v>
      </c>
      <c r="B22" t="s">
        <v>194</v>
      </c>
      <c r="C22" t="s">
        <v>243</v>
      </c>
      <c r="D22" t="s">
        <v>195</v>
      </c>
      <c r="E22" t="s">
        <v>221</v>
      </c>
      <c r="F22" t="s">
        <v>214</v>
      </c>
      <c r="G22" t="s">
        <v>239</v>
      </c>
      <c r="H22" t="s">
        <v>197</v>
      </c>
      <c r="I22" t="s">
        <v>194</v>
      </c>
      <c r="J22" t="s">
        <v>243</v>
      </c>
      <c r="K22" t="s">
        <v>239</v>
      </c>
      <c r="L22" t="s">
        <v>222</v>
      </c>
      <c r="M22" t="s">
        <v>194</v>
      </c>
      <c r="N22" t="s">
        <v>110</v>
      </c>
      <c r="O22" s="23" t="s">
        <v>149</v>
      </c>
      <c r="P22" t="s">
        <v>216</v>
      </c>
      <c r="Q22" s="23">
        <v>64</v>
      </c>
      <c r="R22">
        <v>64</v>
      </c>
      <c r="S22" t="s">
        <v>97</v>
      </c>
      <c r="T22" t="s">
        <v>58</v>
      </c>
    </row>
    <row r="23" spans="1:20">
      <c r="A23" t="s">
        <v>194</v>
      </c>
      <c r="B23" t="s">
        <v>194</v>
      </c>
      <c r="C23" t="s">
        <v>244</v>
      </c>
      <c r="D23" t="s">
        <v>195</v>
      </c>
      <c r="E23" t="s">
        <v>221</v>
      </c>
      <c r="F23" t="s">
        <v>214</v>
      </c>
      <c r="G23" t="s">
        <v>239</v>
      </c>
      <c r="H23" t="s">
        <v>197</v>
      </c>
      <c r="I23" t="s">
        <v>194</v>
      </c>
      <c r="J23" t="s">
        <v>244</v>
      </c>
      <c r="K23" t="s">
        <v>239</v>
      </c>
      <c r="L23" t="s">
        <v>222</v>
      </c>
      <c r="M23" t="s">
        <v>194</v>
      </c>
      <c r="N23" t="s">
        <v>111</v>
      </c>
      <c r="O23" s="23" t="s">
        <v>150</v>
      </c>
      <c r="P23" t="s">
        <v>216</v>
      </c>
      <c r="Q23" s="23">
        <v>113</v>
      </c>
      <c r="R23">
        <v>113</v>
      </c>
      <c r="S23" t="s">
        <v>97</v>
      </c>
      <c r="T23" t="s">
        <v>58</v>
      </c>
    </row>
    <row r="24" spans="1:20">
      <c r="A24" t="s">
        <v>194</v>
      </c>
      <c r="B24" t="s">
        <v>194</v>
      </c>
      <c r="C24" t="s">
        <v>244</v>
      </c>
      <c r="D24" t="s">
        <v>195</v>
      </c>
      <c r="E24" t="s">
        <v>221</v>
      </c>
      <c r="F24" t="s">
        <v>214</v>
      </c>
      <c r="G24" t="s">
        <v>239</v>
      </c>
      <c r="H24" t="s">
        <v>197</v>
      </c>
      <c r="I24" t="s">
        <v>194</v>
      </c>
      <c r="J24" t="s">
        <v>244</v>
      </c>
      <c r="K24" t="s">
        <v>239</v>
      </c>
      <c r="L24" t="s">
        <v>222</v>
      </c>
      <c r="M24" t="s">
        <v>194</v>
      </c>
      <c r="N24" t="s">
        <v>112</v>
      </c>
      <c r="O24" s="23" t="s">
        <v>151</v>
      </c>
      <c r="P24" t="s">
        <v>216</v>
      </c>
      <c r="Q24" s="23">
        <v>113</v>
      </c>
      <c r="R24">
        <v>113</v>
      </c>
      <c r="S24" t="s">
        <v>97</v>
      </c>
      <c r="T24" t="s">
        <v>58</v>
      </c>
    </row>
    <row r="25" spans="1:20">
      <c r="A25" t="s">
        <v>194</v>
      </c>
      <c r="B25" t="s">
        <v>194</v>
      </c>
      <c r="C25" t="s">
        <v>245</v>
      </c>
      <c r="D25" t="s">
        <v>195</v>
      </c>
      <c r="E25" t="s">
        <v>211</v>
      </c>
      <c r="F25" t="s">
        <v>214</v>
      </c>
      <c r="G25" t="s">
        <v>239</v>
      </c>
      <c r="H25" t="s">
        <v>197</v>
      </c>
      <c r="I25" t="s">
        <v>194</v>
      </c>
      <c r="J25" t="s">
        <v>245</v>
      </c>
      <c r="K25" t="s">
        <v>239</v>
      </c>
      <c r="L25" t="s">
        <v>212</v>
      </c>
      <c r="M25" t="s">
        <v>194</v>
      </c>
      <c r="N25" t="s">
        <v>113</v>
      </c>
      <c r="O25" s="23" t="s">
        <v>152</v>
      </c>
      <c r="P25" t="s">
        <v>216</v>
      </c>
      <c r="Q25" s="23">
        <v>4722</v>
      </c>
      <c r="R25">
        <v>4722</v>
      </c>
      <c r="S25" t="s">
        <v>97</v>
      </c>
      <c r="T25" t="s">
        <v>58</v>
      </c>
    </row>
    <row r="26" spans="1:20">
      <c r="A26" t="s">
        <v>194</v>
      </c>
      <c r="B26" t="s">
        <v>194</v>
      </c>
      <c r="C26" t="s">
        <v>246</v>
      </c>
      <c r="D26" t="s">
        <v>195</v>
      </c>
      <c r="E26" t="s">
        <v>205</v>
      </c>
      <c r="F26" t="s">
        <v>214</v>
      </c>
      <c r="G26" t="s">
        <v>239</v>
      </c>
      <c r="H26" t="s">
        <v>197</v>
      </c>
      <c r="I26" t="s">
        <v>194</v>
      </c>
      <c r="J26" t="s">
        <v>246</v>
      </c>
      <c r="K26" t="s">
        <v>239</v>
      </c>
      <c r="L26" t="s">
        <v>206</v>
      </c>
      <c r="M26" t="s">
        <v>194</v>
      </c>
      <c r="N26" t="s">
        <v>114</v>
      </c>
      <c r="O26" s="23" t="s">
        <v>153</v>
      </c>
      <c r="P26" t="s">
        <v>216</v>
      </c>
      <c r="Q26" s="23">
        <v>54</v>
      </c>
      <c r="R26">
        <v>54</v>
      </c>
      <c r="S26" t="s">
        <v>97</v>
      </c>
      <c r="T26" t="s">
        <v>58</v>
      </c>
    </row>
    <row r="27" spans="1:20">
      <c r="A27" t="s">
        <v>194</v>
      </c>
      <c r="B27" t="s">
        <v>194</v>
      </c>
      <c r="C27" t="s">
        <v>247</v>
      </c>
      <c r="D27" t="s">
        <v>195</v>
      </c>
      <c r="E27" t="s">
        <v>221</v>
      </c>
      <c r="F27" t="s">
        <v>214</v>
      </c>
      <c r="G27" t="s">
        <v>239</v>
      </c>
      <c r="H27" t="s">
        <v>197</v>
      </c>
      <c r="I27" t="s">
        <v>194</v>
      </c>
      <c r="J27" t="s">
        <v>247</v>
      </c>
      <c r="K27" t="s">
        <v>239</v>
      </c>
      <c r="L27" t="s">
        <v>222</v>
      </c>
      <c r="M27" t="s">
        <v>194</v>
      </c>
      <c r="N27" t="s">
        <v>115</v>
      </c>
      <c r="O27" s="23" t="s">
        <v>154</v>
      </c>
      <c r="P27" t="s">
        <v>216</v>
      </c>
      <c r="Q27" s="23">
        <v>96</v>
      </c>
      <c r="R27">
        <v>96</v>
      </c>
      <c r="S27" t="s">
        <v>97</v>
      </c>
      <c r="T27" t="s">
        <v>58</v>
      </c>
    </row>
    <row r="28" spans="1:20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20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20">
      <c r="A30" s="51" t="s">
        <v>285</v>
      </c>
      <c r="B30" s="51"/>
      <c r="C30" s="51"/>
      <c r="D30" s="51"/>
      <c r="E30" s="51"/>
      <c r="F30" s="51"/>
      <c r="G30" s="16"/>
      <c r="H30" s="16"/>
      <c r="I30" s="23"/>
      <c r="J30" s="23"/>
      <c r="K30" s="23"/>
      <c r="L30" s="23"/>
      <c r="M30" s="23"/>
      <c r="Q30" s="30"/>
      <c r="R30" s="19"/>
    </row>
    <row r="31" spans="1:20">
      <c r="A31" t="s">
        <v>178</v>
      </c>
      <c r="B31" t="s">
        <v>179</v>
      </c>
      <c r="C31" t="s">
        <v>180</v>
      </c>
      <c r="D31" t="s">
        <v>181</v>
      </c>
      <c r="E31" t="s">
        <v>182</v>
      </c>
      <c r="F31" t="s">
        <v>183</v>
      </c>
      <c r="G31" t="s">
        <v>184</v>
      </c>
      <c r="H31" t="s">
        <v>185</v>
      </c>
      <c r="I31" t="s">
        <v>186</v>
      </c>
      <c r="J31" t="s">
        <v>187</v>
      </c>
      <c r="K31" t="s">
        <v>188</v>
      </c>
      <c r="L31" t="s">
        <v>189</v>
      </c>
      <c r="M31" t="s">
        <v>190</v>
      </c>
      <c r="N31" t="s">
        <v>191</v>
      </c>
      <c r="O31" s="23" t="s">
        <v>192</v>
      </c>
      <c r="P31" t="s">
        <v>193</v>
      </c>
      <c r="Q31" s="23" t="s">
        <v>274</v>
      </c>
      <c r="R31" s="19" t="s">
        <v>275</v>
      </c>
      <c r="S31" s="19" t="s">
        <v>276</v>
      </c>
      <c r="T31" s="19" t="s">
        <v>277</v>
      </c>
    </row>
    <row r="32" spans="1:20">
      <c r="A32" t="s">
        <v>194</v>
      </c>
      <c r="B32" t="s">
        <v>194</v>
      </c>
      <c r="C32" t="s">
        <v>253</v>
      </c>
      <c r="D32" t="s">
        <v>195</v>
      </c>
      <c r="E32" t="s">
        <v>10</v>
      </c>
      <c r="F32" t="s">
        <v>214</v>
      </c>
      <c r="G32" t="s">
        <v>248</v>
      </c>
      <c r="H32" t="s">
        <v>197</v>
      </c>
      <c r="I32" t="s">
        <v>194</v>
      </c>
      <c r="J32" t="s">
        <v>253</v>
      </c>
      <c r="K32" t="s">
        <v>248</v>
      </c>
      <c r="L32" t="s">
        <v>202</v>
      </c>
      <c r="M32" t="s">
        <v>194</v>
      </c>
      <c r="N32" t="s">
        <v>116</v>
      </c>
      <c r="O32" s="23" t="s">
        <v>155</v>
      </c>
      <c r="P32" t="s">
        <v>216</v>
      </c>
      <c r="Q32" s="23">
        <v>1300</v>
      </c>
      <c r="R32">
        <v>1300</v>
      </c>
      <c r="S32" t="s">
        <v>97</v>
      </c>
      <c r="T32" t="s">
        <v>58</v>
      </c>
    </row>
    <row r="33" spans="1:20">
      <c r="A33" t="s">
        <v>194</v>
      </c>
      <c r="B33" t="s">
        <v>194</v>
      </c>
      <c r="C33" t="s">
        <v>254</v>
      </c>
      <c r="D33" t="s">
        <v>195</v>
      </c>
      <c r="E33" t="s">
        <v>207</v>
      </c>
      <c r="F33" t="s">
        <v>214</v>
      </c>
      <c r="G33" t="s">
        <v>248</v>
      </c>
      <c r="H33" t="s">
        <v>197</v>
      </c>
      <c r="I33" t="s">
        <v>194</v>
      </c>
      <c r="J33" t="s">
        <v>254</v>
      </c>
      <c r="K33" t="s">
        <v>248</v>
      </c>
      <c r="L33" t="s">
        <v>208</v>
      </c>
      <c r="M33" t="s">
        <v>194</v>
      </c>
      <c r="N33" t="s">
        <v>117</v>
      </c>
      <c r="O33" s="23" t="s">
        <v>156</v>
      </c>
      <c r="P33" t="s">
        <v>216</v>
      </c>
      <c r="Q33" s="23">
        <v>496</v>
      </c>
      <c r="R33">
        <v>496</v>
      </c>
      <c r="S33" t="s">
        <v>97</v>
      </c>
      <c r="T33" t="s">
        <v>58</v>
      </c>
    </row>
    <row r="34" spans="1:20">
      <c r="A34" t="s">
        <v>194</v>
      </c>
      <c r="B34" t="s">
        <v>194</v>
      </c>
      <c r="C34" t="s">
        <v>255</v>
      </c>
      <c r="D34" t="s">
        <v>195</v>
      </c>
      <c r="E34" t="s">
        <v>207</v>
      </c>
      <c r="F34" t="s">
        <v>214</v>
      </c>
      <c r="G34" t="s">
        <v>248</v>
      </c>
      <c r="H34" t="s">
        <v>197</v>
      </c>
      <c r="I34" t="s">
        <v>194</v>
      </c>
      <c r="J34" t="s">
        <v>255</v>
      </c>
      <c r="K34" t="s">
        <v>248</v>
      </c>
      <c r="L34" t="s">
        <v>208</v>
      </c>
      <c r="M34" t="s">
        <v>194</v>
      </c>
      <c r="N34" t="s">
        <v>118</v>
      </c>
      <c r="O34" s="23" t="s">
        <v>157</v>
      </c>
      <c r="P34" t="s">
        <v>216</v>
      </c>
      <c r="Q34" s="23">
        <v>889</v>
      </c>
      <c r="R34">
        <v>889</v>
      </c>
      <c r="S34" t="s">
        <v>97</v>
      </c>
      <c r="T34" t="s">
        <v>58</v>
      </c>
    </row>
    <row r="35" spans="1:20">
      <c r="A35" t="s">
        <v>194</v>
      </c>
      <c r="B35" t="s">
        <v>194</v>
      </c>
      <c r="C35" t="s">
        <v>256</v>
      </c>
      <c r="D35" t="s">
        <v>195</v>
      </c>
      <c r="E35" t="s">
        <v>230</v>
      </c>
      <c r="F35" t="s">
        <v>214</v>
      </c>
      <c r="G35" t="s">
        <v>248</v>
      </c>
      <c r="H35" t="s">
        <v>197</v>
      </c>
      <c r="I35" t="s">
        <v>194</v>
      </c>
      <c r="J35" t="s">
        <v>256</v>
      </c>
      <c r="K35" t="s">
        <v>248</v>
      </c>
      <c r="L35" t="s">
        <v>231</v>
      </c>
      <c r="M35" t="s">
        <v>194</v>
      </c>
      <c r="N35" t="s">
        <v>119</v>
      </c>
      <c r="O35" s="23" t="s">
        <v>158</v>
      </c>
      <c r="P35" t="s">
        <v>216</v>
      </c>
      <c r="Q35" s="23">
        <v>1760</v>
      </c>
      <c r="R35">
        <v>1760</v>
      </c>
      <c r="S35" t="s">
        <v>97</v>
      </c>
      <c r="T35" t="s">
        <v>58</v>
      </c>
    </row>
    <row r="36" spans="1:20">
      <c r="A36" t="s">
        <v>194</v>
      </c>
      <c r="B36" t="s">
        <v>194</v>
      </c>
      <c r="C36" t="s">
        <v>257</v>
      </c>
      <c r="D36" t="s">
        <v>195</v>
      </c>
      <c r="E36" t="s">
        <v>207</v>
      </c>
      <c r="F36" t="s">
        <v>214</v>
      </c>
      <c r="G36" t="s">
        <v>248</v>
      </c>
      <c r="H36" t="s">
        <v>197</v>
      </c>
      <c r="I36" t="s">
        <v>194</v>
      </c>
      <c r="J36" t="s">
        <v>257</v>
      </c>
      <c r="K36" t="s">
        <v>248</v>
      </c>
      <c r="L36" t="s">
        <v>208</v>
      </c>
      <c r="M36" t="s">
        <v>194</v>
      </c>
      <c r="N36" t="s">
        <v>120</v>
      </c>
      <c r="O36" s="23" t="s">
        <v>159</v>
      </c>
      <c r="P36" t="s">
        <v>216</v>
      </c>
      <c r="Q36" s="23">
        <v>800</v>
      </c>
      <c r="R36">
        <v>800</v>
      </c>
      <c r="S36" t="s">
        <v>97</v>
      </c>
      <c r="T36" t="s">
        <v>58</v>
      </c>
    </row>
    <row r="37" spans="1:20">
      <c r="A37" t="s">
        <v>194</v>
      </c>
      <c r="B37" t="s">
        <v>194</v>
      </c>
      <c r="C37" t="s">
        <v>258</v>
      </c>
      <c r="D37" t="s">
        <v>195</v>
      </c>
      <c r="E37" t="s">
        <v>205</v>
      </c>
      <c r="F37" t="s">
        <v>214</v>
      </c>
      <c r="G37" t="s">
        <v>248</v>
      </c>
      <c r="H37" t="s">
        <v>197</v>
      </c>
      <c r="I37" t="s">
        <v>194</v>
      </c>
      <c r="J37" t="s">
        <v>258</v>
      </c>
      <c r="K37" t="s">
        <v>248</v>
      </c>
      <c r="L37" t="s">
        <v>206</v>
      </c>
      <c r="M37" t="s">
        <v>194</v>
      </c>
      <c r="N37" t="s">
        <v>121</v>
      </c>
      <c r="O37" s="23" t="s">
        <v>160</v>
      </c>
      <c r="P37" t="s">
        <v>216</v>
      </c>
      <c r="Q37" s="23">
        <v>833</v>
      </c>
      <c r="R37">
        <v>833</v>
      </c>
      <c r="S37" t="s">
        <v>97</v>
      </c>
      <c r="T37" t="s">
        <v>58</v>
      </c>
    </row>
    <row r="38" spans="1:20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1:20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1:20">
      <c r="A40" s="51" t="s">
        <v>286</v>
      </c>
      <c r="B40" s="51"/>
      <c r="C40" s="51"/>
      <c r="D40" s="51"/>
      <c r="E40" s="51"/>
      <c r="F40" s="51"/>
      <c r="G40" s="16"/>
      <c r="H40" s="16"/>
      <c r="I40" s="23"/>
      <c r="J40" s="23"/>
      <c r="K40" s="23"/>
      <c r="L40" s="23"/>
      <c r="M40" s="23"/>
      <c r="Q40" s="30"/>
      <c r="R40" s="19"/>
    </row>
    <row r="41" spans="1:20">
      <c r="A41" t="s">
        <v>178</v>
      </c>
      <c r="B41" t="s">
        <v>179</v>
      </c>
      <c r="C41" t="s">
        <v>180</v>
      </c>
      <c r="D41" t="s">
        <v>181</v>
      </c>
      <c r="E41" t="s">
        <v>182</v>
      </c>
      <c r="F41" t="s">
        <v>183</v>
      </c>
      <c r="G41" t="s">
        <v>184</v>
      </c>
      <c r="H41" t="s">
        <v>185</v>
      </c>
      <c r="I41" t="s">
        <v>186</v>
      </c>
      <c r="J41" t="s">
        <v>187</v>
      </c>
      <c r="K41" t="s">
        <v>188</v>
      </c>
      <c r="L41" t="s">
        <v>189</v>
      </c>
      <c r="M41" t="s">
        <v>190</v>
      </c>
      <c r="N41" t="s">
        <v>191</v>
      </c>
      <c r="O41" s="23" t="s">
        <v>192</v>
      </c>
      <c r="P41" t="s">
        <v>193</v>
      </c>
      <c r="Q41" s="23" t="s">
        <v>274</v>
      </c>
      <c r="R41" s="19" t="s">
        <v>275</v>
      </c>
      <c r="S41" s="19" t="s">
        <v>276</v>
      </c>
      <c r="T41" s="19" t="s">
        <v>277</v>
      </c>
    </row>
    <row r="42" spans="1:20">
      <c r="A42" t="s">
        <v>194</v>
      </c>
      <c r="B42" t="s">
        <v>194</v>
      </c>
      <c r="C42" t="s">
        <v>260</v>
      </c>
      <c r="D42" t="s">
        <v>195</v>
      </c>
      <c r="E42" t="s">
        <v>209</v>
      </c>
      <c r="F42" t="s">
        <v>214</v>
      </c>
      <c r="G42" t="s">
        <v>259</v>
      </c>
      <c r="H42" t="s">
        <v>197</v>
      </c>
      <c r="I42" t="s">
        <v>194</v>
      </c>
      <c r="J42" t="s">
        <v>260</v>
      </c>
      <c r="K42" t="s">
        <v>259</v>
      </c>
      <c r="L42" t="s">
        <v>210</v>
      </c>
      <c r="M42" t="s">
        <v>194</v>
      </c>
      <c r="N42" t="s">
        <v>122</v>
      </c>
      <c r="O42" s="23" t="s">
        <v>161</v>
      </c>
      <c r="P42" t="s">
        <v>216</v>
      </c>
      <c r="Q42" s="23">
        <v>600</v>
      </c>
      <c r="R42">
        <v>600</v>
      </c>
      <c r="S42" t="s">
        <v>97</v>
      </c>
      <c r="T42" t="s">
        <v>58</v>
      </c>
    </row>
    <row r="43" spans="1:20">
      <c r="A43" t="s">
        <v>194</v>
      </c>
      <c r="B43" t="s">
        <v>194</v>
      </c>
      <c r="C43" t="s">
        <v>261</v>
      </c>
      <c r="D43" t="s">
        <v>195</v>
      </c>
      <c r="E43" t="s">
        <v>209</v>
      </c>
      <c r="F43" t="s">
        <v>214</v>
      </c>
      <c r="G43" t="s">
        <v>259</v>
      </c>
      <c r="H43" t="s">
        <v>197</v>
      </c>
      <c r="I43" t="s">
        <v>194</v>
      </c>
      <c r="J43" t="s">
        <v>261</v>
      </c>
      <c r="K43" t="s">
        <v>259</v>
      </c>
      <c r="L43" t="s">
        <v>210</v>
      </c>
      <c r="M43" t="s">
        <v>194</v>
      </c>
      <c r="N43" t="s">
        <v>123</v>
      </c>
      <c r="O43" s="23" t="s">
        <v>162</v>
      </c>
      <c r="P43" t="s">
        <v>216</v>
      </c>
      <c r="Q43" s="23">
        <v>5000</v>
      </c>
      <c r="R43">
        <v>5000</v>
      </c>
      <c r="S43" t="s">
        <v>97</v>
      </c>
      <c r="T43" t="s">
        <v>58</v>
      </c>
    </row>
    <row r="44" spans="1:20">
      <c r="A44" t="s">
        <v>194</v>
      </c>
      <c r="B44" t="s">
        <v>194</v>
      </c>
      <c r="C44" t="s">
        <v>262</v>
      </c>
      <c r="D44" t="s">
        <v>195</v>
      </c>
      <c r="E44" t="s">
        <v>10</v>
      </c>
      <c r="F44" t="s">
        <v>214</v>
      </c>
      <c r="G44" t="s">
        <v>259</v>
      </c>
      <c r="H44" t="s">
        <v>197</v>
      </c>
      <c r="I44" t="s">
        <v>194</v>
      </c>
      <c r="J44" t="s">
        <v>262</v>
      </c>
      <c r="K44" t="s">
        <v>259</v>
      </c>
      <c r="L44" t="s">
        <v>202</v>
      </c>
      <c r="M44" t="s">
        <v>194</v>
      </c>
      <c r="N44" t="s">
        <v>124</v>
      </c>
      <c r="O44" s="23" t="s">
        <v>163</v>
      </c>
      <c r="P44" t="s">
        <v>216</v>
      </c>
      <c r="Q44" s="23">
        <v>1000</v>
      </c>
      <c r="R44">
        <v>1000</v>
      </c>
      <c r="S44" t="s">
        <v>97</v>
      </c>
      <c r="T44" t="s">
        <v>58</v>
      </c>
    </row>
    <row r="45" spans="1:20">
      <c r="A45" t="s">
        <v>194</v>
      </c>
      <c r="B45" t="s">
        <v>194</v>
      </c>
      <c r="C45" t="s">
        <v>263</v>
      </c>
      <c r="D45" t="s">
        <v>195</v>
      </c>
      <c r="E45" t="s">
        <v>207</v>
      </c>
      <c r="F45" t="s">
        <v>214</v>
      </c>
      <c r="G45" t="s">
        <v>259</v>
      </c>
      <c r="H45" t="s">
        <v>197</v>
      </c>
      <c r="I45" t="s">
        <v>194</v>
      </c>
      <c r="J45" t="s">
        <v>263</v>
      </c>
      <c r="K45" t="s">
        <v>259</v>
      </c>
      <c r="L45" t="s">
        <v>208</v>
      </c>
      <c r="M45" t="s">
        <v>194</v>
      </c>
      <c r="N45" t="s">
        <v>125</v>
      </c>
      <c r="O45" s="23" t="s">
        <v>164</v>
      </c>
      <c r="P45" t="s">
        <v>216</v>
      </c>
      <c r="Q45" s="23">
        <v>500</v>
      </c>
      <c r="R45">
        <v>500</v>
      </c>
      <c r="S45" t="s">
        <v>97</v>
      </c>
      <c r="T45" t="s">
        <v>58</v>
      </c>
    </row>
    <row r="46" spans="1:20">
      <c r="A46" t="s">
        <v>194</v>
      </c>
      <c r="B46" t="s">
        <v>194</v>
      </c>
      <c r="C46" t="s">
        <v>263</v>
      </c>
      <c r="D46" t="s">
        <v>195</v>
      </c>
      <c r="E46" t="s">
        <v>207</v>
      </c>
      <c r="F46" t="s">
        <v>214</v>
      </c>
      <c r="G46" t="s">
        <v>259</v>
      </c>
      <c r="H46" t="s">
        <v>197</v>
      </c>
      <c r="I46" t="s">
        <v>194</v>
      </c>
      <c r="J46" t="s">
        <v>263</v>
      </c>
      <c r="K46" t="s">
        <v>259</v>
      </c>
      <c r="L46" t="s">
        <v>208</v>
      </c>
      <c r="M46" t="s">
        <v>194</v>
      </c>
      <c r="N46" t="s">
        <v>126</v>
      </c>
      <c r="O46" s="23" t="s">
        <v>165</v>
      </c>
      <c r="P46" t="s">
        <v>216</v>
      </c>
      <c r="Q46" s="23">
        <v>500</v>
      </c>
      <c r="R46">
        <v>500</v>
      </c>
      <c r="S46" t="s">
        <v>97</v>
      </c>
      <c r="T46" t="s">
        <v>58</v>
      </c>
    </row>
    <row r="47" spans="1:20">
      <c r="A47" t="s">
        <v>194</v>
      </c>
      <c r="B47" t="s">
        <v>194</v>
      </c>
      <c r="C47" t="s">
        <v>264</v>
      </c>
      <c r="D47" t="s">
        <v>195</v>
      </c>
      <c r="E47" t="s">
        <v>207</v>
      </c>
      <c r="F47" t="s">
        <v>214</v>
      </c>
      <c r="G47" t="s">
        <v>259</v>
      </c>
      <c r="H47" t="s">
        <v>197</v>
      </c>
      <c r="I47" t="s">
        <v>194</v>
      </c>
      <c r="J47" t="s">
        <v>264</v>
      </c>
      <c r="K47" t="s">
        <v>259</v>
      </c>
      <c r="L47" t="s">
        <v>208</v>
      </c>
      <c r="M47" t="s">
        <v>194</v>
      </c>
      <c r="N47" t="s">
        <v>127</v>
      </c>
      <c r="O47" s="23" t="s">
        <v>166</v>
      </c>
      <c r="P47" t="s">
        <v>216</v>
      </c>
      <c r="Q47" s="23">
        <v>700</v>
      </c>
      <c r="R47">
        <v>700</v>
      </c>
      <c r="S47" t="s">
        <v>97</v>
      </c>
      <c r="T47" t="s">
        <v>58</v>
      </c>
    </row>
    <row r="48" spans="1:20">
      <c r="A48" t="s">
        <v>194</v>
      </c>
      <c r="B48" t="s">
        <v>194</v>
      </c>
      <c r="C48" t="s">
        <v>265</v>
      </c>
      <c r="D48" t="s">
        <v>195</v>
      </c>
      <c r="E48" t="s">
        <v>10</v>
      </c>
      <c r="F48" t="s">
        <v>214</v>
      </c>
      <c r="G48" t="s">
        <v>259</v>
      </c>
      <c r="H48" t="s">
        <v>197</v>
      </c>
      <c r="I48" t="s">
        <v>194</v>
      </c>
      <c r="J48" t="s">
        <v>265</v>
      </c>
      <c r="K48" t="s">
        <v>259</v>
      </c>
      <c r="L48" t="s">
        <v>202</v>
      </c>
      <c r="M48" t="s">
        <v>194</v>
      </c>
      <c r="N48" t="s">
        <v>128</v>
      </c>
      <c r="O48" s="23" t="s">
        <v>167</v>
      </c>
      <c r="P48" t="s">
        <v>216</v>
      </c>
      <c r="Q48" s="23">
        <v>4000</v>
      </c>
      <c r="R48">
        <v>4000</v>
      </c>
      <c r="S48" t="s">
        <v>97</v>
      </c>
      <c r="T48" t="s">
        <v>58</v>
      </c>
    </row>
    <row r="49" spans="1:20">
      <c r="A49" t="s">
        <v>194</v>
      </c>
      <c r="B49" t="s">
        <v>194</v>
      </c>
      <c r="C49" t="s">
        <v>266</v>
      </c>
      <c r="D49" t="s">
        <v>195</v>
      </c>
      <c r="E49" t="s">
        <v>221</v>
      </c>
      <c r="F49" t="s">
        <v>214</v>
      </c>
      <c r="G49" t="s">
        <v>259</v>
      </c>
      <c r="H49" t="s">
        <v>197</v>
      </c>
      <c r="I49" t="s">
        <v>194</v>
      </c>
      <c r="J49" t="s">
        <v>266</v>
      </c>
      <c r="K49" t="s">
        <v>259</v>
      </c>
      <c r="L49" t="s">
        <v>222</v>
      </c>
      <c r="M49" t="s">
        <v>194</v>
      </c>
      <c r="N49" t="s">
        <v>129</v>
      </c>
      <c r="O49" s="23" t="s">
        <v>168</v>
      </c>
      <c r="P49" t="s">
        <v>216</v>
      </c>
      <c r="Q49" s="23">
        <v>1694</v>
      </c>
      <c r="R49">
        <v>1694</v>
      </c>
      <c r="S49" t="s">
        <v>97</v>
      </c>
      <c r="T49" t="s">
        <v>58</v>
      </c>
    </row>
    <row r="50" spans="1:20">
      <c r="A50" t="s">
        <v>194</v>
      </c>
      <c r="B50" t="s">
        <v>194</v>
      </c>
      <c r="C50" t="s">
        <v>267</v>
      </c>
      <c r="D50" t="s">
        <v>195</v>
      </c>
      <c r="E50" t="s">
        <v>221</v>
      </c>
      <c r="F50" t="s">
        <v>214</v>
      </c>
      <c r="G50" t="s">
        <v>259</v>
      </c>
      <c r="H50" t="s">
        <v>197</v>
      </c>
      <c r="I50" t="s">
        <v>194</v>
      </c>
      <c r="J50" t="s">
        <v>267</v>
      </c>
      <c r="K50" t="s">
        <v>259</v>
      </c>
      <c r="L50" t="s">
        <v>222</v>
      </c>
      <c r="M50" t="s">
        <v>194</v>
      </c>
      <c r="N50" t="s">
        <v>130</v>
      </c>
      <c r="O50" s="23" t="s">
        <v>169</v>
      </c>
      <c r="P50" t="s">
        <v>216</v>
      </c>
      <c r="Q50" s="23">
        <v>600</v>
      </c>
      <c r="R50">
        <v>600</v>
      </c>
      <c r="S50" t="s">
        <v>97</v>
      </c>
      <c r="T50" t="s">
        <v>58</v>
      </c>
    </row>
    <row r="51" spans="1:20">
      <c r="A51" t="s">
        <v>194</v>
      </c>
      <c r="B51" t="s">
        <v>194</v>
      </c>
      <c r="C51" t="s">
        <v>268</v>
      </c>
      <c r="D51" t="s">
        <v>195</v>
      </c>
      <c r="E51" t="s">
        <v>240</v>
      </c>
      <c r="F51" t="s">
        <v>214</v>
      </c>
      <c r="G51" t="s">
        <v>259</v>
      </c>
      <c r="H51" t="s">
        <v>197</v>
      </c>
      <c r="I51" t="s">
        <v>194</v>
      </c>
      <c r="J51" t="s">
        <v>268</v>
      </c>
      <c r="K51" t="s">
        <v>259</v>
      </c>
      <c r="L51" t="s">
        <v>241</v>
      </c>
      <c r="M51" t="s">
        <v>194</v>
      </c>
      <c r="N51" t="s">
        <v>131</v>
      </c>
      <c r="O51" s="23" t="s">
        <v>170</v>
      </c>
      <c r="P51" t="s">
        <v>216</v>
      </c>
      <c r="Q51" s="23">
        <v>2000</v>
      </c>
      <c r="R51">
        <v>2000</v>
      </c>
      <c r="S51" t="s">
        <v>97</v>
      </c>
      <c r="T51" t="s">
        <v>58</v>
      </c>
    </row>
    <row r="52" spans="1:20">
      <c r="A52" t="s">
        <v>194</v>
      </c>
      <c r="B52" t="s">
        <v>194</v>
      </c>
      <c r="C52" t="s">
        <v>269</v>
      </c>
      <c r="D52" t="s">
        <v>195</v>
      </c>
      <c r="E52" t="s">
        <v>10</v>
      </c>
      <c r="F52" t="s">
        <v>214</v>
      </c>
      <c r="G52" t="s">
        <v>259</v>
      </c>
      <c r="H52" t="s">
        <v>197</v>
      </c>
      <c r="I52" t="s">
        <v>194</v>
      </c>
      <c r="J52" t="s">
        <v>269</v>
      </c>
      <c r="K52" t="s">
        <v>259</v>
      </c>
      <c r="L52" t="s">
        <v>202</v>
      </c>
      <c r="M52" t="s">
        <v>194</v>
      </c>
      <c r="N52" t="s">
        <v>132</v>
      </c>
      <c r="O52" s="23" t="s">
        <v>171</v>
      </c>
      <c r="P52" t="s">
        <v>216</v>
      </c>
      <c r="Q52" s="23">
        <v>1556</v>
      </c>
      <c r="R52">
        <v>1556</v>
      </c>
      <c r="S52" t="s">
        <v>97</v>
      </c>
      <c r="T52" t="s">
        <v>58</v>
      </c>
    </row>
    <row r="53" spans="1:20">
      <c r="A53" t="s">
        <v>194</v>
      </c>
      <c r="B53" t="s">
        <v>194</v>
      </c>
      <c r="C53" t="s">
        <v>270</v>
      </c>
      <c r="D53" t="s">
        <v>195</v>
      </c>
      <c r="E53" t="s">
        <v>207</v>
      </c>
      <c r="F53" t="s">
        <v>214</v>
      </c>
      <c r="G53" t="s">
        <v>259</v>
      </c>
      <c r="H53" t="s">
        <v>197</v>
      </c>
      <c r="I53" t="s">
        <v>194</v>
      </c>
      <c r="J53" t="s">
        <v>270</v>
      </c>
      <c r="K53" t="s">
        <v>259</v>
      </c>
      <c r="L53" t="s">
        <v>208</v>
      </c>
      <c r="M53" t="s">
        <v>194</v>
      </c>
      <c r="N53" t="s">
        <v>133</v>
      </c>
      <c r="O53" s="23" t="s">
        <v>172</v>
      </c>
      <c r="P53" t="s">
        <v>216</v>
      </c>
      <c r="Q53" s="23">
        <v>1000</v>
      </c>
      <c r="R53">
        <v>1000</v>
      </c>
      <c r="S53" t="s">
        <v>97</v>
      </c>
      <c r="T53" t="s">
        <v>58</v>
      </c>
    </row>
    <row r="54" spans="1:20">
      <c r="A54" t="s">
        <v>194</v>
      </c>
      <c r="B54" t="s">
        <v>194</v>
      </c>
      <c r="C54" t="s">
        <v>270</v>
      </c>
      <c r="D54" t="s">
        <v>195</v>
      </c>
      <c r="E54" t="s">
        <v>207</v>
      </c>
      <c r="F54" t="s">
        <v>214</v>
      </c>
      <c r="G54" t="s">
        <v>259</v>
      </c>
      <c r="H54" t="s">
        <v>197</v>
      </c>
      <c r="I54" t="s">
        <v>194</v>
      </c>
      <c r="J54" t="s">
        <v>270</v>
      </c>
      <c r="K54" t="s">
        <v>259</v>
      </c>
      <c r="L54" t="s">
        <v>208</v>
      </c>
      <c r="M54" t="s">
        <v>194</v>
      </c>
      <c r="N54" t="s">
        <v>134</v>
      </c>
      <c r="O54" s="23" t="s">
        <v>173</v>
      </c>
      <c r="P54" t="s">
        <v>216</v>
      </c>
      <c r="Q54" s="23">
        <v>1000</v>
      </c>
      <c r="R54">
        <v>1000</v>
      </c>
      <c r="S54" t="s">
        <v>97</v>
      </c>
      <c r="T54" t="s">
        <v>58</v>
      </c>
    </row>
    <row r="55" spans="1:20">
      <c r="A55" t="s">
        <v>194</v>
      </c>
      <c r="B55" t="s">
        <v>194</v>
      </c>
      <c r="C55" t="s">
        <v>271</v>
      </c>
      <c r="D55" t="s">
        <v>195</v>
      </c>
      <c r="E55" t="s">
        <v>207</v>
      </c>
      <c r="F55" t="s">
        <v>214</v>
      </c>
      <c r="G55" t="s">
        <v>259</v>
      </c>
      <c r="H55" t="s">
        <v>197</v>
      </c>
      <c r="I55" t="s">
        <v>194</v>
      </c>
      <c r="J55" t="s">
        <v>271</v>
      </c>
      <c r="K55" t="s">
        <v>259</v>
      </c>
      <c r="L55" t="s">
        <v>208</v>
      </c>
      <c r="M55" t="s">
        <v>194</v>
      </c>
      <c r="N55" t="s">
        <v>135</v>
      </c>
      <c r="O55" s="23" t="s">
        <v>174</v>
      </c>
      <c r="P55" t="s">
        <v>216</v>
      </c>
      <c r="Q55" s="23">
        <v>1000</v>
      </c>
      <c r="R55">
        <v>1000</v>
      </c>
      <c r="S55" t="s">
        <v>97</v>
      </c>
      <c r="T55" t="s">
        <v>58</v>
      </c>
    </row>
    <row r="56" spans="1:20">
      <c r="A56" t="s">
        <v>194</v>
      </c>
      <c r="B56" t="s">
        <v>194</v>
      </c>
      <c r="C56" t="s">
        <v>271</v>
      </c>
      <c r="D56" t="s">
        <v>195</v>
      </c>
      <c r="E56" t="s">
        <v>207</v>
      </c>
      <c r="F56" t="s">
        <v>214</v>
      </c>
      <c r="G56" t="s">
        <v>259</v>
      </c>
      <c r="H56" t="s">
        <v>197</v>
      </c>
      <c r="I56" t="s">
        <v>194</v>
      </c>
      <c r="J56" t="s">
        <v>271</v>
      </c>
      <c r="K56" t="s">
        <v>259</v>
      </c>
      <c r="L56" t="s">
        <v>208</v>
      </c>
      <c r="M56" t="s">
        <v>194</v>
      </c>
      <c r="N56" t="s">
        <v>136</v>
      </c>
      <c r="O56" s="23" t="s">
        <v>175</v>
      </c>
      <c r="P56" t="s">
        <v>216</v>
      </c>
      <c r="Q56" s="23">
        <v>1000</v>
      </c>
      <c r="R56">
        <v>1000</v>
      </c>
      <c r="S56" t="s">
        <v>97</v>
      </c>
      <c r="T56" t="s">
        <v>58</v>
      </c>
    </row>
    <row r="57" spans="1:20">
      <c r="A57" t="s">
        <v>194</v>
      </c>
      <c r="B57" t="s">
        <v>194</v>
      </c>
      <c r="C57" t="s">
        <v>272</v>
      </c>
      <c r="D57" t="s">
        <v>195</v>
      </c>
      <c r="E57" t="s">
        <v>219</v>
      </c>
      <c r="F57" t="s">
        <v>214</v>
      </c>
      <c r="G57" t="s">
        <v>259</v>
      </c>
      <c r="H57" t="s">
        <v>197</v>
      </c>
      <c r="I57" t="s">
        <v>194</v>
      </c>
      <c r="J57" t="s">
        <v>272</v>
      </c>
      <c r="K57" t="s">
        <v>259</v>
      </c>
      <c r="L57" t="s">
        <v>220</v>
      </c>
      <c r="M57" t="s">
        <v>194</v>
      </c>
      <c r="N57" t="s">
        <v>137</v>
      </c>
      <c r="O57" s="23" t="s">
        <v>176</v>
      </c>
      <c r="P57" t="s">
        <v>216</v>
      </c>
      <c r="Q57" s="23">
        <v>1000</v>
      </c>
      <c r="R57">
        <v>1000</v>
      </c>
      <c r="S57" t="s">
        <v>97</v>
      </c>
      <c r="T57" t="s">
        <v>58</v>
      </c>
    </row>
    <row r="58" spans="1:20">
      <c r="A58" t="s">
        <v>194</v>
      </c>
      <c r="B58" t="s">
        <v>194</v>
      </c>
      <c r="C58" t="s">
        <v>273</v>
      </c>
      <c r="D58" t="s">
        <v>195</v>
      </c>
      <c r="E58" t="s">
        <v>219</v>
      </c>
      <c r="F58" t="s">
        <v>214</v>
      </c>
      <c r="G58" t="s">
        <v>259</v>
      </c>
      <c r="H58" t="s">
        <v>197</v>
      </c>
      <c r="I58" t="s">
        <v>194</v>
      </c>
      <c r="J58" t="s">
        <v>273</v>
      </c>
      <c r="K58" t="s">
        <v>259</v>
      </c>
      <c r="L58" t="s">
        <v>220</v>
      </c>
      <c r="M58" t="s">
        <v>194</v>
      </c>
      <c r="N58" t="s">
        <v>138</v>
      </c>
      <c r="O58" s="23" t="s">
        <v>177</v>
      </c>
      <c r="P58" t="s">
        <v>216</v>
      </c>
      <c r="Q58" s="23">
        <v>200</v>
      </c>
      <c r="R58">
        <v>200</v>
      </c>
      <c r="S58" t="s">
        <v>97</v>
      </c>
      <c r="T58" t="s">
        <v>58</v>
      </c>
    </row>
    <row r="59" spans="1:20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1:20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1:20">
      <c r="A61" s="51" t="s">
        <v>286</v>
      </c>
      <c r="B61" s="51"/>
      <c r="C61" s="51"/>
      <c r="D61" s="51"/>
      <c r="E61" s="51"/>
      <c r="F61" s="51"/>
      <c r="G61" s="16"/>
      <c r="H61" s="16"/>
      <c r="I61" s="23"/>
      <c r="J61" s="23"/>
      <c r="K61" s="23"/>
      <c r="L61" s="23"/>
      <c r="M61" s="23"/>
      <c r="Q61" s="30"/>
      <c r="R61" s="19"/>
    </row>
    <row r="62" spans="1:20">
      <c r="A62" t="s">
        <v>178</v>
      </c>
      <c r="B62" t="s">
        <v>179</v>
      </c>
      <c r="C62" t="s">
        <v>180</v>
      </c>
      <c r="D62" t="s">
        <v>181</v>
      </c>
      <c r="E62" t="s">
        <v>182</v>
      </c>
      <c r="F62" t="s">
        <v>183</v>
      </c>
      <c r="G62" t="s">
        <v>184</v>
      </c>
      <c r="H62" t="s">
        <v>185</v>
      </c>
      <c r="I62" t="s">
        <v>186</v>
      </c>
      <c r="J62" t="s">
        <v>187</v>
      </c>
      <c r="K62" t="s">
        <v>188</v>
      </c>
      <c r="L62" t="s">
        <v>189</v>
      </c>
      <c r="M62" t="s">
        <v>190</v>
      </c>
      <c r="N62" t="s">
        <v>191</v>
      </c>
      <c r="O62" s="23" t="s">
        <v>192</v>
      </c>
      <c r="P62" t="s">
        <v>193</v>
      </c>
      <c r="Q62" s="23" t="s">
        <v>274</v>
      </c>
      <c r="R62" s="19" t="s">
        <v>275</v>
      </c>
      <c r="S62" s="19" t="s">
        <v>276</v>
      </c>
      <c r="T62" s="19" t="s">
        <v>277</v>
      </c>
    </row>
    <row r="63" spans="1:20">
      <c r="C63"/>
      <c r="O63" s="23"/>
      <c r="Q63" s="23"/>
    </row>
    <row r="64" spans="1:20">
      <c r="C64"/>
      <c r="O64" s="23"/>
      <c r="Q64" s="23"/>
    </row>
    <row r="65" spans="2:18">
      <c r="C65"/>
      <c r="O65" s="23"/>
      <c r="Q65" s="23"/>
    </row>
    <row r="66" spans="2:18">
      <c r="C66"/>
      <c r="O66" s="23"/>
      <c r="Q66" s="23"/>
    </row>
    <row r="67" spans="2:18">
      <c r="C67"/>
      <c r="O67" s="23"/>
      <c r="Q67" s="23"/>
    </row>
    <row r="68" spans="2:18">
      <c r="C68"/>
      <c r="O68" s="23"/>
      <c r="Q68" s="23"/>
    </row>
    <row r="69" spans="2:18">
      <c r="C69"/>
      <c r="O69" s="23"/>
      <c r="Q69" s="23"/>
    </row>
    <row r="70" spans="2:18">
      <c r="C70"/>
      <c r="O70" s="23"/>
      <c r="Q70" s="23"/>
    </row>
    <row r="71" spans="2:18">
      <c r="C71"/>
      <c r="O71" s="23"/>
      <c r="Q71" s="23"/>
    </row>
    <row r="72" spans="2:18">
      <c r="C72"/>
      <c r="O72" s="23"/>
      <c r="Q72" s="23"/>
    </row>
    <row r="73" spans="2:18">
      <c r="C73"/>
      <c r="O73" s="23"/>
      <c r="Q73" s="23"/>
    </row>
    <row r="74" spans="2:18">
      <c r="C74"/>
      <c r="O74" s="23"/>
      <c r="Q74" s="23"/>
    </row>
    <row r="75" spans="2:18">
      <c r="C75"/>
      <c r="O75" s="23"/>
      <c r="Q75" s="23"/>
    </row>
    <row r="76" spans="2:18">
      <c r="C76"/>
      <c r="O76" s="23"/>
      <c r="Q76" s="23"/>
    </row>
    <row r="77" spans="2:18">
      <c r="C77"/>
      <c r="O77" s="23"/>
      <c r="Q77" s="23"/>
    </row>
    <row r="78" spans="2:18">
      <c r="C78"/>
      <c r="O78" s="23"/>
      <c r="Q78" s="23"/>
    </row>
    <row r="79" spans="2:18">
      <c r="C79"/>
      <c r="O79" s="23"/>
      <c r="Q79" s="23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3"/>
      <c r="B152" s="53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3"/>
      <c r="B186" s="53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3"/>
      <c r="B209" s="53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3"/>
      <c r="B257" s="53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3"/>
      <c r="B290" s="53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3"/>
      <c r="B315" s="53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3"/>
      <c r="B346" s="53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14">
    <mergeCell ref="A1:B1"/>
    <mergeCell ref="A152:B152"/>
    <mergeCell ref="A186:B186"/>
    <mergeCell ref="A209:B209"/>
    <mergeCell ref="A346:B346"/>
    <mergeCell ref="A257:B257"/>
    <mergeCell ref="A290:B290"/>
    <mergeCell ref="A315:B315"/>
    <mergeCell ref="A4:F4"/>
    <mergeCell ref="A10:F10"/>
    <mergeCell ref="A19:F19"/>
    <mergeCell ref="A30:F30"/>
    <mergeCell ref="A40:F40"/>
    <mergeCell ref="A61:F6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6"/>
  <sheetViews>
    <sheetView workbookViewId="0">
      <selection activeCell="A2" sqref="A2:I1856"/>
    </sheetView>
  </sheetViews>
  <sheetFormatPr defaultRowHeight="13.5"/>
  <cols>
    <col min="1" max="1" width="21.625" style="17" bestFit="1" customWidth="1"/>
    <col min="2" max="2" width="12.25" style="23" customWidth="1"/>
    <col min="3" max="3" width="16" customWidth="1"/>
    <col min="4" max="4" width="17.5" customWidth="1"/>
    <col min="7" max="7" width="5.5" bestFit="1" customWidth="1"/>
    <col min="8" max="8" width="14.25" bestFit="1" customWidth="1"/>
    <col min="9" max="9" width="5.75" customWidth="1"/>
    <col min="10" max="10" width="9" bestFit="1" customWidth="1"/>
    <col min="11" max="11" width="9" style="37"/>
  </cols>
  <sheetData>
    <row r="1" spans="1:13">
      <c r="A1" t="s">
        <v>35</v>
      </c>
      <c r="B1" t="s">
        <v>41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52</v>
      </c>
      <c r="J1" s="19" t="s">
        <v>294</v>
      </c>
      <c r="K1" s="19" t="s">
        <v>295</v>
      </c>
      <c r="L1" s="19"/>
      <c r="M1" s="19"/>
    </row>
    <row r="2" spans="1:13" ht="14.25">
      <c r="A2" t="s">
        <v>11965</v>
      </c>
      <c r="B2" s="15">
        <v>494889</v>
      </c>
      <c r="C2" t="s">
        <v>349</v>
      </c>
      <c r="D2" t="s">
        <v>350</v>
      </c>
      <c r="E2" t="s">
        <v>351</v>
      </c>
      <c r="F2" s="15">
        <v>-84</v>
      </c>
      <c r="G2" t="s">
        <v>34</v>
      </c>
      <c r="H2" t="s">
        <v>90</v>
      </c>
      <c r="I2" t="s">
        <v>54</v>
      </c>
      <c r="J2">
        <f>VLOOKUP(B2,自助退!B:F,5,FALSE)</f>
        <v>84</v>
      </c>
      <c r="K2" t="str">
        <f>IF(J2=F2*-1,"",1)</f>
        <v/>
      </c>
    </row>
    <row r="3" spans="1:13" ht="14.25">
      <c r="A3" t="s">
        <v>11966</v>
      </c>
      <c r="B3" s="15">
        <v>495198</v>
      </c>
      <c r="C3" t="s">
        <v>352</v>
      </c>
      <c r="D3" t="s">
        <v>353</v>
      </c>
      <c r="E3" t="s">
        <v>354</v>
      </c>
      <c r="F3" s="15">
        <v>-68</v>
      </c>
      <c r="G3" t="s">
        <v>34</v>
      </c>
      <c r="H3" t="s">
        <v>71</v>
      </c>
      <c r="I3" t="s">
        <v>54</v>
      </c>
      <c r="J3">
        <f>VLOOKUP(B3,自助退!B:F,5,FALSE)</f>
        <v>68</v>
      </c>
      <c r="K3" t="str">
        <f t="shared" ref="K3:K66" si="0">IF(J3=F3*-1,"",1)</f>
        <v/>
      </c>
    </row>
    <row r="4" spans="1:13" ht="14.25">
      <c r="A4" t="s">
        <v>11967</v>
      </c>
      <c r="B4" s="15">
        <v>495203</v>
      </c>
      <c r="C4" t="s">
        <v>355</v>
      </c>
      <c r="D4" t="s">
        <v>356</v>
      </c>
      <c r="E4" t="s">
        <v>357</v>
      </c>
      <c r="F4" s="15">
        <v>-1513</v>
      </c>
      <c r="G4" t="s">
        <v>34</v>
      </c>
      <c r="H4" t="s">
        <v>71</v>
      </c>
      <c r="I4" t="s">
        <v>54</v>
      </c>
      <c r="J4">
        <f>VLOOKUP(B4,自助退!B:F,5,FALSE)</f>
        <v>1513</v>
      </c>
      <c r="K4" t="str">
        <f t="shared" si="0"/>
        <v/>
      </c>
    </row>
    <row r="5" spans="1:13" ht="14.25">
      <c r="A5" t="s">
        <v>11968</v>
      </c>
      <c r="B5" s="15">
        <v>495368</v>
      </c>
      <c r="C5" t="s">
        <v>358</v>
      </c>
      <c r="D5" t="s">
        <v>359</v>
      </c>
      <c r="E5" t="s">
        <v>360</v>
      </c>
      <c r="F5" s="15">
        <v>-100</v>
      </c>
      <c r="G5" t="s">
        <v>34</v>
      </c>
      <c r="H5" t="s">
        <v>361</v>
      </c>
      <c r="I5" t="s">
        <v>54</v>
      </c>
      <c r="J5">
        <f>VLOOKUP(B5,自助退!B:F,5,FALSE)</f>
        <v>100</v>
      </c>
      <c r="K5" t="str">
        <f t="shared" si="0"/>
        <v/>
      </c>
    </row>
    <row r="6" spans="1:13" ht="14.25">
      <c r="A6" t="s">
        <v>11969</v>
      </c>
      <c r="B6" s="15">
        <v>495470</v>
      </c>
      <c r="D6" t="s">
        <v>363</v>
      </c>
      <c r="E6" t="s">
        <v>364</v>
      </c>
      <c r="F6" s="15">
        <v>-500</v>
      </c>
      <c r="G6" t="s">
        <v>34</v>
      </c>
      <c r="H6" t="s">
        <v>90</v>
      </c>
      <c r="I6" t="s">
        <v>57</v>
      </c>
      <c r="J6">
        <f>VLOOKUP(B6,自助退!B:F,5,FALSE)</f>
        <v>500</v>
      </c>
      <c r="K6" t="str">
        <f t="shared" si="0"/>
        <v/>
      </c>
    </row>
    <row r="7" spans="1:13" ht="14.25">
      <c r="A7" t="s">
        <v>11970</v>
      </c>
      <c r="B7" s="15">
        <v>495554</v>
      </c>
      <c r="C7" t="s">
        <v>365</v>
      </c>
      <c r="D7" t="s">
        <v>366</v>
      </c>
      <c r="E7" t="s">
        <v>367</v>
      </c>
      <c r="F7" s="15">
        <v>-500</v>
      </c>
      <c r="G7" t="s">
        <v>34</v>
      </c>
      <c r="H7" t="s">
        <v>70</v>
      </c>
      <c r="I7" t="s">
        <v>54</v>
      </c>
      <c r="J7">
        <f>VLOOKUP(B7,自助退!B:F,5,FALSE)</f>
        <v>500</v>
      </c>
      <c r="K7" t="str">
        <f t="shared" si="0"/>
        <v/>
      </c>
    </row>
    <row r="8" spans="1:13" ht="14.25">
      <c r="A8" t="s">
        <v>11971</v>
      </c>
      <c r="B8" s="15">
        <v>495703</v>
      </c>
      <c r="C8" t="s">
        <v>368</v>
      </c>
      <c r="D8" t="s">
        <v>369</v>
      </c>
      <c r="E8" t="s">
        <v>370</v>
      </c>
      <c r="F8" s="15">
        <v>-500</v>
      </c>
      <c r="G8" t="s">
        <v>34</v>
      </c>
      <c r="H8" t="s">
        <v>92</v>
      </c>
      <c r="I8" t="s">
        <v>54</v>
      </c>
      <c r="J8">
        <f>VLOOKUP(B8,自助退!B:F,5,FALSE)</f>
        <v>500</v>
      </c>
      <c r="K8" t="str">
        <f t="shared" si="0"/>
        <v/>
      </c>
    </row>
    <row r="9" spans="1:13" ht="14.25">
      <c r="A9" t="s">
        <v>11972</v>
      </c>
      <c r="B9" s="15">
        <v>495721</v>
      </c>
      <c r="C9" t="s">
        <v>371</v>
      </c>
      <c r="D9" t="s">
        <v>372</v>
      </c>
      <c r="E9" t="s">
        <v>373</v>
      </c>
      <c r="F9" s="15">
        <v>-200</v>
      </c>
      <c r="G9" t="s">
        <v>34</v>
      </c>
      <c r="H9" t="s">
        <v>88</v>
      </c>
      <c r="I9" t="s">
        <v>54</v>
      </c>
      <c r="J9">
        <f>VLOOKUP(B9,自助退!B:F,5,FALSE)</f>
        <v>200</v>
      </c>
      <c r="K9" t="str">
        <f t="shared" si="0"/>
        <v/>
      </c>
    </row>
    <row r="10" spans="1:13" ht="14.25">
      <c r="A10" t="s">
        <v>11973</v>
      </c>
      <c r="B10" s="15">
        <v>495842</v>
      </c>
      <c r="C10" t="s">
        <v>374</v>
      </c>
      <c r="D10" t="s">
        <v>375</v>
      </c>
      <c r="E10" t="s">
        <v>376</v>
      </c>
      <c r="F10" s="15">
        <v>-1000</v>
      </c>
      <c r="G10" t="s">
        <v>34</v>
      </c>
      <c r="H10" t="s">
        <v>86</v>
      </c>
      <c r="I10" t="s">
        <v>54</v>
      </c>
      <c r="J10">
        <f>VLOOKUP(B10,自助退!B:F,5,FALSE)</f>
        <v>1000</v>
      </c>
      <c r="K10" t="str">
        <f t="shared" si="0"/>
        <v/>
      </c>
    </row>
    <row r="11" spans="1:13" ht="14.25">
      <c r="A11" t="s">
        <v>11974</v>
      </c>
      <c r="B11" s="15">
        <v>496268</v>
      </c>
      <c r="C11" t="s">
        <v>377</v>
      </c>
      <c r="D11" t="s">
        <v>378</v>
      </c>
      <c r="E11" t="s">
        <v>379</v>
      </c>
      <c r="F11" s="15">
        <v>-1444</v>
      </c>
      <c r="G11" t="s">
        <v>34</v>
      </c>
      <c r="H11" t="s">
        <v>89</v>
      </c>
      <c r="I11" t="s">
        <v>54</v>
      </c>
      <c r="J11">
        <f>VLOOKUP(B11,自助退!B:F,5,FALSE)</f>
        <v>1444</v>
      </c>
      <c r="K11" t="str">
        <f t="shared" si="0"/>
        <v/>
      </c>
    </row>
    <row r="12" spans="1:13" ht="14.25">
      <c r="A12" t="s">
        <v>11975</v>
      </c>
      <c r="B12" s="15">
        <v>496316</v>
      </c>
      <c r="C12" t="s">
        <v>380</v>
      </c>
      <c r="D12" t="s">
        <v>381</v>
      </c>
      <c r="E12" t="s">
        <v>382</v>
      </c>
      <c r="F12" s="15">
        <v>-100</v>
      </c>
      <c r="G12" t="s">
        <v>34</v>
      </c>
      <c r="H12" t="s">
        <v>70</v>
      </c>
      <c r="I12" t="s">
        <v>54</v>
      </c>
      <c r="J12">
        <f>VLOOKUP(B12,自助退!B:F,5,FALSE)</f>
        <v>100</v>
      </c>
      <c r="K12" t="str">
        <f t="shared" si="0"/>
        <v/>
      </c>
    </row>
    <row r="13" spans="1:13" ht="14.25">
      <c r="A13" t="s">
        <v>11976</v>
      </c>
      <c r="B13" s="15">
        <v>497034</v>
      </c>
      <c r="C13" t="s">
        <v>383</v>
      </c>
      <c r="D13" t="s">
        <v>384</v>
      </c>
      <c r="E13" t="s">
        <v>385</v>
      </c>
      <c r="F13" s="15">
        <v>-570</v>
      </c>
      <c r="G13" t="s">
        <v>34</v>
      </c>
      <c r="H13" t="s">
        <v>68</v>
      </c>
      <c r="I13" t="s">
        <v>54</v>
      </c>
      <c r="J13">
        <f>VLOOKUP(B13,自助退!B:F,5,FALSE)</f>
        <v>570</v>
      </c>
      <c r="K13" t="str">
        <f t="shared" si="0"/>
        <v/>
      </c>
    </row>
    <row r="14" spans="1:13" ht="14.25">
      <c r="A14" t="s">
        <v>11977</v>
      </c>
      <c r="B14" s="15">
        <v>497710</v>
      </c>
      <c r="C14" t="s">
        <v>386</v>
      </c>
      <c r="D14" t="s">
        <v>387</v>
      </c>
      <c r="E14" t="s">
        <v>388</v>
      </c>
      <c r="F14" s="15">
        <v>-494</v>
      </c>
      <c r="G14" t="s">
        <v>34</v>
      </c>
      <c r="H14" t="s">
        <v>68</v>
      </c>
      <c r="I14" t="s">
        <v>54</v>
      </c>
      <c r="J14">
        <f>VLOOKUP(B14,自助退!B:F,5,FALSE)</f>
        <v>494</v>
      </c>
      <c r="K14" t="str">
        <f t="shared" si="0"/>
        <v/>
      </c>
    </row>
    <row r="15" spans="1:13" ht="14.25">
      <c r="A15" t="s">
        <v>11978</v>
      </c>
      <c r="B15" s="15">
        <v>497834</v>
      </c>
      <c r="D15" t="s">
        <v>390</v>
      </c>
      <c r="E15" t="s">
        <v>391</v>
      </c>
      <c r="F15" s="15">
        <v>-200</v>
      </c>
      <c r="G15" t="s">
        <v>34</v>
      </c>
      <c r="H15" t="s">
        <v>78</v>
      </c>
      <c r="I15" t="s">
        <v>57</v>
      </c>
      <c r="J15">
        <f>VLOOKUP(B15,自助退!B:F,5,FALSE)</f>
        <v>200</v>
      </c>
      <c r="K15" t="str">
        <f t="shared" si="0"/>
        <v/>
      </c>
    </row>
    <row r="16" spans="1:13" ht="14.25">
      <c r="A16" t="s">
        <v>11979</v>
      </c>
      <c r="B16" s="15">
        <v>498274</v>
      </c>
      <c r="C16" t="s">
        <v>392</v>
      </c>
      <c r="D16" t="s">
        <v>393</v>
      </c>
      <c r="E16" t="s">
        <v>394</v>
      </c>
      <c r="F16" s="15">
        <v>-500</v>
      </c>
      <c r="G16" t="s">
        <v>34</v>
      </c>
      <c r="H16" t="s">
        <v>93</v>
      </c>
      <c r="I16" t="s">
        <v>54</v>
      </c>
      <c r="J16">
        <f>VLOOKUP(B16,自助退!B:F,5,FALSE)</f>
        <v>500</v>
      </c>
      <c r="K16" t="str">
        <f t="shared" si="0"/>
        <v/>
      </c>
    </row>
    <row r="17" spans="1:11" ht="14.25">
      <c r="A17" t="s">
        <v>11980</v>
      </c>
      <c r="B17" s="15">
        <v>498307</v>
      </c>
      <c r="C17" t="s">
        <v>395</v>
      </c>
      <c r="D17" t="s">
        <v>396</v>
      </c>
      <c r="E17" t="s">
        <v>397</v>
      </c>
      <c r="F17" s="15">
        <v>-638</v>
      </c>
      <c r="G17" t="s">
        <v>34</v>
      </c>
      <c r="H17" t="s">
        <v>78</v>
      </c>
      <c r="I17" t="s">
        <v>54</v>
      </c>
      <c r="J17">
        <f>VLOOKUP(B17,自助退!B:F,5,FALSE)</f>
        <v>638</v>
      </c>
      <c r="K17" t="str">
        <f t="shared" si="0"/>
        <v/>
      </c>
    </row>
    <row r="18" spans="1:11" ht="14.25">
      <c r="A18" t="s">
        <v>11981</v>
      </c>
      <c r="B18" s="15">
        <v>498403</v>
      </c>
      <c r="C18" t="s">
        <v>398</v>
      </c>
      <c r="D18" t="s">
        <v>399</v>
      </c>
      <c r="E18" t="s">
        <v>400</v>
      </c>
      <c r="F18" s="15">
        <v>-2014</v>
      </c>
      <c r="G18" t="s">
        <v>34</v>
      </c>
      <c r="H18" t="s">
        <v>85</v>
      </c>
      <c r="I18" t="s">
        <v>54</v>
      </c>
      <c r="J18">
        <f>VLOOKUP(B18,自助退!B:F,5,FALSE)</f>
        <v>2014</v>
      </c>
      <c r="K18" t="str">
        <f t="shared" si="0"/>
        <v/>
      </c>
    </row>
    <row r="19" spans="1:11" ht="14.25">
      <c r="A19" t="s">
        <v>11982</v>
      </c>
      <c r="B19" s="15">
        <v>498491</v>
      </c>
      <c r="C19" t="s">
        <v>401</v>
      </c>
      <c r="D19" t="s">
        <v>402</v>
      </c>
      <c r="E19" t="s">
        <v>403</v>
      </c>
      <c r="F19" s="15">
        <v>-292</v>
      </c>
      <c r="G19" t="s">
        <v>34</v>
      </c>
      <c r="H19" t="s">
        <v>84</v>
      </c>
      <c r="I19" t="s">
        <v>54</v>
      </c>
      <c r="J19">
        <f>VLOOKUP(B19,自助退!B:F,5,FALSE)</f>
        <v>292</v>
      </c>
      <c r="K19" t="str">
        <f t="shared" si="0"/>
        <v/>
      </c>
    </row>
    <row r="20" spans="1:11" ht="14.25">
      <c r="A20" t="s">
        <v>11983</v>
      </c>
      <c r="B20" s="15">
        <v>498637</v>
      </c>
      <c r="C20" t="s">
        <v>404</v>
      </c>
      <c r="D20" t="s">
        <v>405</v>
      </c>
      <c r="E20" t="s">
        <v>406</v>
      </c>
      <c r="F20" s="15">
        <v>-2882</v>
      </c>
      <c r="G20" t="s">
        <v>34</v>
      </c>
      <c r="H20" t="s">
        <v>90</v>
      </c>
      <c r="I20" t="s">
        <v>54</v>
      </c>
      <c r="J20">
        <f>VLOOKUP(B20,自助退!B:F,5,FALSE)</f>
        <v>2882</v>
      </c>
      <c r="K20" t="str">
        <f t="shared" si="0"/>
        <v/>
      </c>
    </row>
    <row r="21" spans="1:11" ht="14.25">
      <c r="A21" t="s">
        <v>11984</v>
      </c>
      <c r="B21" s="15">
        <v>498970</v>
      </c>
      <c r="C21" t="s">
        <v>407</v>
      </c>
      <c r="D21" t="s">
        <v>408</v>
      </c>
      <c r="E21" t="s">
        <v>409</v>
      </c>
      <c r="F21" s="15">
        <v>-629</v>
      </c>
      <c r="G21" t="s">
        <v>34</v>
      </c>
      <c r="H21" t="s">
        <v>77</v>
      </c>
      <c r="I21" t="s">
        <v>54</v>
      </c>
      <c r="J21">
        <f>VLOOKUP(B21,自助退!B:F,5,FALSE)</f>
        <v>629</v>
      </c>
      <c r="K21" t="str">
        <f t="shared" si="0"/>
        <v/>
      </c>
    </row>
    <row r="22" spans="1:11" ht="14.25">
      <c r="A22" t="s">
        <v>11985</v>
      </c>
      <c r="B22" s="15">
        <v>499128</v>
      </c>
      <c r="C22" t="s">
        <v>410</v>
      </c>
      <c r="D22" t="s">
        <v>411</v>
      </c>
      <c r="E22" t="s">
        <v>412</v>
      </c>
      <c r="F22" s="15">
        <v>-500</v>
      </c>
      <c r="G22" t="s">
        <v>34</v>
      </c>
      <c r="H22" t="s">
        <v>85</v>
      </c>
      <c r="I22" t="s">
        <v>54</v>
      </c>
      <c r="J22">
        <f>VLOOKUP(B22,自助退!B:F,5,FALSE)</f>
        <v>500</v>
      </c>
      <c r="K22" t="str">
        <f t="shared" si="0"/>
        <v/>
      </c>
    </row>
    <row r="23" spans="1:11" ht="14.25">
      <c r="A23" t="s">
        <v>11986</v>
      </c>
      <c r="B23" s="15">
        <v>499389</v>
      </c>
      <c r="C23" t="s">
        <v>413</v>
      </c>
      <c r="D23" t="s">
        <v>414</v>
      </c>
      <c r="E23" t="s">
        <v>415</v>
      </c>
      <c r="F23" s="15">
        <v>-500</v>
      </c>
      <c r="G23" t="s">
        <v>34</v>
      </c>
      <c r="H23" t="s">
        <v>416</v>
      </c>
      <c r="I23" t="s">
        <v>54</v>
      </c>
      <c r="J23">
        <f>VLOOKUP(B23,自助退!B:F,5,FALSE)</f>
        <v>500</v>
      </c>
      <c r="K23" t="str">
        <f t="shared" si="0"/>
        <v/>
      </c>
    </row>
    <row r="24" spans="1:11" ht="14.25">
      <c r="A24" t="s">
        <v>11987</v>
      </c>
      <c r="B24" s="15">
        <v>499434</v>
      </c>
      <c r="C24" t="s">
        <v>417</v>
      </c>
      <c r="D24" t="s">
        <v>418</v>
      </c>
      <c r="E24" t="s">
        <v>419</v>
      </c>
      <c r="F24" s="15">
        <v>-3050</v>
      </c>
      <c r="G24" t="s">
        <v>34</v>
      </c>
      <c r="H24" t="s">
        <v>71</v>
      </c>
      <c r="I24" t="s">
        <v>54</v>
      </c>
      <c r="J24">
        <f>VLOOKUP(B24,自助退!B:F,5,FALSE)</f>
        <v>3050</v>
      </c>
      <c r="K24" t="str">
        <f t="shared" si="0"/>
        <v/>
      </c>
    </row>
    <row r="25" spans="1:11" ht="14.25">
      <c r="A25" t="s">
        <v>11988</v>
      </c>
      <c r="B25" s="15">
        <v>499433</v>
      </c>
      <c r="C25" t="s">
        <v>420</v>
      </c>
      <c r="D25" t="s">
        <v>421</v>
      </c>
      <c r="E25" t="s">
        <v>422</v>
      </c>
      <c r="F25" s="15">
        <v>-5100</v>
      </c>
      <c r="G25" t="s">
        <v>34</v>
      </c>
      <c r="H25" t="s">
        <v>416</v>
      </c>
      <c r="I25" t="s">
        <v>54</v>
      </c>
      <c r="J25">
        <f>VLOOKUP(B25,自助退!B:F,5,FALSE)</f>
        <v>5100</v>
      </c>
      <c r="K25" t="str">
        <f t="shared" si="0"/>
        <v/>
      </c>
    </row>
    <row r="26" spans="1:11" ht="14.25">
      <c r="A26" t="s">
        <v>11989</v>
      </c>
      <c r="B26" s="15">
        <v>499465</v>
      </c>
      <c r="D26" t="s">
        <v>424</v>
      </c>
      <c r="E26" t="s">
        <v>425</v>
      </c>
      <c r="F26" s="15">
        <v>-262</v>
      </c>
      <c r="G26" t="s">
        <v>34</v>
      </c>
      <c r="H26" t="s">
        <v>75</v>
      </c>
      <c r="I26" t="s">
        <v>57</v>
      </c>
      <c r="J26">
        <f>VLOOKUP(B26,自助退!B:F,5,FALSE)</f>
        <v>262</v>
      </c>
      <c r="K26" t="str">
        <f t="shared" si="0"/>
        <v/>
      </c>
    </row>
    <row r="27" spans="1:11" ht="14.25">
      <c r="A27" t="s">
        <v>11990</v>
      </c>
      <c r="B27" s="15">
        <v>499968</v>
      </c>
      <c r="D27" t="s">
        <v>427</v>
      </c>
      <c r="E27" t="s">
        <v>428</v>
      </c>
      <c r="F27" s="15">
        <v>-500</v>
      </c>
      <c r="G27" t="s">
        <v>34</v>
      </c>
      <c r="H27" t="s">
        <v>94</v>
      </c>
      <c r="I27" t="s">
        <v>57</v>
      </c>
      <c r="J27">
        <f>VLOOKUP(B27,自助退!B:F,5,FALSE)</f>
        <v>500</v>
      </c>
      <c r="K27" t="str">
        <f t="shared" si="0"/>
        <v/>
      </c>
    </row>
    <row r="28" spans="1:11" ht="14.25">
      <c r="A28" t="s">
        <v>11991</v>
      </c>
      <c r="B28" s="15">
        <v>500175</v>
      </c>
      <c r="D28" t="s">
        <v>430</v>
      </c>
      <c r="E28" t="s">
        <v>431</v>
      </c>
      <c r="F28" s="15">
        <v>-8855</v>
      </c>
      <c r="G28" t="s">
        <v>34</v>
      </c>
      <c r="H28" t="s">
        <v>82</v>
      </c>
      <c r="I28" t="s">
        <v>57</v>
      </c>
      <c r="J28">
        <f>VLOOKUP(B28,自助退!B:F,5,FALSE)</f>
        <v>8855</v>
      </c>
      <c r="K28" t="str">
        <f t="shared" si="0"/>
        <v/>
      </c>
    </row>
    <row r="29" spans="1:11" ht="14.25">
      <c r="A29" t="s">
        <v>11992</v>
      </c>
      <c r="B29" s="15">
        <v>500494</v>
      </c>
      <c r="C29" t="s">
        <v>287</v>
      </c>
      <c r="D29" t="s">
        <v>432</v>
      </c>
      <c r="E29" t="s">
        <v>433</v>
      </c>
      <c r="F29" s="15">
        <v>-432</v>
      </c>
      <c r="G29" t="s">
        <v>34</v>
      </c>
      <c r="H29" t="s">
        <v>73</v>
      </c>
      <c r="I29" t="s">
        <v>57</v>
      </c>
      <c r="J29">
        <f>VLOOKUP(B29,自助退!B:F,5,FALSE)</f>
        <v>432</v>
      </c>
      <c r="K29" t="str">
        <f t="shared" si="0"/>
        <v/>
      </c>
    </row>
    <row r="30" spans="1:11" ht="14.25">
      <c r="A30" t="s">
        <v>11993</v>
      </c>
      <c r="B30" s="15">
        <v>500537</v>
      </c>
      <c r="C30" t="s">
        <v>434</v>
      </c>
      <c r="D30" t="s">
        <v>435</v>
      </c>
      <c r="E30" t="s">
        <v>436</v>
      </c>
      <c r="F30" s="15">
        <v>-976</v>
      </c>
      <c r="G30" t="s">
        <v>34</v>
      </c>
      <c r="H30" t="s">
        <v>94</v>
      </c>
      <c r="I30" t="s">
        <v>54</v>
      </c>
      <c r="J30">
        <f>VLOOKUP(B30,自助退!B:F,5,FALSE)</f>
        <v>976</v>
      </c>
      <c r="K30" t="str">
        <f t="shared" si="0"/>
        <v/>
      </c>
    </row>
    <row r="31" spans="1:11" ht="14.25">
      <c r="A31" t="s">
        <v>11994</v>
      </c>
      <c r="B31" s="15">
        <v>500569</v>
      </c>
      <c r="C31" t="s">
        <v>437</v>
      </c>
      <c r="D31" t="s">
        <v>438</v>
      </c>
      <c r="E31" t="s">
        <v>439</v>
      </c>
      <c r="F31" s="15">
        <v>-1500</v>
      </c>
      <c r="G31" t="s">
        <v>34</v>
      </c>
      <c r="H31" t="s">
        <v>75</v>
      </c>
      <c r="I31" t="s">
        <v>54</v>
      </c>
      <c r="J31">
        <f>VLOOKUP(B31,自助退!B:F,5,FALSE)</f>
        <v>1500</v>
      </c>
      <c r="K31" t="str">
        <f t="shared" si="0"/>
        <v/>
      </c>
    </row>
    <row r="32" spans="1:11" ht="14.25">
      <c r="A32" t="s">
        <v>11995</v>
      </c>
      <c r="B32" s="15">
        <v>500580</v>
      </c>
      <c r="C32" t="s">
        <v>440</v>
      </c>
      <c r="D32" t="s">
        <v>441</v>
      </c>
      <c r="E32" t="s">
        <v>442</v>
      </c>
      <c r="F32" s="15">
        <v>-500</v>
      </c>
      <c r="G32" t="s">
        <v>34</v>
      </c>
      <c r="H32" t="s">
        <v>82</v>
      </c>
      <c r="I32" t="s">
        <v>54</v>
      </c>
      <c r="J32">
        <f>VLOOKUP(B32,自助退!B:F,5,FALSE)</f>
        <v>500</v>
      </c>
      <c r="K32" t="str">
        <f t="shared" si="0"/>
        <v/>
      </c>
    </row>
    <row r="33" spans="1:11" ht="14.25">
      <c r="A33" t="s">
        <v>11996</v>
      </c>
      <c r="B33" s="15">
        <v>500585</v>
      </c>
      <c r="C33" t="s">
        <v>287</v>
      </c>
      <c r="D33" t="s">
        <v>443</v>
      </c>
      <c r="E33" t="s">
        <v>444</v>
      </c>
      <c r="F33" s="15">
        <v>-500</v>
      </c>
      <c r="G33" t="s">
        <v>34</v>
      </c>
      <c r="H33" t="s">
        <v>82</v>
      </c>
      <c r="I33" t="s">
        <v>57</v>
      </c>
      <c r="J33">
        <f>VLOOKUP(B33,自助退!B:F,5,FALSE)</f>
        <v>500</v>
      </c>
      <c r="K33" t="str">
        <f t="shared" si="0"/>
        <v/>
      </c>
    </row>
    <row r="34" spans="1:11" ht="14.25">
      <c r="A34" t="s">
        <v>11997</v>
      </c>
      <c r="B34" s="15">
        <v>500586</v>
      </c>
      <c r="C34" t="s">
        <v>445</v>
      </c>
      <c r="D34" t="s">
        <v>446</v>
      </c>
      <c r="E34" t="s">
        <v>447</v>
      </c>
      <c r="F34" s="15">
        <v>-500</v>
      </c>
      <c r="G34" t="s">
        <v>34</v>
      </c>
      <c r="H34" t="s">
        <v>75</v>
      </c>
      <c r="I34" t="s">
        <v>54</v>
      </c>
      <c r="J34">
        <f>VLOOKUP(B34,自助退!B:F,5,FALSE)</f>
        <v>500</v>
      </c>
      <c r="K34" t="str">
        <f t="shared" si="0"/>
        <v/>
      </c>
    </row>
    <row r="35" spans="1:11" ht="14.25">
      <c r="A35" t="s">
        <v>11998</v>
      </c>
      <c r="B35" s="15">
        <v>500643</v>
      </c>
      <c r="C35" t="s">
        <v>448</v>
      </c>
      <c r="D35" t="s">
        <v>449</v>
      </c>
      <c r="E35" t="s">
        <v>450</v>
      </c>
      <c r="F35" s="15">
        <v>-20</v>
      </c>
      <c r="G35" t="s">
        <v>34</v>
      </c>
      <c r="H35" t="s">
        <v>73</v>
      </c>
      <c r="I35" t="s">
        <v>54</v>
      </c>
      <c r="J35">
        <f>VLOOKUP(B35,自助退!B:F,5,FALSE)</f>
        <v>20</v>
      </c>
      <c r="K35" t="str">
        <f t="shared" si="0"/>
        <v/>
      </c>
    </row>
    <row r="36" spans="1:11" ht="14.25">
      <c r="A36" t="s">
        <v>11999</v>
      </c>
      <c r="B36" s="15">
        <v>500650</v>
      </c>
      <c r="C36" t="s">
        <v>451</v>
      </c>
      <c r="D36" t="s">
        <v>452</v>
      </c>
      <c r="E36" t="s">
        <v>453</v>
      </c>
      <c r="F36" s="15">
        <v>-790</v>
      </c>
      <c r="G36" t="s">
        <v>34</v>
      </c>
      <c r="H36" t="s">
        <v>71</v>
      </c>
      <c r="I36" t="s">
        <v>54</v>
      </c>
      <c r="J36">
        <f>VLOOKUP(B36,自助退!B:F,5,FALSE)</f>
        <v>790</v>
      </c>
      <c r="K36" t="str">
        <f t="shared" si="0"/>
        <v/>
      </c>
    </row>
    <row r="37" spans="1:11" ht="14.25">
      <c r="A37" t="s">
        <v>12000</v>
      </c>
      <c r="B37" s="15">
        <v>500696</v>
      </c>
      <c r="D37" t="s">
        <v>454</v>
      </c>
      <c r="E37" t="s">
        <v>455</v>
      </c>
      <c r="F37" s="15">
        <v>-500</v>
      </c>
      <c r="G37" t="s">
        <v>34</v>
      </c>
      <c r="H37" t="s">
        <v>82</v>
      </c>
      <c r="I37" t="s">
        <v>57</v>
      </c>
      <c r="J37">
        <f>VLOOKUP(B37,自助退!B:F,5,FALSE)</f>
        <v>500</v>
      </c>
      <c r="K37" t="str">
        <f t="shared" si="0"/>
        <v/>
      </c>
    </row>
    <row r="38" spans="1:11" ht="14.25">
      <c r="A38" t="s">
        <v>12001</v>
      </c>
      <c r="B38" s="15">
        <v>500703</v>
      </c>
      <c r="C38" t="s">
        <v>456</v>
      </c>
      <c r="D38" t="s">
        <v>457</v>
      </c>
      <c r="E38" t="s">
        <v>458</v>
      </c>
      <c r="F38" s="15">
        <v>-7</v>
      </c>
      <c r="G38" t="s">
        <v>34</v>
      </c>
      <c r="H38" t="s">
        <v>459</v>
      </c>
      <c r="I38" t="s">
        <v>54</v>
      </c>
      <c r="J38">
        <f>VLOOKUP(B38,自助退!B:F,5,FALSE)</f>
        <v>7</v>
      </c>
      <c r="K38" t="str">
        <f t="shared" si="0"/>
        <v/>
      </c>
    </row>
    <row r="39" spans="1:11" ht="14.25">
      <c r="A39" t="s">
        <v>12002</v>
      </c>
      <c r="B39" s="15">
        <v>500740</v>
      </c>
      <c r="C39" t="s">
        <v>460</v>
      </c>
      <c r="D39" t="s">
        <v>461</v>
      </c>
      <c r="E39" t="s">
        <v>462</v>
      </c>
      <c r="F39" s="15">
        <v>-500</v>
      </c>
      <c r="G39" t="s">
        <v>34</v>
      </c>
      <c r="H39" t="s">
        <v>77</v>
      </c>
      <c r="I39" t="s">
        <v>54</v>
      </c>
      <c r="J39">
        <f>VLOOKUP(B39,自助退!B:F,5,FALSE)</f>
        <v>500</v>
      </c>
      <c r="K39" t="str">
        <f t="shared" si="0"/>
        <v/>
      </c>
    </row>
    <row r="40" spans="1:11" ht="14.25">
      <c r="A40" t="s">
        <v>12003</v>
      </c>
      <c r="B40" s="15">
        <v>500882</v>
      </c>
      <c r="C40" t="s">
        <v>463</v>
      </c>
      <c r="D40" t="s">
        <v>464</v>
      </c>
      <c r="E40" t="s">
        <v>465</v>
      </c>
      <c r="F40" s="15">
        <v>-500</v>
      </c>
      <c r="G40" t="s">
        <v>34</v>
      </c>
      <c r="H40" t="s">
        <v>81</v>
      </c>
      <c r="I40" t="s">
        <v>54</v>
      </c>
      <c r="J40">
        <f>VLOOKUP(B40,自助退!B:F,5,FALSE)</f>
        <v>500</v>
      </c>
      <c r="K40" t="str">
        <f t="shared" si="0"/>
        <v/>
      </c>
    </row>
    <row r="41" spans="1:11" ht="14.25">
      <c r="A41" t="s">
        <v>12004</v>
      </c>
      <c r="B41" s="15">
        <v>500914</v>
      </c>
      <c r="C41" t="s">
        <v>466</v>
      </c>
      <c r="D41" t="s">
        <v>467</v>
      </c>
      <c r="E41" t="s">
        <v>468</v>
      </c>
      <c r="F41" s="15">
        <v>-4698</v>
      </c>
      <c r="G41" t="s">
        <v>34</v>
      </c>
      <c r="H41" t="s">
        <v>70</v>
      </c>
      <c r="I41" t="s">
        <v>54</v>
      </c>
      <c r="J41">
        <f>VLOOKUP(B41,自助退!B:F,5,FALSE)</f>
        <v>4698</v>
      </c>
      <c r="K41" t="str">
        <f t="shared" si="0"/>
        <v/>
      </c>
    </row>
    <row r="42" spans="1:11" ht="14.25">
      <c r="A42" t="s">
        <v>12005</v>
      </c>
      <c r="B42" s="15">
        <v>501782</v>
      </c>
      <c r="C42" t="s">
        <v>469</v>
      </c>
      <c r="D42" t="s">
        <v>470</v>
      </c>
      <c r="E42" t="s">
        <v>471</v>
      </c>
      <c r="F42" s="15">
        <v>-1337</v>
      </c>
      <c r="G42" t="s">
        <v>34</v>
      </c>
      <c r="H42" t="s">
        <v>80</v>
      </c>
      <c r="I42" t="s">
        <v>54</v>
      </c>
      <c r="J42">
        <f>VLOOKUP(B42,自助退!B:F,5,FALSE)</f>
        <v>1337</v>
      </c>
      <c r="K42" t="str">
        <f t="shared" si="0"/>
        <v/>
      </c>
    </row>
    <row r="43" spans="1:11" ht="14.25">
      <c r="A43" t="s">
        <v>12006</v>
      </c>
      <c r="B43" s="15">
        <v>501905</v>
      </c>
      <c r="C43" t="s">
        <v>472</v>
      </c>
      <c r="D43" t="s">
        <v>473</v>
      </c>
      <c r="E43" t="s">
        <v>474</v>
      </c>
      <c r="F43" s="15">
        <v>-709</v>
      </c>
      <c r="G43" t="s">
        <v>34</v>
      </c>
      <c r="H43" t="s">
        <v>69</v>
      </c>
      <c r="I43" t="s">
        <v>54</v>
      </c>
      <c r="J43">
        <f>VLOOKUP(B43,自助退!B:F,5,FALSE)</f>
        <v>709</v>
      </c>
      <c r="K43" t="str">
        <f t="shared" si="0"/>
        <v/>
      </c>
    </row>
    <row r="44" spans="1:11" ht="14.25">
      <c r="A44" t="s">
        <v>12007</v>
      </c>
      <c r="B44" s="15">
        <v>502117</v>
      </c>
      <c r="C44" t="s">
        <v>475</v>
      </c>
      <c r="D44" t="s">
        <v>476</v>
      </c>
      <c r="E44" t="s">
        <v>477</v>
      </c>
      <c r="F44" s="15">
        <v>-694</v>
      </c>
      <c r="G44" t="s">
        <v>34</v>
      </c>
      <c r="H44" t="s">
        <v>71</v>
      </c>
      <c r="I44" t="s">
        <v>54</v>
      </c>
      <c r="J44">
        <f>VLOOKUP(B44,自助退!B:F,5,FALSE)</f>
        <v>694</v>
      </c>
      <c r="K44" t="str">
        <f t="shared" si="0"/>
        <v/>
      </c>
    </row>
    <row r="45" spans="1:11" ht="14.25">
      <c r="A45" t="s">
        <v>12008</v>
      </c>
      <c r="B45" s="15">
        <v>502175</v>
      </c>
      <c r="C45" t="s">
        <v>478</v>
      </c>
      <c r="D45" t="s">
        <v>479</v>
      </c>
      <c r="E45" t="s">
        <v>480</v>
      </c>
      <c r="F45" s="15">
        <v>-172</v>
      </c>
      <c r="G45" t="s">
        <v>34</v>
      </c>
      <c r="H45" t="s">
        <v>288</v>
      </c>
      <c r="I45" t="s">
        <v>54</v>
      </c>
      <c r="J45">
        <f>VLOOKUP(B45,自助退!B:F,5,FALSE)</f>
        <v>172</v>
      </c>
      <c r="K45" t="str">
        <f t="shared" si="0"/>
        <v/>
      </c>
    </row>
    <row r="46" spans="1:11" ht="14.25">
      <c r="A46" t="s">
        <v>12009</v>
      </c>
      <c r="B46" s="15">
        <v>502662</v>
      </c>
      <c r="C46" t="s">
        <v>481</v>
      </c>
      <c r="D46" t="s">
        <v>482</v>
      </c>
      <c r="E46" t="s">
        <v>483</v>
      </c>
      <c r="F46" s="15">
        <v>-44</v>
      </c>
      <c r="G46" t="s">
        <v>34</v>
      </c>
      <c r="H46" t="s">
        <v>89</v>
      </c>
      <c r="I46" t="s">
        <v>54</v>
      </c>
      <c r="J46">
        <f>VLOOKUP(B46,自助退!B:F,5,FALSE)</f>
        <v>44</v>
      </c>
      <c r="K46" t="str">
        <f t="shared" si="0"/>
        <v/>
      </c>
    </row>
    <row r="47" spans="1:11" ht="14.25">
      <c r="A47" t="s">
        <v>12010</v>
      </c>
      <c r="B47" s="15">
        <v>502671</v>
      </c>
      <c r="C47" t="s">
        <v>484</v>
      </c>
      <c r="D47" t="s">
        <v>485</v>
      </c>
      <c r="E47" t="s">
        <v>486</v>
      </c>
      <c r="F47" s="15">
        <v>-194</v>
      </c>
      <c r="G47" t="s">
        <v>34</v>
      </c>
      <c r="H47" t="s">
        <v>89</v>
      </c>
      <c r="I47" t="s">
        <v>54</v>
      </c>
      <c r="J47">
        <f>VLOOKUP(B47,自助退!B:F,5,FALSE)</f>
        <v>194</v>
      </c>
      <c r="K47" t="str">
        <f t="shared" si="0"/>
        <v/>
      </c>
    </row>
    <row r="48" spans="1:11" ht="14.25">
      <c r="A48" t="s">
        <v>12011</v>
      </c>
      <c r="B48" s="15">
        <v>503052</v>
      </c>
      <c r="C48" t="s">
        <v>287</v>
      </c>
      <c r="D48" t="s">
        <v>487</v>
      </c>
      <c r="E48" t="s">
        <v>488</v>
      </c>
      <c r="F48" s="15">
        <v>-1012</v>
      </c>
      <c r="G48" t="s">
        <v>34</v>
      </c>
      <c r="H48" t="s">
        <v>80</v>
      </c>
      <c r="I48" t="s">
        <v>57</v>
      </c>
      <c r="J48">
        <f>VLOOKUP(B48,自助退!B:F,5,FALSE)</f>
        <v>1012</v>
      </c>
      <c r="K48" t="str">
        <f t="shared" si="0"/>
        <v/>
      </c>
    </row>
    <row r="49" spans="1:11" ht="14.25">
      <c r="A49" t="s">
        <v>12012</v>
      </c>
      <c r="B49" s="15">
        <v>503066</v>
      </c>
      <c r="C49" t="s">
        <v>287</v>
      </c>
      <c r="D49" t="s">
        <v>487</v>
      </c>
      <c r="E49" t="s">
        <v>488</v>
      </c>
      <c r="F49" s="15">
        <v>-1012</v>
      </c>
      <c r="G49" t="s">
        <v>34</v>
      </c>
      <c r="H49" t="s">
        <v>80</v>
      </c>
      <c r="I49" t="s">
        <v>57</v>
      </c>
      <c r="J49">
        <f>VLOOKUP(B49,自助退!B:F,5,FALSE)</f>
        <v>1012</v>
      </c>
      <c r="K49" t="str">
        <f t="shared" si="0"/>
        <v/>
      </c>
    </row>
    <row r="50" spans="1:11" ht="14.25">
      <c r="A50" t="s">
        <v>12013</v>
      </c>
      <c r="B50" s="15">
        <v>503090</v>
      </c>
      <c r="C50" t="s">
        <v>287</v>
      </c>
      <c r="D50" t="s">
        <v>489</v>
      </c>
      <c r="E50" t="s">
        <v>490</v>
      </c>
      <c r="F50" s="15">
        <v>-90</v>
      </c>
      <c r="G50" t="s">
        <v>34</v>
      </c>
      <c r="H50" t="s">
        <v>80</v>
      </c>
      <c r="I50" t="s">
        <v>57</v>
      </c>
      <c r="J50">
        <f>VLOOKUP(B50,自助退!B:F,5,FALSE)</f>
        <v>90</v>
      </c>
      <c r="K50" t="str">
        <f t="shared" si="0"/>
        <v/>
      </c>
    </row>
    <row r="51" spans="1:11" ht="14.25">
      <c r="A51" t="s">
        <v>12014</v>
      </c>
      <c r="B51" s="15">
        <v>503098</v>
      </c>
      <c r="C51" t="s">
        <v>287</v>
      </c>
      <c r="D51" t="s">
        <v>491</v>
      </c>
      <c r="E51" t="s">
        <v>492</v>
      </c>
      <c r="F51" s="15">
        <v>-4735</v>
      </c>
      <c r="G51" t="s">
        <v>34</v>
      </c>
      <c r="H51" t="s">
        <v>76</v>
      </c>
      <c r="I51" t="s">
        <v>57</v>
      </c>
      <c r="J51">
        <f>VLOOKUP(B51,自助退!B:F,5,FALSE)</f>
        <v>4735</v>
      </c>
      <c r="K51" t="str">
        <f t="shared" si="0"/>
        <v/>
      </c>
    </row>
    <row r="52" spans="1:11" ht="14.25">
      <c r="A52" t="s">
        <v>12015</v>
      </c>
      <c r="B52" s="15">
        <v>503110</v>
      </c>
      <c r="C52" t="s">
        <v>493</v>
      </c>
      <c r="D52" t="s">
        <v>494</v>
      </c>
      <c r="E52" t="s">
        <v>495</v>
      </c>
      <c r="F52" s="15">
        <v>-1000</v>
      </c>
      <c r="G52" t="s">
        <v>34</v>
      </c>
      <c r="H52" t="s">
        <v>70</v>
      </c>
      <c r="I52" t="s">
        <v>54</v>
      </c>
      <c r="J52">
        <f>VLOOKUP(B52,自助退!B:F,5,FALSE)</f>
        <v>1000</v>
      </c>
      <c r="K52" t="str">
        <f t="shared" si="0"/>
        <v/>
      </c>
    </row>
    <row r="53" spans="1:11" ht="14.25">
      <c r="A53" t="s">
        <v>12016</v>
      </c>
      <c r="B53" s="15">
        <v>503113</v>
      </c>
      <c r="C53" t="s">
        <v>496</v>
      </c>
      <c r="D53" t="s">
        <v>494</v>
      </c>
      <c r="E53" t="s">
        <v>495</v>
      </c>
      <c r="F53" s="15">
        <v>-9000</v>
      </c>
      <c r="G53" t="s">
        <v>34</v>
      </c>
      <c r="H53" t="s">
        <v>70</v>
      </c>
      <c r="I53" t="s">
        <v>54</v>
      </c>
      <c r="J53">
        <f>VLOOKUP(B53,自助退!B:F,5,FALSE)</f>
        <v>9000</v>
      </c>
      <c r="K53" t="str">
        <f t="shared" si="0"/>
        <v/>
      </c>
    </row>
    <row r="54" spans="1:11" ht="14.25">
      <c r="A54" t="s">
        <v>12017</v>
      </c>
      <c r="B54" s="15">
        <v>503149</v>
      </c>
      <c r="D54" t="s">
        <v>497</v>
      </c>
      <c r="E54" t="s">
        <v>498</v>
      </c>
      <c r="F54" s="15">
        <v>-937</v>
      </c>
      <c r="G54" t="s">
        <v>34</v>
      </c>
      <c r="H54" t="s">
        <v>70</v>
      </c>
      <c r="I54" t="s">
        <v>57</v>
      </c>
      <c r="J54">
        <f>VLOOKUP(B54,自助退!B:F,5,FALSE)</f>
        <v>937</v>
      </c>
      <c r="K54" t="str">
        <f t="shared" si="0"/>
        <v/>
      </c>
    </row>
    <row r="55" spans="1:11" ht="14.25">
      <c r="A55" t="s">
        <v>12018</v>
      </c>
      <c r="B55" s="15">
        <v>503278</v>
      </c>
      <c r="C55" t="s">
        <v>499</v>
      </c>
      <c r="D55" t="s">
        <v>500</v>
      </c>
      <c r="E55" t="s">
        <v>501</v>
      </c>
      <c r="F55" s="15">
        <v>-300</v>
      </c>
      <c r="G55" t="s">
        <v>34</v>
      </c>
      <c r="H55" t="s">
        <v>70</v>
      </c>
      <c r="I55" t="s">
        <v>54</v>
      </c>
      <c r="J55">
        <f>VLOOKUP(B55,自助退!B:F,5,FALSE)</f>
        <v>300</v>
      </c>
      <c r="K55" t="str">
        <f t="shared" si="0"/>
        <v/>
      </c>
    </row>
    <row r="56" spans="1:11" ht="14.25">
      <c r="A56" t="s">
        <v>12019</v>
      </c>
      <c r="B56" s="15">
        <v>503283</v>
      </c>
      <c r="D56" t="s">
        <v>503</v>
      </c>
      <c r="E56" t="s">
        <v>504</v>
      </c>
      <c r="F56" s="15">
        <v>-800</v>
      </c>
      <c r="G56" t="s">
        <v>34</v>
      </c>
      <c r="H56" t="s">
        <v>71</v>
      </c>
      <c r="I56" t="s">
        <v>57</v>
      </c>
      <c r="J56">
        <f>VLOOKUP(B56,自助退!B:F,5,FALSE)</f>
        <v>800</v>
      </c>
      <c r="K56" t="str">
        <f t="shared" si="0"/>
        <v/>
      </c>
    </row>
    <row r="57" spans="1:11" ht="14.25">
      <c r="A57" t="s">
        <v>12020</v>
      </c>
      <c r="B57" s="15">
        <v>503353</v>
      </c>
      <c r="C57" t="s">
        <v>287</v>
      </c>
      <c r="D57" t="s">
        <v>505</v>
      </c>
      <c r="E57" t="s">
        <v>506</v>
      </c>
      <c r="F57" s="15">
        <v>-3100</v>
      </c>
      <c r="G57" t="s">
        <v>34</v>
      </c>
      <c r="H57" t="s">
        <v>70</v>
      </c>
      <c r="I57" t="s">
        <v>57</v>
      </c>
      <c r="J57">
        <f>VLOOKUP(B57,自助退!B:F,5,FALSE)</f>
        <v>3100</v>
      </c>
      <c r="K57" t="str">
        <f t="shared" si="0"/>
        <v/>
      </c>
    </row>
    <row r="58" spans="1:11" ht="14.25">
      <c r="A58" t="s">
        <v>12021</v>
      </c>
      <c r="B58" s="15">
        <v>503361</v>
      </c>
      <c r="C58" t="s">
        <v>507</v>
      </c>
      <c r="D58" t="s">
        <v>505</v>
      </c>
      <c r="E58" t="s">
        <v>506</v>
      </c>
      <c r="F58" s="15">
        <v>-3</v>
      </c>
      <c r="G58" t="s">
        <v>34</v>
      </c>
      <c r="H58" t="s">
        <v>508</v>
      </c>
      <c r="I58" t="s">
        <v>54</v>
      </c>
      <c r="J58">
        <f>VLOOKUP(B58,自助退!B:F,5,FALSE)</f>
        <v>3</v>
      </c>
      <c r="K58" t="str">
        <f t="shared" si="0"/>
        <v/>
      </c>
    </row>
    <row r="59" spans="1:11" ht="14.25">
      <c r="A59" t="s">
        <v>12022</v>
      </c>
      <c r="B59" s="15">
        <v>503689</v>
      </c>
      <c r="C59" t="s">
        <v>287</v>
      </c>
      <c r="D59" t="s">
        <v>509</v>
      </c>
      <c r="E59" t="s">
        <v>510</v>
      </c>
      <c r="F59" s="15">
        <v>-500</v>
      </c>
      <c r="G59" t="s">
        <v>34</v>
      </c>
      <c r="H59" t="s">
        <v>94</v>
      </c>
      <c r="I59" t="s">
        <v>57</v>
      </c>
      <c r="J59">
        <f>VLOOKUP(B59,自助退!B:F,5,FALSE)</f>
        <v>500</v>
      </c>
      <c r="K59" t="str">
        <f t="shared" si="0"/>
        <v/>
      </c>
    </row>
    <row r="60" spans="1:11" ht="14.25">
      <c r="A60" t="s">
        <v>12023</v>
      </c>
      <c r="B60" s="15">
        <v>503732</v>
      </c>
      <c r="C60" t="s">
        <v>287</v>
      </c>
      <c r="D60" t="s">
        <v>505</v>
      </c>
      <c r="E60" t="s">
        <v>506</v>
      </c>
      <c r="F60" s="15">
        <v>-2</v>
      </c>
      <c r="G60" t="s">
        <v>34</v>
      </c>
      <c r="H60" t="s">
        <v>508</v>
      </c>
      <c r="I60" t="s">
        <v>57</v>
      </c>
      <c r="J60">
        <f>VLOOKUP(B60,自助退!B:F,5,FALSE)</f>
        <v>2</v>
      </c>
      <c r="K60" t="str">
        <f t="shared" si="0"/>
        <v/>
      </c>
    </row>
    <row r="61" spans="1:11" ht="14.25">
      <c r="A61" t="s">
        <v>12024</v>
      </c>
      <c r="B61" s="15">
        <v>504009</v>
      </c>
      <c r="C61" t="s">
        <v>287</v>
      </c>
      <c r="D61" t="s">
        <v>511</v>
      </c>
      <c r="E61" t="s">
        <v>303</v>
      </c>
      <c r="F61" s="15">
        <v>-500</v>
      </c>
      <c r="G61" t="s">
        <v>34</v>
      </c>
      <c r="H61" t="s">
        <v>82</v>
      </c>
      <c r="I61" t="s">
        <v>57</v>
      </c>
      <c r="J61">
        <f>VLOOKUP(B61,自助退!B:F,5,FALSE)</f>
        <v>500</v>
      </c>
      <c r="K61" t="str">
        <f t="shared" si="0"/>
        <v/>
      </c>
    </row>
    <row r="62" spans="1:11" ht="14.25">
      <c r="A62" t="s">
        <v>12025</v>
      </c>
      <c r="B62" s="15">
        <v>504015</v>
      </c>
      <c r="C62" t="s">
        <v>512</v>
      </c>
      <c r="D62" t="s">
        <v>511</v>
      </c>
      <c r="E62" t="s">
        <v>303</v>
      </c>
      <c r="F62" s="15">
        <v>-500</v>
      </c>
      <c r="G62" t="s">
        <v>34</v>
      </c>
      <c r="H62" t="s">
        <v>82</v>
      </c>
      <c r="I62" t="s">
        <v>54</v>
      </c>
      <c r="J62">
        <f>VLOOKUP(B62,自助退!B:F,5,FALSE)</f>
        <v>500</v>
      </c>
      <c r="K62" t="str">
        <f t="shared" si="0"/>
        <v/>
      </c>
    </row>
    <row r="63" spans="1:11" ht="14.25">
      <c r="A63" t="s">
        <v>12026</v>
      </c>
      <c r="B63" s="15">
        <v>504300</v>
      </c>
      <c r="C63" t="s">
        <v>287</v>
      </c>
      <c r="D63" t="s">
        <v>513</v>
      </c>
      <c r="E63" t="s">
        <v>514</v>
      </c>
      <c r="F63" s="15">
        <v>-210</v>
      </c>
      <c r="G63" t="s">
        <v>34</v>
      </c>
      <c r="H63" t="s">
        <v>93</v>
      </c>
      <c r="I63" t="s">
        <v>57</v>
      </c>
      <c r="J63">
        <f>VLOOKUP(B63,自助退!B:F,5,FALSE)</f>
        <v>210</v>
      </c>
      <c r="K63" t="str">
        <f t="shared" si="0"/>
        <v/>
      </c>
    </row>
    <row r="64" spans="1:11" ht="14.25">
      <c r="A64" t="s">
        <v>12027</v>
      </c>
      <c r="B64" s="15">
        <v>504354</v>
      </c>
      <c r="C64" t="s">
        <v>287</v>
      </c>
      <c r="D64" t="s">
        <v>515</v>
      </c>
      <c r="E64" t="s">
        <v>516</v>
      </c>
      <c r="F64" s="15">
        <v>-4000</v>
      </c>
      <c r="G64" t="s">
        <v>34</v>
      </c>
      <c r="H64" t="s">
        <v>74</v>
      </c>
      <c r="I64" t="s">
        <v>57</v>
      </c>
      <c r="J64">
        <f>VLOOKUP(B64,自助退!B:F,5,FALSE)</f>
        <v>4000</v>
      </c>
      <c r="K64" t="str">
        <f t="shared" si="0"/>
        <v/>
      </c>
    </row>
    <row r="65" spans="1:11" ht="14.25">
      <c r="A65" t="s">
        <v>12028</v>
      </c>
      <c r="B65" s="15">
        <v>504400</v>
      </c>
      <c r="C65" t="s">
        <v>517</v>
      </c>
      <c r="D65" t="s">
        <v>518</v>
      </c>
      <c r="E65" t="s">
        <v>519</v>
      </c>
      <c r="F65" s="15">
        <v>-100</v>
      </c>
      <c r="G65" t="s">
        <v>34</v>
      </c>
      <c r="H65" t="s">
        <v>67</v>
      </c>
      <c r="I65" t="s">
        <v>54</v>
      </c>
      <c r="J65">
        <f>VLOOKUP(B65,自助退!B:F,5,FALSE)</f>
        <v>100</v>
      </c>
      <c r="K65" t="str">
        <f t="shared" si="0"/>
        <v/>
      </c>
    </row>
    <row r="66" spans="1:11" ht="14.25">
      <c r="A66" t="s">
        <v>12029</v>
      </c>
      <c r="B66" s="15">
        <v>504438</v>
      </c>
      <c r="C66" t="s">
        <v>520</v>
      </c>
      <c r="D66" t="s">
        <v>521</v>
      </c>
      <c r="E66" t="s">
        <v>522</v>
      </c>
      <c r="F66" s="15">
        <v>-126</v>
      </c>
      <c r="G66" t="s">
        <v>34</v>
      </c>
      <c r="H66" t="s">
        <v>77</v>
      </c>
      <c r="I66" t="s">
        <v>54</v>
      </c>
      <c r="J66">
        <f>VLOOKUP(B66,自助退!B:F,5,FALSE)</f>
        <v>126</v>
      </c>
      <c r="K66" t="str">
        <f t="shared" si="0"/>
        <v/>
      </c>
    </row>
    <row r="67" spans="1:11" ht="14.25">
      <c r="A67" t="s">
        <v>12030</v>
      </c>
      <c r="B67" s="15">
        <v>504609</v>
      </c>
      <c r="C67" t="s">
        <v>287</v>
      </c>
      <c r="D67" t="s">
        <v>523</v>
      </c>
      <c r="E67" t="s">
        <v>524</v>
      </c>
      <c r="F67" s="15">
        <v>-2000</v>
      </c>
      <c r="G67" t="s">
        <v>34</v>
      </c>
      <c r="H67" t="s">
        <v>67</v>
      </c>
      <c r="I67" t="s">
        <v>57</v>
      </c>
      <c r="J67">
        <f>VLOOKUP(B67,自助退!B:F,5,FALSE)</f>
        <v>2000</v>
      </c>
      <c r="K67" t="str">
        <f t="shared" ref="K67:K130" si="1">IF(J67=F67*-1,"",1)</f>
        <v/>
      </c>
    </row>
    <row r="68" spans="1:11" ht="14.25">
      <c r="A68" t="s">
        <v>12031</v>
      </c>
      <c r="B68" s="15">
        <v>504662</v>
      </c>
      <c r="C68" t="s">
        <v>525</v>
      </c>
      <c r="D68" t="s">
        <v>526</v>
      </c>
      <c r="E68" t="s">
        <v>527</v>
      </c>
      <c r="F68" s="15">
        <v>-1000</v>
      </c>
      <c r="G68" t="s">
        <v>34</v>
      </c>
      <c r="H68" t="s">
        <v>89</v>
      </c>
      <c r="I68" t="s">
        <v>54</v>
      </c>
      <c r="J68">
        <f>VLOOKUP(B68,自助退!B:F,5,FALSE)</f>
        <v>1000</v>
      </c>
      <c r="K68" t="str">
        <f t="shared" si="1"/>
        <v/>
      </c>
    </row>
    <row r="69" spans="1:11" ht="14.25">
      <c r="A69" t="s">
        <v>12032</v>
      </c>
      <c r="B69" s="15">
        <v>504764</v>
      </c>
      <c r="D69" t="s">
        <v>529</v>
      </c>
      <c r="E69" t="s">
        <v>530</v>
      </c>
      <c r="F69" s="15">
        <v>-1</v>
      </c>
      <c r="G69" t="s">
        <v>34</v>
      </c>
      <c r="H69" t="s">
        <v>85</v>
      </c>
      <c r="I69" t="s">
        <v>57</v>
      </c>
      <c r="J69">
        <f>VLOOKUP(B69,自助退!B:F,5,FALSE)</f>
        <v>1</v>
      </c>
      <c r="K69" t="str">
        <f t="shared" si="1"/>
        <v/>
      </c>
    </row>
    <row r="70" spans="1:11" ht="14.25">
      <c r="A70" t="s">
        <v>12033</v>
      </c>
      <c r="B70" s="15">
        <v>504780</v>
      </c>
      <c r="D70" t="s">
        <v>531</v>
      </c>
      <c r="E70" t="s">
        <v>532</v>
      </c>
      <c r="F70" s="15">
        <v>-2400</v>
      </c>
      <c r="G70" t="s">
        <v>34</v>
      </c>
      <c r="H70" t="s">
        <v>77</v>
      </c>
      <c r="I70" t="s">
        <v>57</v>
      </c>
      <c r="J70">
        <f>VLOOKUP(B70,自助退!B:F,5,FALSE)</f>
        <v>2400</v>
      </c>
      <c r="K70" t="str">
        <f t="shared" si="1"/>
        <v/>
      </c>
    </row>
    <row r="71" spans="1:11" ht="14.25">
      <c r="A71" t="s">
        <v>12034</v>
      </c>
      <c r="B71" s="15">
        <v>504818</v>
      </c>
      <c r="D71" t="s">
        <v>533</v>
      </c>
      <c r="E71" t="s">
        <v>534</v>
      </c>
      <c r="F71" s="15">
        <v>-3045</v>
      </c>
      <c r="G71" t="s">
        <v>34</v>
      </c>
      <c r="H71" t="s">
        <v>75</v>
      </c>
      <c r="I71" t="s">
        <v>57</v>
      </c>
      <c r="J71">
        <f>VLOOKUP(B71,自助退!B:F,5,FALSE)</f>
        <v>3045</v>
      </c>
      <c r="K71" t="str">
        <f t="shared" si="1"/>
        <v/>
      </c>
    </row>
    <row r="72" spans="1:11" ht="14.25">
      <c r="A72" t="s">
        <v>12035</v>
      </c>
      <c r="B72" s="15">
        <v>504922</v>
      </c>
      <c r="C72" t="s">
        <v>287</v>
      </c>
      <c r="D72" t="s">
        <v>535</v>
      </c>
      <c r="E72" t="s">
        <v>536</v>
      </c>
      <c r="F72" s="15">
        <v>-3000</v>
      </c>
      <c r="G72" t="s">
        <v>34</v>
      </c>
      <c r="H72" t="s">
        <v>81</v>
      </c>
      <c r="I72" t="s">
        <v>57</v>
      </c>
      <c r="J72">
        <f>VLOOKUP(B72,自助退!B:F,5,FALSE)</f>
        <v>3000</v>
      </c>
      <c r="K72" t="str">
        <f t="shared" si="1"/>
        <v/>
      </c>
    </row>
    <row r="73" spans="1:11" ht="14.25">
      <c r="A73" t="s">
        <v>12036</v>
      </c>
      <c r="B73" s="15">
        <v>505064</v>
      </c>
      <c r="C73" t="s">
        <v>537</v>
      </c>
      <c r="D73" t="s">
        <v>538</v>
      </c>
      <c r="E73" t="s">
        <v>539</v>
      </c>
      <c r="F73" s="15">
        <v>-9000</v>
      </c>
      <c r="G73" t="s">
        <v>34</v>
      </c>
      <c r="H73" t="s">
        <v>81</v>
      </c>
      <c r="I73" t="s">
        <v>54</v>
      </c>
      <c r="J73">
        <f>VLOOKUP(B73,自助退!B:F,5,FALSE)</f>
        <v>9000</v>
      </c>
      <c r="K73" t="str">
        <f t="shared" si="1"/>
        <v/>
      </c>
    </row>
    <row r="74" spans="1:11" ht="14.25">
      <c r="A74" t="s">
        <v>12037</v>
      </c>
      <c r="B74" s="15">
        <v>505072</v>
      </c>
      <c r="C74" t="s">
        <v>540</v>
      </c>
      <c r="D74" t="s">
        <v>538</v>
      </c>
      <c r="E74" t="s">
        <v>539</v>
      </c>
      <c r="F74" s="15">
        <v>-9000</v>
      </c>
      <c r="G74" t="s">
        <v>34</v>
      </c>
      <c r="H74" t="s">
        <v>81</v>
      </c>
      <c r="I74" t="s">
        <v>54</v>
      </c>
      <c r="J74">
        <f>VLOOKUP(B74,自助退!B:F,5,FALSE)</f>
        <v>9000</v>
      </c>
      <c r="K74" t="str">
        <f t="shared" si="1"/>
        <v/>
      </c>
    </row>
    <row r="75" spans="1:11" ht="14.25">
      <c r="A75" t="s">
        <v>12038</v>
      </c>
      <c r="B75" s="15">
        <v>505077</v>
      </c>
      <c r="C75" t="s">
        <v>541</v>
      </c>
      <c r="D75" t="s">
        <v>538</v>
      </c>
      <c r="E75" t="s">
        <v>539</v>
      </c>
      <c r="F75" s="15">
        <v>-9000</v>
      </c>
      <c r="G75" t="s">
        <v>34</v>
      </c>
      <c r="H75" t="s">
        <v>81</v>
      </c>
      <c r="I75" t="s">
        <v>54</v>
      </c>
      <c r="J75">
        <f>VLOOKUP(B75,自助退!B:F,5,FALSE)</f>
        <v>9000</v>
      </c>
      <c r="K75" t="str">
        <f t="shared" si="1"/>
        <v/>
      </c>
    </row>
    <row r="76" spans="1:11" ht="14.25">
      <c r="A76" t="s">
        <v>12039</v>
      </c>
      <c r="B76" s="15">
        <v>505079</v>
      </c>
      <c r="C76" t="s">
        <v>542</v>
      </c>
      <c r="D76" t="s">
        <v>538</v>
      </c>
      <c r="E76" t="s">
        <v>539</v>
      </c>
      <c r="F76" s="15">
        <v>-9000</v>
      </c>
      <c r="G76" t="s">
        <v>34</v>
      </c>
      <c r="H76" t="s">
        <v>81</v>
      </c>
      <c r="I76" t="s">
        <v>54</v>
      </c>
      <c r="J76">
        <f>VLOOKUP(B76,自助退!B:F,5,FALSE)</f>
        <v>9000</v>
      </c>
      <c r="K76" t="str">
        <f t="shared" si="1"/>
        <v/>
      </c>
    </row>
    <row r="77" spans="1:11" ht="14.25">
      <c r="A77" t="s">
        <v>12040</v>
      </c>
      <c r="B77" s="15">
        <v>505083</v>
      </c>
      <c r="C77" t="s">
        <v>543</v>
      </c>
      <c r="D77" t="s">
        <v>538</v>
      </c>
      <c r="E77" t="s">
        <v>539</v>
      </c>
      <c r="F77" s="15">
        <v>-9000</v>
      </c>
      <c r="G77" t="s">
        <v>34</v>
      </c>
      <c r="H77" t="s">
        <v>81</v>
      </c>
      <c r="I77" t="s">
        <v>54</v>
      </c>
      <c r="J77">
        <f>VLOOKUP(B77,自助退!B:F,5,FALSE)</f>
        <v>9000</v>
      </c>
      <c r="K77" t="str">
        <f t="shared" si="1"/>
        <v/>
      </c>
    </row>
    <row r="78" spans="1:11" ht="14.25">
      <c r="A78" t="s">
        <v>12041</v>
      </c>
      <c r="B78" s="15">
        <v>505087</v>
      </c>
      <c r="C78" t="s">
        <v>544</v>
      </c>
      <c r="D78" t="s">
        <v>538</v>
      </c>
      <c r="E78" t="s">
        <v>539</v>
      </c>
      <c r="F78" s="15">
        <v>-9000</v>
      </c>
      <c r="G78" t="s">
        <v>34</v>
      </c>
      <c r="H78" t="s">
        <v>81</v>
      </c>
      <c r="I78" t="s">
        <v>54</v>
      </c>
      <c r="J78">
        <f>VLOOKUP(B78,自助退!B:F,5,FALSE)</f>
        <v>9000</v>
      </c>
      <c r="K78" t="str">
        <f t="shared" si="1"/>
        <v/>
      </c>
    </row>
    <row r="79" spans="1:11" ht="14.25">
      <c r="A79" t="s">
        <v>12042</v>
      </c>
      <c r="B79" s="15">
        <v>505091</v>
      </c>
      <c r="C79" t="s">
        <v>545</v>
      </c>
      <c r="D79" t="s">
        <v>538</v>
      </c>
      <c r="E79" t="s">
        <v>539</v>
      </c>
      <c r="F79" s="15">
        <v>-7000</v>
      </c>
      <c r="G79" t="s">
        <v>34</v>
      </c>
      <c r="H79" t="s">
        <v>81</v>
      </c>
      <c r="I79" t="s">
        <v>54</v>
      </c>
      <c r="J79">
        <f>VLOOKUP(B79,自助退!B:F,5,FALSE)</f>
        <v>7000</v>
      </c>
      <c r="K79" t="str">
        <f t="shared" si="1"/>
        <v/>
      </c>
    </row>
    <row r="80" spans="1:11" ht="14.25">
      <c r="A80" t="s">
        <v>12043</v>
      </c>
      <c r="B80" s="15">
        <v>505208</v>
      </c>
      <c r="C80" t="s">
        <v>546</v>
      </c>
      <c r="D80" t="s">
        <v>547</v>
      </c>
      <c r="E80" t="s">
        <v>548</v>
      </c>
      <c r="F80" s="15">
        <v>-80</v>
      </c>
      <c r="G80" t="s">
        <v>34</v>
      </c>
      <c r="H80" t="s">
        <v>64</v>
      </c>
      <c r="I80" t="s">
        <v>54</v>
      </c>
      <c r="J80">
        <f>VLOOKUP(B80,自助退!B:F,5,FALSE)</f>
        <v>80</v>
      </c>
      <c r="K80" t="str">
        <f t="shared" si="1"/>
        <v/>
      </c>
    </row>
    <row r="81" spans="1:11" ht="14.25">
      <c r="A81" t="s">
        <v>12044</v>
      </c>
      <c r="B81" s="15">
        <v>505456</v>
      </c>
      <c r="C81" t="s">
        <v>287</v>
      </c>
      <c r="D81" t="s">
        <v>549</v>
      </c>
      <c r="E81" t="s">
        <v>550</v>
      </c>
      <c r="F81" s="15">
        <v>-585</v>
      </c>
      <c r="G81" t="s">
        <v>34</v>
      </c>
      <c r="H81" t="s">
        <v>85</v>
      </c>
      <c r="I81" t="s">
        <v>57</v>
      </c>
      <c r="J81">
        <f>VLOOKUP(B81,自助退!B:F,5,FALSE)</f>
        <v>585</v>
      </c>
      <c r="K81" t="str">
        <f t="shared" si="1"/>
        <v/>
      </c>
    </row>
    <row r="82" spans="1:11" ht="14.25">
      <c r="A82" t="s">
        <v>12045</v>
      </c>
      <c r="B82" s="15">
        <v>505467</v>
      </c>
      <c r="C82" t="s">
        <v>551</v>
      </c>
      <c r="D82" t="s">
        <v>552</v>
      </c>
      <c r="E82" t="s">
        <v>553</v>
      </c>
      <c r="F82" s="15">
        <v>-1000</v>
      </c>
      <c r="G82" t="s">
        <v>34</v>
      </c>
      <c r="H82" t="s">
        <v>71</v>
      </c>
      <c r="I82" t="s">
        <v>54</v>
      </c>
      <c r="J82">
        <f>VLOOKUP(B82,自助退!B:F,5,FALSE)</f>
        <v>1000</v>
      </c>
      <c r="K82" t="str">
        <f t="shared" si="1"/>
        <v/>
      </c>
    </row>
    <row r="83" spans="1:11" ht="14.25">
      <c r="A83" t="s">
        <v>12046</v>
      </c>
      <c r="B83" s="15">
        <v>505579</v>
      </c>
      <c r="C83" t="s">
        <v>554</v>
      </c>
      <c r="D83" t="s">
        <v>555</v>
      </c>
      <c r="E83" t="s">
        <v>556</v>
      </c>
      <c r="F83" s="15">
        <v>-500</v>
      </c>
      <c r="G83" t="s">
        <v>34</v>
      </c>
      <c r="H83" t="s">
        <v>82</v>
      </c>
      <c r="I83" t="s">
        <v>54</v>
      </c>
      <c r="J83">
        <f>VLOOKUP(B83,自助退!B:F,5,FALSE)</f>
        <v>500</v>
      </c>
      <c r="K83" t="str">
        <f t="shared" si="1"/>
        <v/>
      </c>
    </row>
    <row r="84" spans="1:11" ht="14.25">
      <c r="A84" t="s">
        <v>12047</v>
      </c>
      <c r="B84" s="15">
        <v>505693</v>
      </c>
      <c r="C84" t="s">
        <v>287</v>
      </c>
      <c r="D84" t="s">
        <v>557</v>
      </c>
      <c r="E84" t="s">
        <v>558</v>
      </c>
      <c r="F84" s="15">
        <v>-3220</v>
      </c>
      <c r="G84" t="s">
        <v>34</v>
      </c>
      <c r="H84" t="s">
        <v>80</v>
      </c>
      <c r="I84" t="s">
        <v>57</v>
      </c>
      <c r="J84">
        <f>VLOOKUP(B84,自助退!B:F,5,FALSE)</f>
        <v>3220</v>
      </c>
      <c r="K84" t="str">
        <f t="shared" si="1"/>
        <v/>
      </c>
    </row>
    <row r="85" spans="1:11" ht="14.25">
      <c r="A85" t="s">
        <v>12048</v>
      </c>
      <c r="B85" s="15">
        <v>505722</v>
      </c>
      <c r="C85" t="s">
        <v>559</v>
      </c>
      <c r="D85" t="s">
        <v>560</v>
      </c>
      <c r="E85" t="s">
        <v>561</v>
      </c>
      <c r="F85" s="15">
        <v>-400</v>
      </c>
      <c r="G85" t="s">
        <v>34</v>
      </c>
      <c r="H85" t="s">
        <v>316</v>
      </c>
      <c r="I85" t="s">
        <v>54</v>
      </c>
      <c r="J85">
        <f>VLOOKUP(B85,自助退!B:F,5,FALSE)</f>
        <v>400</v>
      </c>
      <c r="K85" t="str">
        <f t="shared" si="1"/>
        <v/>
      </c>
    </row>
    <row r="86" spans="1:11" ht="14.25">
      <c r="A86" t="s">
        <v>12049</v>
      </c>
      <c r="B86" s="15">
        <v>505871</v>
      </c>
      <c r="C86" t="s">
        <v>287</v>
      </c>
      <c r="D86" t="s">
        <v>562</v>
      </c>
      <c r="E86" t="s">
        <v>563</v>
      </c>
      <c r="F86" s="15">
        <v>-118</v>
      </c>
      <c r="G86" t="s">
        <v>34</v>
      </c>
      <c r="H86" t="s">
        <v>76</v>
      </c>
      <c r="I86" t="s">
        <v>57</v>
      </c>
      <c r="J86">
        <f>VLOOKUP(B86,自助退!B:F,5,FALSE)</f>
        <v>118</v>
      </c>
      <c r="K86" t="str">
        <f t="shared" si="1"/>
        <v/>
      </c>
    </row>
    <row r="87" spans="1:11" ht="14.25">
      <c r="A87" t="s">
        <v>12050</v>
      </c>
      <c r="B87" s="15">
        <v>506277</v>
      </c>
      <c r="C87" t="s">
        <v>287</v>
      </c>
      <c r="D87" t="s">
        <v>564</v>
      </c>
      <c r="E87" t="s">
        <v>565</v>
      </c>
      <c r="F87" s="15">
        <v>-247</v>
      </c>
      <c r="G87" t="s">
        <v>34</v>
      </c>
      <c r="H87" t="s">
        <v>71</v>
      </c>
      <c r="I87" t="s">
        <v>57</v>
      </c>
      <c r="J87">
        <f>VLOOKUP(B87,自助退!B:F,5,FALSE)</f>
        <v>247</v>
      </c>
      <c r="K87" t="str">
        <f t="shared" si="1"/>
        <v/>
      </c>
    </row>
    <row r="88" spans="1:11" ht="14.25">
      <c r="A88" t="s">
        <v>12051</v>
      </c>
      <c r="B88" s="15">
        <v>506509</v>
      </c>
      <c r="C88" t="s">
        <v>287</v>
      </c>
      <c r="D88" t="s">
        <v>566</v>
      </c>
      <c r="E88" t="s">
        <v>567</v>
      </c>
      <c r="F88" s="15">
        <v>-95</v>
      </c>
      <c r="G88" t="s">
        <v>34</v>
      </c>
      <c r="H88" t="s">
        <v>80</v>
      </c>
      <c r="I88" t="s">
        <v>57</v>
      </c>
      <c r="J88">
        <f>VLOOKUP(B88,自助退!B:F,5,FALSE)</f>
        <v>95</v>
      </c>
      <c r="K88" t="str">
        <f t="shared" si="1"/>
        <v/>
      </c>
    </row>
    <row r="89" spans="1:11" ht="14.25">
      <c r="A89" t="s">
        <v>12052</v>
      </c>
      <c r="B89" s="15">
        <v>508201</v>
      </c>
      <c r="C89" t="s">
        <v>287</v>
      </c>
      <c r="D89" t="s">
        <v>568</v>
      </c>
      <c r="E89" t="s">
        <v>569</v>
      </c>
      <c r="F89" s="15">
        <v>-865</v>
      </c>
      <c r="G89" t="s">
        <v>34</v>
      </c>
      <c r="H89" t="s">
        <v>64</v>
      </c>
      <c r="I89" t="s">
        <v>57</v>
      </c>
      <c r="J89">
        <f>VLOOKUP(B89,自助退!B:F,5,FALSE)</f>
        <v>865</v>
      </c>
      <c r="K89" t="str">
        <f t="shared" si="1"/>
        <v/>
      </c>
    </row>
    <row r="90" spans="1:11" ht="14.25">
      <c r="A90" t="s">
        <v>12053</v>
      </c>
      <c r="B90" s="15">
        <v>508290</v>
      </c>
      <c r="C90" t="s">
        <v>570</v>
      </c>
      <c r="D90" t="s">
        <v>571</v>
      </c>
      <c r="E90" t="s">
        <v>572</v>
      </c>
      <c r="F90" s="15">
        <v>-279</v>
      </c>
      <c r="G90" t="s">
        <v>34</v>
      </c>
      <c r="H90" t="s">
        <v>64</v>
      </c>
      <c r="I90" t="s">
        <v>54</v>
      </c>
      <c r="J90">
        <f>VLOOKUP(B90,自助退!B:F,5,FALSE)</f>
        <v>279</v>
      </c>
      <c r="K90" t="str">
        <f t="shared" si="1"/>
        <v/>
      </c>
    </row>
    <row r="91" spans="1:11" ht="14.25">
      <c r="A91" t="s">
        <v>12054</v>
      </c>
      <c r="B91" s="15">
        <v>508668</v>
      </c>
      <c r="C91" t="s">
        <v>287</v>
      </c>
      <c r="D91" t="s">
        <v>573</v>
      </c>
      <c r="E91" t="s">
        <v>574</v>
      </c>
      <c r="F91" s="15">
        <v>-511</v>
      </c>
      <c r="G91" t="s">
        <v>34</v>
      </c>
      <c r="H91" t="s">
        <v>75</v>
      </c>
      <c r="I91" t="s">
        <v>57</v>
      </c>
      <c r="J91">
        <f>VLOOKUP(B91,自助退!B:F,5,FALSE)</f>
        <v>511</v>
      </c>
      <c r="K91" t="str">
        <f t="shared" si="1"/>
        <v/>
      </c>
    </row>
    <row r="92" spans="1:11" ht="14.25">
      <c r="A92" t="s">
        <v>12055</v>
      </c>
      <c r="B92" s="15">
        <v>508755</v>
      </c>
      <c r="C92" t="s">
        <v>575</v>
      </c>
      <c r="D92" t="s">
        <v>576</v>
      </c>
      <c r="E92" t="s">
        <v>577</v>
      </c>
      <c r="F92" s="15">
        <v>-1011</v>
      </c>
      <c r="G92" t="s">
        <v>34</v>
      </c>
      <c r="H92" t="s">
        <v>75</v>
      </c>
      <c r="I92" t="s">
        <v>54</v>
      </c>
      <c r="J92">
        <f>VLOOKUP(B92,自助退!B:F,5,FALSE)</f>
        <v>1011</v>
      </c>
      <c r="K92" t="str">
        <f t="shared" si="1"/>
        <v/>
      </c>
    </row>
    <row r="93" spans="1:11" ht="14.25">
      <c r="A93" t="s">
        <v>12056</v>
      </c>
      <c r="B93" s="15">
        <v>510993</v>
      </c>
      <c r="C93" t="s">
        <v>287</v>
      </c>
      <c r="D93" t="s">
        <v>578</v>
      </c>
      <c r="E93" t="s">
        <v>579</v>
      </c>
      <c r="F93" s="15">
        <v>-450</v>
      </c>
      <c r="G93" t="s">
        <v>34</v>
      </c>
      <c r="H93" t="s">
        <v>67</v>
      </c>
      <c r="I93" t="s">
        <v>57</v>
      </c>
      <c r="J93">
        <f>VLOOKUP(B93,自助退!B:F,5,FALSE)</f>
        <v>450</v>
      </c>
      <c r="K93" t="str">
        <f t="shared" si="1"/>
        <v/>
      </c>
    </row>
    <row r="94" spans="1:11" ht="14.25">
      <c r="A94" t="s">
        <v>12057</v>
      </c>
      <c r="B94" s="15">
        <v>512755</v>
      </c>
      <c r="C94" t="s">
        <v>287</v>
      </c>
      <c r="D94" t="s">
        <v>580</v>
      </c>
      <c r="E94" t="s">
        <v>581</v>
      </c>
      <c r="F94" s="15">
        <v>-1800</v>
      </c>
      <c r="G94" t="s">
        <v>34</v>
      </c>
      <c r="H94" t="s">
        <v>80</v>
      </c>
      <c r="I94" t="s">
        <v>57</v>
      </c>
      <c r="J94">
        <f>VLOOKUP(B94,自助退!B:F,5,FALSE)</f>
        <v>1800</v>
      </c>
      <c r="K94" t="str">
        <f t="shared" si="1"/>
        <v/>
      </c>
    </row>
    <row r="95" spans="1:11" ht="14.25">
      <c r="A95" t="s">
        <v>12058</v>
      </c>
      <c r="B95" s="15">
        <v>514846</v>
      </c>
      <c r="C95" t="s">
        <v>287</v>
      </c>
      <c r="D95" t="s">
        <v>582</v>
      </c>
      <c r="E95" t="s">
        <v>583</v>
      </c>
      <c r="F95" s="15">
        <v>-996</v>
      </c>
      <c r="G95" t="s">
        <v>34</v>
      </c>
      <c r="H95" t="s">
        <v>80</v>
      </c>
      <c r="I95" t="s">
        <v>57</v>
      </c>
      <c r="J95">
        <f>VLOOKUP(B95,自助退!B:F,5,FALSE)</f>
        <v>996</v>
      </c>
      <c r="K95" t="str">
        <f t="shared" si="1"/>
        <v/>
      </c>
    </row>
    <row r="96" spans="1:11" ht="14.25">
      <c r="A96" t="s">
        <v>12059</v>
      </c>
      <c r="B96" s="15">
        <v>515201</v>
      </c>
      <c r="C96" t="s">
        <v>584</v>
      </c>
      <c r="D96" t="s">
        <v>585</v>
      </c>
      <c r="E96" t="s">
        <v>586</v>
      </c>
      <c r="F96" s="15">
        <v>-496</v>
      </c>
      <c r="G96" t="s">
        <v>34</v>
      </c>
      <c r="H96" t="s">
        <v>69</v>
      </c>
      <c r="I96" t="s">
        <v>54</v>
      </c>
      <c r="J96">
        <f>VLOOKUP(B96,自助退!B:F,5,FALSE)</f>
        <v>496</v>
      </c>
      <c r="K96" t="str">
        <f t="shared" si="1"/>
        <v/>
      </c>
    </row>
    <row r="97" spans="1:11" ht="14.25">
      <c r="A97" t="s">
        <v>12060</v>
      </c>
      <c r="B97" s="15">
        <v>516051</v>
      </c>
      <c r="C97" t="s">
        <v>587</v>
      </c>
      <c r="D97" t="s">
        <v>588</v>
      </c>
      <c r="E97" t="s">
        <v>589</v>
      </c>
      <c r="F97" s="15">
        <v>-787</v>
      </c>
      <c r="G97" t="s">
        <v>34</v>
      </c>
      <c r="H97" t="s">
        <v>290</v>
      </c>
      <c r="I97" t="s">
        <v>54</v>
      </c>
      <c r="J97">
        <f>VLOOKUP(B97,自助退!B:F,5,FALSE)</f>
        <v>787</v>
      </c>
      <c r="K97" t="str">
        <f t="shared" si="1"/>
        <v/>
      </c>
    </row>
    <row r="98" spans="1:11" ht="14.25">
      <c r="A98" t="s">
        <v>12061</v>
      </c>
      <c r="B98" s="15">
        <v>516529</v>
      </c>
      <c r="C98" t="s">
        <v>590</v>
      </c>
      <c r="D98" t="s">
        <v>591</v>
      </c>
      <c r="E98" t="s">
        <v>592</v>
      </c>
      <c r="F98" s="15">
        <v>-36</v>
      </c>
      <c r="G98" t="s">
        <v>34</v>
      </c>
      <c r="H98" t="s">
        <v>66</v>
      </c>
      <c r="I98" t="s">
        <v>54</v>
      </c>
      <c r="J98">
        <f>VLOOKUP(B98,自助退!B:F,5,FALSE)</f>
        <v>36</v>
      </c>
      <c r="K98" t="str">
        <f t="shared" si="1"/>
        <v/>
      </c>
    </row>
    <row r="99" spans="1:11" ht="14.25">
      <c r="A99" t="s">
        <v>12062</v>
      </c>
      <c r="B99" s="15">
        <v>516612</v>
      </c>
      <c r="C99" t="s">
        <v>593</v>
      </c>
      <c r="D99" t="s">
        <v>594</v>
      </c>
      <c r="E99" t="s">
        <v>595</v>
      </c>
      <c r="F99" s="15">
        <v>-6</v>
      </c>
      <c r="G99" t="s">
        <v>34</v>
      </c>
      <c r="H99" t="s">
        <v>66</v>
      </c>
      <c r="I99" t="s">
        <v>54</v>
      </c>
      <c r="J99">
        <f>VLOOKUP(B99,自助退!B:F,5,FALSE)</f>
        <v>6</v>
      </c>
      <c r="K99" t="str">
        <f t="shared" si="1"/>
        <v/>
      </c>
    </row>
    <row r="100" spans="1:11" ht="14.25">
      <c r="A100" t="s">
        <v>12063</v>
      </c>
      <c r="B100" s="15">
        <v>516838</v>
      </c>
      <c r="C100" t="s">
        <v>287</v>
      </c>
      <c r="D100" t="s">
        <v>596</v>
      </c>
      <c r="E100" t="s">
        <v>597</v>
      </c>
      <c r="F100" s="15">
        <v>-755</v>
      </c>
      <c r="G100" t="s">
        <v>34</v>
      </c>
      <c r="H100" t="s">
        <v>65</v>
      </c>
      <c r="I100" t="s">
        <v>57</v>
      </c>
      <c r="J100">
        <f>VLOOKUP(B100,自助退!B:F,5,FALSE)</f>
        <v>755</v>
      </c>
      <c r="K100" t="str">
        <f t="shared" si="1"/>
        <v/>
      </c>
    </row>
    <row r="101" spans="1:11" ht="14.25">
      <c r="A101" t="s">
        <v>12064</v>
      </c>
      <c r="B101" s="15">
        <v>516901</v>
      </c>
      <c r="C101" t="s">
        <v>287</v>
      </c>
      <c r="D101" t="s">
        <v>598</v>
      </c>
      <c r="E101" t="s">
        <v>599</v>
      </c>
      <c r="F101" s="15">
        <v>-406</v>
      </c>
      <c r="G101" t="s">
        <v>34</v>
      </c>
      <c r="H101" t="s">
        <v>65</v>
      </c>
      <c r="I101" t="s">
        <v>57</v>
      </c>
      <c r="J101">
        <f>VLOOKUP(B101,自助退!B:F,5,FALSE)</f>
        <v>406</v>
      </c>
      <c r="K101" t="str">
        <f t="shared" si="1"/>
        <v/>
      </c>
    </row>
    <row r="102" spans="1:11" ht="14.25">
      <c r="A102" t="s">
        <v>12065</v>
      </c>
      <c r="B102" s="15">
        <v>517086</v>
      </c>
      <c r="C102" t="s">
        <v>600</v>
      </c>
      <c r="D102" t="s">
        <v>601</v>
      </c>
      <c r="E102" t="s">
        <v>602</v>
      </c>
      <c r="F102" s="15">
        <v>-849</v>
      </c>
      <c r="G102" t="s">
        <v>34</v>
      </c>
      <c r="H102" t="s">
        <v>416</v>
      </c>
      <c r="I102" t="s">
        <v>54</v>
      </c>
      <c r="J102">
        <f>VLOOKUP(B102,自助退!B:F,5,FALSE)</f>
        <v>849</v>
      </c>
      <c r="K102" t="str">
        <f t="shared" si="1"/>
        <v/>
      </c>
    </row>
    <row r="103" spans="1:11" ht="14.25">
      <c r="A103" t="s">
        <v>12066</v>
      </c>
      <c r="B103" s="15">
        <v>517151</v>
      </c>
      <c r="C103" t="s">
        <v>603</v>
      </c>
      <c r="D103" t="s">
        <v>604</v>
      </c>
      <c r="E103" t="s">
        <v>605</v>
      </c>
      <c r="F103" s="15">
        <v>-662</v>
      </c>
      <c r="G103" t="s">
        <v>34</v>
      </c>
      <c r="H103" t="s">
        <v>80</v>
      </c>
      <c r="I103" t="s">
        <v>54</v>
      </c>
      <c r="J103">
        <f>VLOOKUP(B103,自助退!B:F,5,FALSE)</f>
        <v>662</v>
      </c>
      <c r="K103" t="str">
        <f t="shared" si="1"/>
        <v/>
      </c>
    </row>
    <row r="104" spans="1:11" ht="14.25">
      <c r="A104" t="s">
        <v>12067</v>
      </c>
      <c r="B104" s="15">
        <v>517226</v>
      </c>
      <c r="C104" t="s">
        <v>287</v>
      </c>
      <c r="D104" t="s">
        <v>606</v>
      </c>
      <c r="E104" t="s">
        <v>607</v>
      </c>
      <c r="F104" s="15">
        <v>-402</v>
      </c>
      <c r="G104" t="s">
        <v>34</v>
      </c>
      <c r="H104" t="s">
        <v>84</v>
      </c>
      <c r="I104" t="s">
        <v>57</v>
      </c>
      <c r="J104">
        <f>VLOOKUP(B104,自助退!B:F,5,FALSE)</f>
        <v>402</v>
      </c>
      <c r="K104" t="str">
        <f t="shared" si="1"/>
        <v/>
      </c>
    </row>
    <row r="105" spans="1:11" ht="14.25">
      <c r="A105" t="s">
        <v>12068</v>
      </c>
      <c r="B105" s="15">
        <v>517745</v>
      </c>
      <c r="C105" t="s">
        <v>608</v>
      </c>
      <c r="D105" t="s">
        <v>609</v>
      </c>
      <c r="E105" t="s">
        <v>610</v>
      </c>
      <c r="F105" s="15">
        <v>-9999</v>
      </c>
      <c r="G105" t="s">
        <v>34</v>
      </c>
      <c r="H105" t="s">
        <v>70</v>
      </c>
      <c r="I105" t="s">
        <v>54</v>
      </c>
      <c r="J105">
        <f>VLOOKUP(B105,自助退!B:F,5,FALSE)</f>
        <v>9999</v>
      </c>
      <c r="K105" t="str">
        <f t="shared" si="1"/>
        <v/>
      </c>
    </row>
    <row r="106" spans="1:11" ht="14.25">
      <c r="A106" t="s">
        <v>12069</v>
      </c>
      <c r="B106" s="15">
        <v>517767</v>
      </c>
      <c r="C106" t="s">
        <v>611</v>
      </c>
      <c r="D106" t="s">
        <v>609</v>
      </c>
      <c r="E106" t="s">
        <v>610</v>
      </c>
      <c r="F106" s="15">
        <v>-9999</v>
      </c>
      <c r="G106" t="s">
        <v>34</v>
      </c>
      <c r="H106" t="s">
        <v>70</v>
      </c>
      <c r="I106" t="s">
        <v>54</v>
      </c>
      <c r="J106">
        <f>VLOOKUP(B106,自助退!B:F,5,FALSE)</f>
        <v>9999</v>
      </c>
      <c r="K106" t="str">
        <f t="shared" si="1"/>
        <v/>
      </c>
    </row>
    <row r="107" spans="1:11" ht="14.25">
      <c r="A107" t="s">
        <v>12070</v>
      </c>
      <c r="B107" s="15">
        <v>517809</v>
      </c>
      <c r="C107" t="s">
        <v>287</v>
      </c>
      <c r="D107" t="s">
        <v>612</v>
      </c>
      <c r="E107" t="s">
        <v>613</v>
      </c>
      <c r="F107" s="15">
        <v>-690</v>
      </c>
      <c r="G107" t="s">
        <v>34</v>
      </c>
      <c r="H107" t="s">
        <v>69</v>
      </c>
      <c r="I107" t="s">
        <v>57</v>
      </c>
      <c r="J107">
        <f>VLOOKUP(B107,自助退!B:F,5,FALSE)</f>
        <v>690</v>
      </c>
      <c r="K107" t="str">
        <f t="shared" si="1"/>
        <v/>
      </c>
    </row>
    <row r="108" spans="1:11" ht="14.25">
      <c r="A108" t="s">
        <v>12071</v>
      </c>
      <c r="B108" s="15">
        <v>518143</v>
      </c>
      <c r="C108" t="s">
        <v>614</v>
      </c>
      <c r="D108" t="s">
        <v>615</v>
      </c>
      <c r="E108" t="s">
        <v>616</v>
      </c>
      <c r="F108" s="15">
        <v>-370</v>
      </c>
      <c r="G108" t="s">
        <v>34</v>
      </c>
      <c r="H108" t="s">
        <v>73</v>
      </c>
      <c r="I108" t="s">
        <v>54</v>
      </c>
      <c r="J108">
        <f>VLOOKUP(B108,自助退!B:F,5,FALSE)</f>
        <v>370</v>
      </c>
      <c r="K108" t="str">
        <f t="shared" si="1"/>
        <v/>
      </c>
    </row>
    <row r="109" spans="1:11" ht="14.25">
      <c r="A109" t="s">
        <v>12072</v>
      </c>
      <c r="B109" s="15">
        <v>518174</v>
      </c>
      <c r="C109" t="s">
        <v>617</v>
      </c>
      <c r="D109" t="s">
        <v>618</v>
      </c>
      <c r="E109" t="s">
        <v>619</v>
      </c>
      <c r="F109" s="15">
        <v>-396</v>
      </c>
      <c r="G109" t="s">
        <v>34</v>
      </c>
      <c r="H109" t="s">
        <v>65</v>
      </c>
      <c r="I109" t="s">
        <v>54</v>
      </c>
      <c r="J109">
        <f>VLOOKUP(B109,自助退!B:F,5,FALSE)</f>
        <v>396</v>
      </c>
      <c r="K109" t="str">
        <f t="shared" si="1"/>
        <v/>
      </c>
    </row>
    <row r="110" spans="1:11" ht="14.25">
      <c r="A110" t="s">
        <v>12073</v>
      </c>
      <c r="B110" s="15">
        <v>518555</v>
      </c>
      <c r="C110" t="s">
        <v>620</v>
      </c>
      <c r="D110" t="s">
        <v>621</v>
      </c>
      <c r="E110" t="s">
        <v>622</v>
      </c>
      <c r="F110" s="15">
        <v>-300</v>
      </c>
      <c r="G110" t="s">
        <v>34</v>
      </c>
      <c r="H110" t="s">
        <v>72</v>
      </c>
      <c r="I110" t="s">
        <v>54</v>
      </c>
      <c r="J110">
        <f>VLOOKUP(B110,自助退!B:F,5,FALSE)</f>
        <v>300</v>
      </c>
      <c r="K110" t="str">
        <f t="shared" si="1"/>
        <v/>
      </c>
    </row>
    <row r="111" spans="1:11" ht="14.25">
      <c r="A111" t="s">
        <v>12074</v>
      </c>
      <c r="B111" s="15">
        <v>518601</v>
      </c>
      <c r="C111" t="s">
        <v>623</v>
      </c>
      <c r="D111" t="s">
        <v>624</v>
      </c>
      <c r="E111" t="s">
        <v>625</v>
      </c>
      <c r="F111" s="15">
        <v>-5000</v>
      </c>
      <c r="G111" t="s">
        <v>34</v>
      </c>
      <c r="H111" t="s">
        <v>67</v>
      </c>
      <c r="I111" t="s">
        <v>54</v>
      </c>
      <c r="J111">
        <f>VLOOKUP(B111,自助退!B:F,5,FALSE)</f>
        <v>5000</v>
      </c>
      <c r="K111" t="str">
        <f t="shared" si="1"/>
        <v/>
      </c>
    </row>
    <row r="112" spans="1:11" ht="14.25">
      <c r="A112" t="s">
        <v>12075</v>
      </c>
      <c r="B112" s="15">
        <v>518852</v>
      </c>
      <c r="C112" t="s">
        <v>626</v>
      </c>
      <c r="D112" t="s">
        <v>627</v>
      </c>
      <c r="E112" t="s">
        <v>628</v>
      </c>
      <c r="F112" s="15">
        <v>-1194</v>
      </c>
      <c r="G112" t="s">
        <v>34</v>
      </c>
      <c r="H112" t="s">
        <v>70</v>
      </c>
      <c r="I112" t="s">
        <v>54</v>
      </c>
      <c r="J112">
        <f>VLOOKUP(B112,自助退!B:F,5,FALSE)</f>
        <v>1194</v>
      </c>
      <c r="K112" t="str">
        <f t="shared" si="1"/>
        <v/>
      </c>
    </row>
    <row r="113" spans="1:11" ht="14.25">
      <c r="A113" t="s">
        <v>12076</v>
      </c>
      <c r="B113" s="15">
        <v>519138</v>
      </c>
      <c r="C113" t="s">
        <v>287</v>
      </c>
      <c r="D113" t="s">
        <v>629</v>
      </c>
      <c r="E113" t="s">
        <v>630</v>
      </c>
      <c r="F113" s="15">
        <v>-45</v>
      </c>
      <c r="G113" t="s">
        <v>34</v>
      </c>
      <c r="H113" t="s">
        <v>80</v>
      </c>
      <c r="I113" t="s">
        <v>57</v>
      </c>
      <c r="J113">
        <f>VLOOKUP(B113,自助退!B:F,5,FALSE)</f>
        <v>45</v>
      </c>
      <c r="K113" t="str">
        <f t="shared" si="1"/>
        <v/>
      </c>
    </row>
    <row r="114" spans="1:11" ht="14.25">
      <c r="A114" t="s">
        <v>12077</v>
      </c>
      <c r="B114" s="15">
        <v>519445</v>
      </c>
      <c r="C114" t="s">
        <v>631</v>
      </c>
      <c r="D114" t="s">
        <v>632</v>
      </c>
      <c r="E114" t="s">
        <v>633</v>
      </c>
      <c r="F114" s="15">
        <v>-2000</v>
      </c>
      <c r="G114" t="s">
        <v>34</v>
      </c>
      <c r="H114" t="s">
        <v>87</v>
      </c>
      <c r="I114" t="s">
        <v>54</v>
      </c>
      <c r="J114">
        <f>VLOOKUP(B114,自助退!B:F,5,FALSE)</f>
        <v>2000</v>
      </c>
      <c r="K114" t="str">
        <f t="shared" si="1"/>
        <v/>
      </c>
    </row>
    <row r="115" spans="1:11" ht="14.25">
      <c r="A115" t="s">
        <v>12078</v>
      </c>
      <c r="B115" s="15">
        <v>519444</v>
      </c>
      <c r="C115" t="s">
        <v>634</v>
      </c>
      <c r="D115" t="s">
        <v>635</v>
      </c>
      <c r="E115" t="s">
        <v>636</v>
      </c>
      <c r="F115" s="15">
        <v>-496</v>
      </c>
      <c r="G115" t="s">
        <v>34</v>
      </c>
      <c r="H115" t="s">
        <v>77</v>
      </c>
      <c r="I115" t="s">
        <v>54</v>
      </c>
      <c r="J115">
        <f>VLOOKUP(B115,自助退!B:F,5,FALSE)</f>
        <v>496</v>
      </c>
      <c r="K115" t="str">
        <f t="shared" si="1"/>
        <v/>
      </c>
    </row>
    <row r="116" spans="1:11" ht="14.25">
      <c r="A116" t="s">
        <v>12079</v>
      </c>
      <c r="B116" s="15">
        <v>519535</v>
      </c>
      <c r="C116" t="s">
        <v>637</v>
      </c>
      <c r="D116" t="s">
        <v>638</v>
      </c>
      <c r="E116" t="s">
        <v>639</v>
      </c>
      <c r="F116" s="15">
        <v>-20</v>
      </c>
      <c r="G116" t="s">
        <v>34</v>
      </c>
      <c r="H116" t="s">
        <v>79</v>
      </c>
      <c r="I116" t="s">
        <v>54</v>
      </c>
      <c r="J116">
        <f>VLOOKUP(B116,自助退!B:F,5,FALSE)</f>
        <v>20</v>
      </c>
      <c r="K116" t="str">
        <f t="shared" si="1"/>
        <v/>
      </c>
    </row>
    <row r="117" spans="1:11" ht="14.25">
      <c r="A117" t="s">
        <v>12080</v>
      </c>
      <c r="B117" s="15">
        <v>519643</v>
      </c>
      <c r="C117" t="s">
        <v>640</v>
      </c>
      <c r="D117" t="s">
        <v>641</v>
      </c>
      <c r="E117" t="s">
        <v>642</v>
      </c>
      <c r="F117" s="15">
        <v>-18</v>
      </c>
      <c r="G117" t="s">
        <v>34</v>
      </c>
      <c r="H117" t="s">
        <v>70</v>
      </c>
      <c r="I117" t="s">
        <v>54</v>
      </c>
      <c r="J117">
        <f>VLOOKUP(B117,自助退!B:F,5,FALSE)</f>
        <v>18</v>
      </c>
      <c r="K117" t="str">
        <f t="shared" si="1"/>
        <v/>
      </c>
    </row>
    <row r="118" spans="1:11" ht="14.25">
      <c r="A118" t="s">
        <v>12081</v>
      </c>
      <c r="B118" s="15">
        <v>519647</v>
      </c>
      <c r="C118" t="s">
        <v>643</v>
      </c>
      <c r="D118" t="s">
        <v>644</v>
      </c>
      <c r="E118" t="s">
        <v>645</v>
      </c>
      <c r="F118" s="15">
        <v>-94</v>
      </c>
      <c r="G118" t="s">
        <v>34</v>
      </c>
      <c r="H118" t="s">
        <v>68</v>
      </c>
      <c r="I118" t="s">
        <v>54</v>
      </c>
      <c r="J118">
        <f>VLOOKUP(B118,自助退!B:F,5,FALSE)</f>
        <v>94</v>
      </c>
      <c r="K118" t="str">
        <f t="shared" si="1"/>
        <v/>
      </c>
    </row>
    <row r="119" spans="1:11" ht="14.25">
      <c r="A119" t="s">
        <v>12082</v>
      </c>
      <c r="B119" s="15">
        <v>521078</v>
      </c>
      <c r="C119" t="s">
        <v>287</v>
      </c>
      <c r="D119" t="s">
        <v>646</v>
      </c>
      <c r="E119" t="s">
        <v>647</v>
      </c>
      <c r="F119" s="15">
        <v>-500</v>
      </c>
      <c r="G119" t="s">
        <v>34</v>
      </c>
      <c r="H119" t="s">
        <v>82</v>
      </c>
      <c r="I119" t="s">
        <v>57</v>
      </c>
      <c r="J119">
        <f>VLOOKUP(B119,自助退!B:F,5,FALSE)</f>
        <v>500</v>
      </c>
      <c r="K119" t="str">
        <f t="shared" si="1"/>
        <v/>
      </c>
    </row>
    <row r="120" spans="1:11" ht="14.25">
      <c r="A120" t="s">
        <v>12083</v>
      </c>
      <c r="B120" s="15">
        <v>521176</v>
      </c>
      <c r="C120" t="s">
        <v>648</v>
      </c>
      <c r="D120" t="s">
        <v>649</v>
      </c>
      <c r="E120" t="s">
        <v>650</v>
      </c>
      <c r="F120" s="15">
        <v>-187</v>
      </c>
      <c r="G120" t="s">
        <v>34</v>
      </c>
      <c r="H120" t="s">
        <v>80</v>
      </c>
      <c r="I120" t="s">
        <v>54</v>
      </c>
      <c r="J120">
        <f>VLOOKUP(B120,自助退!B:F,5,FALSE)</f>
        <v>187</v>
      </c>
      <c r="K120" t="str">
        <f t="shared" si="1"/>
        <v/>
      </c>
    </row>
    <row r="121" spans="1:11" ht="14.25">
      <c r="A121" t="s">
        <v>12084</v>
      </c>
      <c r="B121" s="15">
        <v>521275</v>
      </c>
      <c r="C121" t="s">
        <v>651</v>
      </c>
      <c r="D121" t="s">
        <v>652</v>
      </c>
      <c r="E121" t="s">
        <v>653</v>
      </c>
      <c r="F121" s="15">
        <v>-500</v>
      </c>
      <c r="G121" t="s">
        <v>34</v>
      </c>
      <c r="H121" t="s">
        <v>70</v>
      </c>
      <c r="I121" t="s">
        <v>54</v>
      </c>
      <c r="J121">
        <f>VLOOKUP(B121,自助退!B:F,5,FALSE)</f>
        <v>500</v>
      </c>
      <c r="K121" t="str">
        <f t="shared" si="1"/>
        <v/>
      </c>
    </row>
    <row r="122" spans="1:11" ht="14.25">
      <c r="A122" t="s">
        <v>12085</v>
      </c>
      <c r="B122" s="15">
        <v>521285</v>
      </c>
      <c r="C122" t="s">
        <v>654</v>
      </c>
      <c r="D122" t="s">
        <v>655</v>
      </c>
      <c r="E122" t="s">
        <v>656</v>
      </c>
      <c r="F122" s="15">
        <v>-34</v>
      </c>
      <c r="G122" t="s">
        <v>34</v>
      </c>
      <c r="H122" t="s">
        <v>90</v>
      </c>
      <c r="I122" t="s">
        <v>54</v>
      </c>
      <c r="J122">
        <f>VLOOKUP(B122,自助退!B:F,5,FALSE)</f>
        <v>34</v>
      </c>
      <c r="K122" t="str">
        <f t="shared" si="1"/>
        <v/>
      </c>
    </row>
    <row r="123" spans="1:11" ht="14.25">
      <c r="A123" t="s">
        <v>12086</v>
      </c>
      <c r="B123" s="15">
        <v>521546</v>
      </c>
      <c r="C123" t="s">
        <v>657</v>
      </c>
      <c r="D123" t="s">
        <v>658</v>
      </c>
      <c r="E123" t="s">
        <v>659</v>
      </c>
      <c r="F123" s="15">
        <v>-50</v>
      </c>
      <c r="G123" t="s">
        <v>34</v>
      </c>
      <c r="H123" t="s">
        <v>81</v>
      </c>
      <c r="I123" t="s">
        <v>54</v>
      </c>
      <c r="J123">
        <f>VLOOKUP(B123,自助退!B:F,5,FALSE)</f>
        <v>50</v>
      </c>
      <c r="K123" t="str">
        <f t="shared" si="1"/>
        <v/>
      </c>
    </row>
    <row r="124" spans="1:11" ht="14.25">
      <c r="A124" t="s">
        <v>6528</v>
      </c>
      <c r="B124" s="15">
        <v>521704</v>
      </c>
      <c r="C124" t="s">
        <v>287</v>
      </c>
      <c r="D124" t="s">
        <v>660</v>
      </c>
      <c r="E124" t="s">
        <v>661</v>
      </c>
      <c r="F124" s="15">
        <v>-862</v>
      </c>
      <c r="G124" t="s">
        <v>34</v>
      </c>
      <c r="H124" t="s">
        <v>67</v>
      </c>
      <c r="I124" t="s">
        <v>57</v>
      </c>
      <c r="J124">
        <f>VLOOKUP(B124,自助退!B:F,5,FALSE)</f>
        <v>862</v>
      </c>
      <c r="K124" t="str">
        <f t="shared" si="1"/>
        <v/>
      </c>
    </row>
    <row r="125" spans="1:11" ht="14.25">
      <c r="A125" t="s">
        <v>12087</v>
      </c>
      <c r="B125" s="15">
        <v>521714</v>
      </c>
      <c r="C125" t="s">
        <v>287</v>
      </c>
      <c r="D125" t="s">
        <v>662</v>
      </c>
      <c r="E125" t="s">
        <v>663</v>
      </c>
      <c r="F125" s="15">
        <v>-90</v>
      </c>
      <c r="G125" t="s">
        <v>34</v>
      </c>
      <c r="H125" t="s">
        <v>89</v>
      </c>
      <c r="I125" t="s">
        <v>57</v>
      </c>
      <c r="J125">
        <f>VLOOKUP(B125,自助退!B:F,5,FALSE)</f>
        <v>90</v>
      </c>
      <c r="K125" t="str">
        <f t="shared" si="1"/>
        <v/>
      </c>
    </row>
    <row r="126" spans="1:11" ht="14.25">
      <c r="A126" t="s">
        <v>12088</v>
      </c>
      <c r="B126" s="15">
        <v>521974</v>
      </c>
      <c r="C126" t="s">
        <v>664</v>
      </c>
      <c r="D126" t="s">
        <v>665</v>
      </c>
      <c r="E126" t="s">
        <v>666</v>
      </c>
      <c r="F126" s="15">
        <v>-316</v>
      </c>
      <c r="G126" t="s">
        <v>34</v>
      </c>
      <c r="H126" t="s">
        <v>77</v>
      </c>
      <c r="I126" t="s">
        <v>54</v>
      </c>
      <c r="J126">
        <f>VLOOKUP(B126,自助退!B:F,5,FALSE)</f>
        <v>316</v>
      </c>
      <c r="K126" t="str">
        <f t="shared" si="1"/>
        <v/>
      </c>
    </row>
    <row r="127" spans="1:11" ht="14.25">
      <c r="A127" t="s">
        <v>12089</v>
      </c>
      <c r="B127" s="15">
        <v>522070</v>
      </c>
      <c r="C127" t="s">
        <v>287</v>
      </c>
      <c r="D127" t="s">
        <v>667</v>
      </c>
      <c r="E127" t="s">
        <v>668</v>
      </c>
      <c r="F127" s="15">
        <v>-3447</v>
      </c>
      <c r="G127" t="s">
        <v>34</v>
      </c>
      <c r="H127" t="s">
        <v>70</v>
      </c>
      <c r="I127" t="s">
        <v>57</v>
      </c>
      <c r="J127">
        <f>VLOOKUP(B127,自助退!B:F,5,FALSE)</f>
        <v>3447</v>
      </c>
      <c r="K127" t="str">
        <f t="shared" si="1"/>
        <v/>
      </c>
    </row>
    <row r="128" spans="1:11" ht="14.25">
      <c r="A128" t="s">
        <v>12090</v>
      </c>
      <c r="B128" s="15">
        <v>522115</v>
      </c>
      <c r="C128" t="s">
        <v>669</v>
      </c>
      <c r="D128" t="s">
        <v>670</v>
      </c>
      <c r="E128" t="s">
        <v>671</v>
      </c>
      <c r="F128" s="15">
        <v>-500</v>
      </c>
      <c r="G128" t="s">
        <v>34</v>
      </c>
      <c r="H128" t="s">
        <v>75</v>
      </c>
      <c r="I128" t="s">
        <v>54</v>
      </c>
      <c r="J128">
        <f>VLOOKUP(B128,自助退!B:F,5,FALSE)</f>
        <v>500</v>
      </c>
      <c r="K128" t="str">
        <f t="shared" si="1"/>
        <v/>
      </c>
    </row>
    <row r="129" spans="1:11" ht="14.25">
      <c r="A129" t="s">
        <v>12091</v>
      </c>
      <c r="B129" s="15">
        <v>522124</v>
      </c>
      <c r="C129" t="s">
        <v>672</v>
      </c>
      <c r="D129" t="s">
        <v>670</v>
      </c>
      <c r="E129" t="s">
        <v>671</v>
      </c>
      <c r="F129" s="15">
        <v>-35</v>
      </c>
      <c r="G129" t="s">
        <v>34</v>
      </c>
      <c r="H129" t="s">
        <v>75</v>
      </c>
      <c r="I129" t="s">
        <v>54</v>
      </c>
      <c r="J129">
        <f>VLOOKUP(B129,自助退!B:F,5,FALSE)</f>
        <v>35</v>
      </c>
      <c r="K129" t="str">
        <f t="shared" si="1"/>
        <v/>
      </c>
    </row>
    <row r="130" spans="1:11" ht="14.25">
      <c r="A130" t="s">
        <v>12092</v>
      </c>
      <c r="B130" s="15">
        <v>522137</v>
      </c>
      <c r="C130" t="s">
        <v>673</v>
      </c>
      <c r="D130" t="s">
        <v>674</v>
      </c>
      <c r="E130" t="s">
        <v>675</v>
      </c>
      <c r="F130" s="15">
        <v>-241</v>
      </c>
      <c r="G130" t="s">
        <v>34</v>
      </c>
      <c r="H130" t="s">
        <v>459</v>
      </c>
      <c r="I130" t="s">
        <v>54</v>
      </c>
      <c r="J130">
        <f>VLOOKUP(B130,自助退!B:F,5,FALSE)</f>
        <v>241</v>
      </c>
      <c r="K130" t="str">
        <f t="shared" si="1"/>
        <v/>
      </c>
    </row>
    <row r="131" spans="1:11" ht="14.25">
      <c r="A131" t="s">
        <v>12093</v>
      </c>
      <c r="B131" s="15">
        <v>522208</v>
      </c>
      <c r="C131" t="s">
        <v>676</v>
      </c>
      <c r="D131" t="s">
        <v>677</v>
      </c>
      <c r="E131" t="s">
        <v>678</v>
      </c>
      <c r="F131" s="15">
        <v>-4000</v>
      </c>
      <c r="G131" t="s">
        <v>34</v>
      </c>
      <c r="H131" t="s">
        <v>67</v>
      </c>
      <c r="I131" t="s">
        <v>54</v>
      </c>
      <c r="J131">
        <f>VLOOKUP(B131,自助退!B:F,5,FALSE)</f>
        <v>4000</v>
      </c>
      <c r="K131" t="str">
        <f t="shared" ref="K131:K194" si="2">IF(J131=F131*-1,"",1)</f>
        <v/>
      </c>
    </row>
    <row r="132" spans="1:11" ht="14.25">
      <c r="A132" t="s">
        <v>12094</v>
      </c>
      <c r="B132" s="15">
        <v>522238</v>
      </c>
      <c r="C132" t="s">
        <v>287</v>
      </c>
      <c r="D132" t="s">
        <v>679</v>
      </c>
      <c r="E132" t="s">
        <v>680</v>
      </c>
      <c r="F132" s="15">
        <v>-889</v>
      </c>
      <c r="G132" t="s">
        <v>34</v>
      </c>
      <c r="H132" t="s">
        <v>71</v>
      </c>
      <c r="I132" t="s">
        <v>57</v>
      </c>
      <c r="J132">
        <f>VLOOKUP(B132,自助退!B:F,5,FALSE)</f>
        <v>889</v>
      </c>
      <c r="K132" t="str">
        <f t="shared" si="2"/>
        <v/>
      </c>
    </row>
    <row r="133" spans="1:11" ht="14.25">
      <c r="A133" t="s">
        <v>12095</v>
      </c>
      <c r="B133" s="15">
        <v>522308</v>
      </c>
      <c r="C133" t="s">
        <v>681</v>
      </c>
      <c r="D133" t="s">
        <v>682</v>
      </c>
      <c r="E133" t="s">
        <v>683</v>
      </c>
      <c r="F133" s="15">
        <v>-113</v>
      </c>
      <c r="G133" t="s">
        <v>34</v>
      </c>
      <c r="H133" t="s">
        <v>77</v>
      </c>
      <c r="I133" t="s">
        <v>54</v>
      </c>
      <c r="J133">
        <f>VLOOKUP(B133,自助退!B:F,5,FALSE)</f>
        <v>113</v>
      </c>
      <c r="K133" t="str">
        <f t="shared" si="2"/>
        <v/>
      </c>
    </row>
    <row r="134" spans="1:11" ht="14.25">
      <c r="A134" t="s">
        <v>12096</v>
      </c>
      <c r="B134" s="15">
        <v>522409</v>
      </c>
      <c r="C134" t="s">
        <v>287</v>
      </c>
      <c r="D134" t="s">
        <v>684</v>
      </c>
      <c r="E134" t="s">
        <v>685</v>
      </c>
      <c r="F134" s="15">
        <v>-136</v>
      </c>
      <c r="G134" t="s">
        <v>34</v>
      </c>
      <c r="H134" t="s">
        <v>288</v>
      </c>
      <c r="I134" t="s">
        <v>57</v>
      </c>
      <c r="J134">
        <f>VLOOKUP(B134,自助退!B:F,5,FALSE)</f>
        <v>136</v>
      </c>
      <c r="K134" t="str">
        <f t="shared" si="2"/>
        <v/>
      </c>
    </row>
    <row r="135" spans="1:11" ht="14.25">
      <c r="A135" t="s">
        <v>12097</v>
      </c>
      <c r="B135" s="15">
        <v>522437</v>
      </c>
      <c r="C135" t="s">
        <v>287</v>
      </c>
      <c r="D135" t="s">
        <v>686</v>
      </c>
      <c r="E135" t="s">
        <v>687</v>
      </c>
      <c r="F135" s="15">
        <v>-5400</v>
      </c>
      <c r="G135" t="s">
        <v>34</v>
      </c>
      <c r="H135" t="s">
        <v>90</v>
      </c>
      <c r="I135" t="s">
        <v>57</v>
      </c>
      <c r="J135">
        <f>VLOOKUP(B135,自助退!B:F,5,FALSE)</f>
        <v>5400</v>
      </c>
      <c r="K135" t="str">
        <f t="shared" si="2"/>
        <v/>
      </c>
    </row>
    <row r="136" spans="1:11" ht="14.25">
      <c r="A136" t="s">
        <v>12098</v>
      </c>
      <c r="B136" s="15">
        <v>522452</v>
      </c>
      <c r="C136" t="s">
        <v>688</v>
      </c>
      <c r="D136" t="s">
        <v>689</v>
      </c>
      <c r="E136" t="s">
        <v>690</v>
      </c>
      <c r="F136" s="15">
        <v>-4945</v>
      </c>
      <c r="G136" t="s">
        <v>34</v>
      </c>
      <c r="H136" t="s">
        <v>90</v>
      </c>
      <c r="I136" t="s">
        <v>54</v>
      </c>
      <c r="J136">
        <f>VLOOKUP(B136,自助退!B:F,5,FALSE)</f>
        <v>4945</v>
      </c>
      <c r="K136" t="str">
        <f t="shared" si="2"/>
        <v/>
      </c>
    </row>
    <row r="137" spans="1:11" ht="14.25">
      <c r="A137" t="s">
        <v>12099</v>
      </c>
      <c r="B137" s="15">
        <v>522690</v>
      </c>
      <c r="C137" t="s">
        <v>691</v>
      </c>
      <c r="D137" t="s">
        <v>692</v>
      </c>
      <c r="E137" t="s">
        <v>693</v>
      </c>
      <c r="F137" s="15">
        <v>-150</v>
      </c>
      <c r="G137" t="s">
        <v>34</v>
      </c>
      <c r="H137" t="s">
        <v>289</v>
      </c>
      <c r="I137" t="s">
        <v>54</v>
      </c>
      <c r="J137">
        <f>VLOOKUP(B137,自助退!B:F,5,FALSE)</f>
        <v>150</v>
      </c>
      <c r="K137" t="str">
        <f t="shared" si="2"/>
        <v/>
      </c>
    </row>
    <row r="138" spans="1:11" ht="14.25">
      <c r="A138" t="s">
        <v>12100</v>
      </c>
      <c r="B138" s="15">
        <v>523782</v>
      </c>
      <c r="C138" t="s">
        <v>287</v>
      </c>
      <c r="D138" t="s">
        <v>694</v>
      </c>
      <c r="E138" t="s">
        <v>695</v>
      </c>
      <c r="F138" s="15">
        <v>-1000</v>
      </c>
      <c r="G138" t="s">
        <v>34</v>
      </c>
      <c r="H138" t="s">
        <v>81</v>
      </c>
      <c r="I138" t="s">
        <v>57</v>
      </c>
      <c r="J138">
        <f>VLOOKUP(B138,自助退!B:F,5,FALSE)</f>
        <v>1000</v>
      </c>
      <c r="K138" t="str">
        <f t="shared" si="2"/>
        <v/>
      </c>
    </row>
    <row r="139" spans="1:11" ht="14.25">
      <c r="A139" t="s">
        <v>12101</v>
      </c>
      <c r="B139" s="15">
        <v>524196</v>
      </c>
      <c r="C139" t="s">
        <v>696</v>
      </c>
      <c r="D139" t="s">
        <v>697</v>
      </c>
      <c r="E139" t="s">
        <v>698</v>
      </c>
      <c r="F139" s="15">
        <v>-500</v>
      </c>
      <c r="G139" t="s">
        <v>34</v>
      </c>
      <c r="H139" t="s">
        <v>75</v>
      </c>
      <c r="I139" t="s">
        <v>54</v>
      </c>
      <c r="J139">
        <f>VLOOKUP(B139,自助退!B:F,5,FALSE)</f>
        <v>500</v>
      </c>
      <c r="K139" t="str">
        <f t="shared" si="2"/>
        <v/>
      </c>
    </row>
    <row r="140" spans="1:11" ht="14.25">
      <c r="A140" t="s">
        <v>12102</v>
      </c>
      <c r="B140" s="15">
        <v>524386</v>
      </c>
      <c r="C140" t="s">
        <v>287</v>
      </c>
      <c r="D140" t="s">
        <v>699</v>
      </c>
      <c r="E140" t="s">
        <v>700</v>
      </c>
      <c r="F140" s="15">
        <v>-32</v>
      </c>
      <c r="G140" t="s">
        <v>34</v>
      </c>
      <c r="H140" t="s">
        <v>90</v>
      </c>
      <c r="I140" t="s">
        <v>57</v>
      </c>
      <c r="J140">
        <f>VLOOKUP(B140,自助退!B:F,5,FALSE)</f>
        <v>32</v>
      </c>
      <c r="K140" t="str">
        <f t="shared" si="2"/>
        <v/>
      </c>
    </row>
    <row r="141" spans="1:11" ht="14.25">
      <c r="A141" t="s">
        <v>12103</v>
      </c>
      <c r="B141" s="15">
        <v>524440</v>
      </c>
      <c r="C141" t="s">
        <v>701</v>
      </c>
      <c r="D141" t="s">
        <v>702</v>
      </c>
      <c r="E141" t="s">
        <v>703</v>
      </c>
      <c r="F141" s="15">
        <v>-172</v>
      </c>
      <c r="G141" t="s">
        <v>34</v>
      </c>
      <c r="H141" t="s">
        <v>90</v>
      </c>
      <c r="I141" t="s">
        <v>54</v>
      </c>
      <c r="J141">
        <f>VLOOKUP(B141,自助退!B:F,5,FALSE)</f>
        <v>172</v>
      </c>
      <c r="K141" t="str">
        <f t="shared" si="2"/>
        <v/>
      </c>
    </row>
    <row r="142" spans="1:11" ht="14.25">
      <c r="A142" t="s">
        <v>12104</v>
      </c>
      <c r="B142" s="15">
        <v>525204</v>
      </c>
      <c r="C142" t="s">
        <v>704</v>
      </c>
      <c r="D142" t="s">
        <v>705</v>
      </c>
      <c r="E142" t="s">
        <v>706</v>
      </c>
      <c r="F142" s="15">
        <v>-1</v>
      </c>
      <c r="G142" t="s">
        <v>34</v>
      </c>
      <c r="H142" t="s">
        <v>51</v>
      </c>
      <c r="I142" t="s">
        <v>54</v>
      </c>
      <c r="J142">
        <f>VLOOKUP(B142,自助退!B:F,5,FALSE)</f>
        <v>1</v>
      </c>
      <c r="K142" t="str">
        <f t="shared" si="2"/>
        <v/>
      </c>
    </row>
    <row r="143" spans="1:11" ht="14.25">
      <c r="A143" t="s">
        <v>12105</v>
      </c>
      <c r="B143" s="15">
        <v>525396</v>
      </c>
      <c r="C143" t="s">
        <v>707</v>
      </c>
      <c r="D143" t="s">
        <v>708</v>
      </c>
      <c r="E143" t="s">
        <v>709</v>
      </c>
      <c r="F143" s="15">
        <v>-16</v>
      </c>
      <c r="G143" t="s">
        <v>34</v>
      </c>
      <c r="H143" t="s">
        <v>90</v>
      </c>
      <c r="I143" t="s">
        <v>54</v>
      </c>
      <c r="J143">
        <f>VLOOKUP(B143,自助退!B:F,5,FALSE)</f>
        <v>16</v>
      </c>
      <c r="K143" t="str">
        <f t="shared" si="2"/>
        <v/>
      </c>
    </row>
    <row r="144" spans="1:11" ht="14.25">
      <c r="A144" t="s">
        <v>12106</v>
      </c>
      <c r="B144" s="15">
        <v>525646</v>
      </c>
      <c r="C144" t="s">
        <v>287</v>
      </c>
      <c r="D144" t="s">
        <v>710</v>
      </c>
      <c r="E144" t="s">
        <v>711</v>
      </c>
      <c r="F144" s="15">
        <v>-520</v>
      </c>
      <c r="G144" t="s">
        <v>34</v>
      </c>
      <c r="H144" t="s">
        <v>64</v>
      </c>
      <c r="I144" t="s">
        <v>57</v>
      </c>
      <c r="J144">
        <f>VLOOKUP(B144,自助退!B:F,5,FALSE)</f>
        <v>520</v>
      </c>
      <c r="K144" t="str">
        <f t="shared" si="2"/>
        <v/>
      </c>
    </row>
    <row r="145" spans="1:11" ht="14.25">
      <c r="A145" t="s">
        <v>12107</v>
      </c>
      <c r="B145" s="15">
        <v>525764</v>
      </c>
      <c r="C145" t="s">
        <v>712</v>
      </c>
      <c r="D145" t="s">
        <v>713</v>
      </c>
      <c r="E145" t="s">
        <v>714</v>
      </c>
      <c r="F145" s="15">
        <v>-320</v>
      </c>
      <c r="G145" t="s">
        <v>34</v>
      </c>
      <c r="H145" t="s">
        <v>78</v>
      </c>
      <c r="I145" t="s">
        <v>54</v>
      </c>
      <c r="J145">
        <f>VLOOKUP(B145,自助退!B:F,5,FALSE)</f>
        <v>320</v>
      </c>
      <c r="K145" t="str">
        <f t="shared" si="2"/>
        <v/>
      </c>
    </row>
    <row r="146" spans="1:11" ht="14.25">
      <c r="A146" t="s">
        <v>12108</v>
      </c>
      <c r="B146" s="15">
        <v>525783</v>
      </c>
      <c r="C146" t="s">
        <v>715</v>
      </c>
      <c r="D146" t="s">
        <v>716</v>
      </c>
      <c r="E146" t="s">
        <v>717</v>
      </c>
      <c r="F146" s="15">
        <v>-130</v>
      </c>
      <c r="G146" t="s">
        <v>34</v>
      </c>
      <c r="H146" t="s">
        <v>70</v>
      </c>
      <c r="I146" t="s">
        <v>54</v>
      </c>
      <c r="J146">
        <f>VLOOKUP(B146,自助退!B:F,5,FALSE)</f>
        <v>130</v>
      </c>
      <c r="K146" t="str">
        <f t="shared" si="2"/>
        <v/>
      </c>
    </row>
    <row r="147" spans="1:11" ht="14.25">
      <c r="A147" t="s">
        <v>12109</v>
      </c>
      <c r="B147" s="15">
        <v>525836</v>
      </c>
      <c r="C147" t="s">
        <v>718</v>
      </c>
      <c r="D147" t="s">
        <v>719</v>
      </c>
      <c r="E147" t="s">
        <v>720</v>
      </c>
      <c r="F147" s="15">
        <v>-130</v>
      </c>
      <c r="G147" t="s">
        <v>34</v>
      </c>
      <c r="H147" t="s">
        <v>70</v>
      </c>
      <c r="I147" t="s">
        <v>54</v>
      </c>
      <c r="J147">
        <f>VLOOKUP(B147,自助退!B:F,5,FALSE)</f>
        <v>130</v>
      </c>
      <c r="K147" t="str">
        <f t="shared" si="2"/>
        <v/>
      </c>
    </row>
    <row r="148" spans="1:11" ht="14.25">
      <c r="A148" t="s">
        <v>12110</v>
      </c>
      <c r="B148" s="15">
        <v>526122</v>
      </c>
      <c r="C148" t="s">
        <v>287</v>
      </c>
      <c r="D148" t="s">
        <v>721</v>
      </c>
      <c r="E148" t="s">
        <v>722</v>
      </c>
      <c r="F148" s="15">
        <v>-5402</v>
      </c>
      <c r="G148" t="s">
        <v>34</v>
      </c>
      <c r="H148" t="s">
        <v>93</v>
      </c>
      <c r="I148" t="s">
        <v>57</v>
      </c>
      <c r="J148">
        <f>VLOOKUP(B148,自助退!B:F,5,FALSE)</f>
        <v>5402</v>
      </c>
      <c r="K148" t="str">
        <f t="shared" si="2"/>
        <v/>
      </c>
    </row>
    <row r="149" spans="1:11" ht="14.25">
      <c r="A149" t="s">
        <v>12111</v>
      </c>
      <c r="B149" s="15">
        <v>526264</v>
      </c>
      <c r="C149" t="s">
        <v>723</v>
      </c>
      <c r="D149" t="s">
        <v>724</v>
      </c>
      <c r="E149" t="s">
        <v>725</v>
      </c>
      <c r="F149" s="15">
        <v>-2000</v>
      </c>
      <c r="G149" t="s">
        <v>34</v>
      </c>
      <c r="H149" t="s">
        <v>92</v>
      </c>
      <c r="I149" t="s">
        <v>54</v>
      </c>
      <c r="J149">
        <f>VLOOKUP(B149,自助退!B:F,5,FALSE)</f>
        <v>2000</v>
      </c>
      <c r="K149" t="str">
        <f t="shared" si="2"/>
        <v/>
      </c>
    </row>
    <row r="150" spans="1:11" ht="14.25">
      <c r="A150" t="s">
        <v>12112</v>
      </c>
      <c r="B150" s="15">
        <v>526373</v>
      </c>
      <c r="C150" t="s">
        <v>726</v>
      </c>
      <c r="D150" t="s">
        <v>727</v>
      </c>
      <c r="E150" t="s">
        <v>728</v>
      </c>
      <c r="F150" s="15">
        <v>-3016</v>
      </c>
      <c r="G150" t="s">
        <v>34</v>
      </c>
      <c r="H150" t="s">
        <v>64</v>
      </c>
      <c r="I150" t="s">
        <v>54</v>
      </c>
      <c r="J150">
        <f>VLOOKUP(B150,自助退!B:F,5,FALSE)</f>
        <v>3016</v>
      </c>
      <c r="K150" t="str">
        <f t="shared" si="2"/>
        <v/>
      </c>
    </row>
    <row r="151" spans="1:11" ht="14.25">
      <c r="A151" t="s">
        <v>12113</v>
      </c>
      <c r="B151" s="15">
        <v>526839</v>
      </c>
      <c r="C151" t="s">
        <v>729</v>
      </c>
      <c r="D151" t="s">
        <v>730</v>
      </c>
      <c r="E151" t="s">
        <v>731</v>
      </c>
      <c r="F151" s="15">
        <v>-134</v>
      </c>
      <c r="G151" t="s">
        <v>34</v>
      </c>
      <c r="H151" t="s">
        <v>77</v>
      </c>
      <c r="I151" t="s">
        <v>54</v>
      </c>
      <c r="J151">
        <f>VLOOKUP(B151,自助退!B:F,5,FALSE)</f>
        <v>134</v>
      </c>
      <c r="K151" t="str">
        <f t="shared" si="2"/>
        <v/>
      </c>
    </row>
    <row r="152" spans="1:11" ht="14.25">
      <c r="A152" t="s">
        <v>12114</v>
      </c>
      <c r="B152" s="15">
        <v>526896</v>
      </c>
      <c r="C152" t="s">
        <v>732</v>
      </c>
      <c r="D152" t="s">
        <v>733</v>
      </c>
      <c r="E152" t="s">
        <v>734</v>
      </c>
      <c r="F152" s="15">
        <v>-1400</v>
      </c>
      <c r="G152" t="s">
        <v>34</v>
      </c>
      <c r="H152" t="s">
        <v>68</v>
      </c>
      <c r="I152" t="s">
        <v>54</v>
      </c>
      <c r="J152">
        <f>VLOOKUP(B152,自助退!B:F,5,FALSE)</f>
        <v>1400</v>
      </c>
      <c r="K152" t="str">
        <f t="shared" si="2"/>
        <v/>
      </c>
    </row>
    <row r="153" spans="1:11" ht="14.25">
      <c r="A153" t="s">
        <v>12115</v>
      </c>
      <c r="B153" s="15">
        <v>527470</v>
      </c>
      <c r="C153" t="s">
        <v>735</v>
      </c>
      <c r="D153" t="s">
        <v>736</v>
      </c>
      <c r="E153" t="s">
        <v>737</v>
      </c>
      <c r="F153" s="15">
        <v>-1000</v>
      </c>
      <c r="G153" t="s">
        <v>34</v>
      </c>
      <c r="H153" t="s">
        <v>67</v>
      </c>
      <c r="I153" t="s">
        <v>54</v>
      </c>
      <c r="J153">
        <f>VLOOKUP(B153,自助退!B:F,5,FALSE)</f>
        <v>1000</v>
      </c>
      <c r="K153" t="str">
        <f t="shared" si="2"/>
        <v/>
      </c>
    </row>
    <row r="154" spans="1:11" ht="14.25">
      <c r="A154" t="s">
        <v>12116</v>
      </c>
      <c r="B154" s="15">
        <v>527482</v>
      </c>
      <c r="C154" t="s">
        <v>738</v>
      </c>
      <c r="D154" t="s">
        <v>739</v>
      </c>
      <c r="E154" t="s">
        <v>740</v>
      </c>
      <c r="F154" s="15">
        <v>-204</v>
      </c>
      <c r="G154" t="s">
        <v>34</v>
      </c>
      <c r="H154" t="s">
        <v>70</v>
      </c>
      <c r="I154" t="s">
        <v>54</v>
      </c>
      <c r="J154">
        <f>VLOOKUP(B154,自助退!B:F,5,FALSE)</f>
        <v>204</v>
      </c>
      <c r="K154" t="str">
        <f t="shared" si="2"/>
        <v/>
      </c>
    </row>
    <row r="155" spans="1:11" ht="14.25">
      <c r="A155" t="s">
        <v>12117</v>
      </c>
      <c r="B155" s="15">
        <v>527495</v>
      </c>
      <c r="C155" t="s">
        <v>287</v>
      </c>
      <c r="D155" t="s">
        <v>736</v>
      </c>
      <c r="E155" t="s">
        <v>737</v>
      </c>
      <c r="F155" s="15">
        <v>-2000</v>
      </c>
      <c r="G155" t="s">
        <v>34</v>
      </c>
      <c r="H155" t="s">
        <v>67</v>
      </c>
      <c r="I155" t="s">
        <v>57</v>
      </c>
      <c r="J155">
        <f>VLOOKUP(B155,自助退!B:F,5,FALSE)</f>
        <v>2000</v>
      </c>
      <c r="K155" t="str">
        <f t="shared" si="2"/>
        <v/>
      </c>
    </row>
    <row r="156" spans="1:11" ht="14.25">
      <c r="A156" t="s">
        <v>12118</v>
      </c>
      <c r="B156" s="15">
        <v>527545</v>
      </c>
      <c r="C156" t="s">
        <v>287</v>
      </c>
      <c r="D156" t="s">
        <v>741</v>
      </c>
      <c r="E156" t="s">
        <v>742</v>
      </c>
      <c r="F156" s="15">
        <v>-44</v>
      </c>
      <c r="G156" t="s">
        <v>34</v>
      </c>
      <c r="H156" t="s">
        <v>80</v>
      </c>
      <c r="I156" t="s">
        <v>57</v>
      </c>
      <c r="J156">
        <f>VLOOKUP(B156,自助退!B:F,5,FALSE)</f>
        <v>44</v>
      </c>
      <c r="K156" t="str">
        <f t="shared" si="2"/>
        <v/>
      </c>
    </row>
    <row r="157" spans="1:11" ht="14.25">
      <c r="A157" t="s">
        <v>12119</v>
      </c>
      <c r="B157" s="15">
        <v>527561</v>
      </c>
      <c r="C157" t="s">
        <v>743</v>
      </c>
      <c r="D157" t="s">
        <v>744</v>
      </c>
      <c r="E157" t="s">
        <v>745</v>
      </c>
      <c r="F157" s="15">
        <v>-1877</v>
      </c>
      <c r="G157" t="s">
        <v>34</v>
      </c>
      <c r="H157" t="s">
        <v>70</v>
      </c>
      <c r="I157" t="s">
        <v>54</v>
      </c>
      <c r="J157">
        <f>VLOOKUP(B157,自助退!B:F,5,FALSE)</f>
        <v>1877</v>
      </c>
      <c r="K157" t="str">
        <f t="shared" si="2"/>
        <v/>
      </c>
    </row>
    <row r="158" spans="1:11" s="40" customFormat="1" ht="14.25">
      <c r="A158" t="s">
        <v>12120</v>
      </c>
      <c r="B158" s="15">
        <v>527609</v>
      </c>
      <c r="C158" t="s">
        <v>746</v>
      </c>
      <c r="D158" t="s">
        <v>747</v>
      </c>
      <c r="E158" t="s">
        <v>745</v>
      </c>
      <c r="F158" s="15">
        <v>-5</v>
      </c>
      <c r="G158" t="s">
        <v>34</v>
      </c>
      <c r="H158" t="s">
        <v>70</v>
      </c>
      <c r="I158" t="s">
        <v>54</v>
      </c>
      <c r="J158">
        <f>VLOOKUP(B158,自助退!B:F,5,FALSE)</f>
        <v>5</v>
      </c>
      <c r="K158" t="str">
        <f t="shared" si="2"/>
        <v/>
      </c>
    </row>
    <row r="159" spans="1:11" ht="14.25">
      <c r="A159" t="s">
        <v>12121</v>
      </c>
      <c r="B159" s="15">
        <v>527696</v>
      </c>
      <c r="C159" t="s">
        <v>287</v>
      </c>
      <c r="D159" t="s">
        <v>748</v>
      </c>
      <c r="E159" t="s">
        <v>749</v>
      </c>
      <c r="F159" s="15">
        <v>-2990</v>
      </c>
      <c r="G159" t="s">
        <v>34</v>
      </c>
      <c r="H159" t="s">
        <v>70</v>
      </c>
      <c r="I159" t="s">
        <v>57</v>
      </c>
      <c r="J159">
        <f>VLOOKUP(B159,自助退!B:F,5,FALSE)</f>
        <v>2990</v>
      </c>
      <c r="K159" t="str">
        <f t="shared" si="2"/>
        <v/>
      </c>
    </row>
    <row r="160" spans="1:11" ht="14.25">
      <c r="A160" t="s">
        <v>12122</v>
      </c>
      <c r="B160" s="15">
        <v>528007</v>
      </c>
      <c r="C160" t="s">
        <v>750</v>
      </c>
      <c r="D160" t="s">
        <v>751</v>
      </c>
      <c r="E160" t="s">
        <v>752</v>
      </c>
      <c r="F160" s="15">
        <v>-294</v>
      </c>
      <c r="G160" t="s">
        <v>34</v>
      </c>
      <c r="H160" t="s">
        <v>76</v>
      </c>
      <c r="I160" t="s">
        <v>54</v>
      </c>
      <c r="J160">
        <f>VLOOKUP(B160,自助退!B:F,5,FALSE)</f>
        <v>294</v>
      </c>
      <c r="K160" t="str">
        <f t="shared" si="2"/>
        <v/>
      </c>
    </row>
    <row r="161" spans="1:11" ht="14.25">
      <c r="A161" t="s">
        <v>12123</v>
      </c>
      <c r="B161" s="15">
        <v>528104</v>
      </c>
      <c r="C161" t="s">
        <v>753</v>
      </c>
      <c r="D161" t="s">
        <v>754</v>
      </c>
      <c r="E161" t="s">
        <v>755</v>
      </c>
      <c r="F161" s="15">
        <v>-742</v>
      </c>
      <c r="G161" t="s">
        <v>34</v>
      </c>
      <c r="H161" t="s">
        <v>67</v>
      </c>
      <c r="I161" t="s">
        <v>54</v>
      </c>
      <c r="J161">
        <f>VLOOKUP(B161,自助退!B:F,5,FALSE)</f>
        <v>742</v>
      </c>
      <c r="K161" t="str">
        <f t="shared" si="2"/>
        <v/>
      </c>
    </row>
    <row r="162" spans="1:11" ht="14.25">
      <c r="A162" t="s">
        <v>12124</v>
      </c>
      <c r="B162" s="15">
        <v>528227</v>
      </c>
      <c r="C162" t="s">
        <v>287</v>
      </c>
      <c r="D162" t="s">
        <v>756</v>
      </c>
      <c r="E162" t="s">
        <v>757</v>
      </c>
      <c r="F162" s="15">
        <v>-1638</v>
      </c>
      <c r="G162" t="s">
        <v>34</v>
      </c>
      <c r="H162" t="s">
        <v>94</v>
      </c>
      <c r="I162" t="s">
        <v>57</v>
      </c>
      <c r="J162">
        <f>VLOOKUP(B162,自助退!B:F,5,FALSE)</f>
        <v>1638</v>
      </c>
      <c r="K162" t="str">
        <f t="shared" si="2"/>
        <v/>
      </c>
    </row>
    <row r="163" spans="1:11" ht="14.25">
      <c r="A163" t="s">
        <v>12125</v>
      </c>
      <c r="B163" s="15">
        <v>528605</v>
      </c>
      <c r="C163" t="s">
        <v>287</v>
      </c>
      <c r="D163" t="s">
        <v>758</v>
      </c>
      <c r="E163" t="s">
        <v>759</v>
      </c>
      <c r="F163" s="15">
        <v>-250</v>
      </c>
      <c r="G163" t="s">
        <v>34</v>
      </c>
      <c r="H163" t="s">
        <v>68</v>
      </c>
      <c r="I163" t="s">
        <v>57</v>
      </c>
      <c r="J163">
        <f>VLOOKUP(B163,自助退!B:F,5,FALSE)</f>
        <v>250</v>
      </c>
      <c r="K163" t="str">
        <f t="shared" si="2"/>
        <v/>
      </c>
    </row>
    <row r="164" spans="1:11" ht="14.25">
      <c r="A164" t="s">
        <v>12126</v>
      </c>
      <c r="B164" s="15">
        <v>528607</v>
      </c>
      <c r="C164" t="s">
        <v>287</v>
      </c>
      <c r="D164" t="s">
        <v>760</v>
      </c>
      <c r="E164" t="s">
        <v>761</v>
      </c>
      <c r="F164" s="15">
        <v>-500</v>
      </c>
      <c r="G164" t="s">
        <v>34</v>
      </c>
      <c r="H164" t="s">
        <v>81</v>
      </c>
      <c r="I164" t="s">
        <v>57</v>
      </c>
      <c r="J164">
        <f>VLOOKUP(B164,自助退!B:F,5,FALSE)</f>
        <v>500</v>
      </c>
      <c r="K164" t="str">
        <f t="shared" si="2"/>
        <v/>
      </c>
    </row>
    <row r="165" spans="1:11" ht="14.25">
      <c r="A165" t="s">
        <v>12127</v>
      </c>
      <c r="B165" s="15">
        <v>528804</v>
      </c>
      <c r="C165" t="s">
        <v>762</v>
      </c>
      <c r="D165" t="s">
        <v>763</v>
      </c>
      <c r="E165" t="s">
        <v>764</v>
      </c>
      <c r="F165" s="15">
        <v>-10</v>
      </c>
      <c r="G165" t="s">
        <v>34</v>
      </c>
      <c r="H165" t="s">
        <v>77</v>
      </c>
      <c r="I165" t="s">
        <v>54</v>
      </c>
      <c r="J165">
        <f>VLOOKUP(B165,自助退!B:F,5,FALSE)</f>
        <v>10</v>
      </c>
      <c r="K165" t="str">
        <f t="shared" si="2"/>
        <v/>
      </c>
    </row>
    <row r="166" spans="1:11" ht="14.25">
      <c r="A166" t="s">
        <v>12128</v>
      </c>
      <c r="B166" s="15">
        <v>528846</v>
      </c>
      <c r="C166" t="s">
        <v>765</v>
      </c>
      <c r="D166" t="s">
        <v>766</v>
      </c>
      <c r="E166" t="s">
        <v>767</v>
      </c>
      <c r="F166" s="15">
        <v>-251</v>
      </c>
      <c r="G166" t="s">
        <v>34</v>
      </c>
      <c r="H166" t="s">
        <v>76</v>
      </c>
      <c r="I166" t="s">
        <v>54</v>
      </c>
      <c r="J166">
        <f>VLOOKUP(B166,自助退!B:F,5,FALSE)</f>
        <v>251</v>
      </c>
      <c r="K166" t="str">
        <f t="shared" si="2"/>
        <v/>
      </c>
    </row>
    <row r="167" spans="1:11" ht="14.25">
      <c r="A167" t="s">
        <v>12129</v>
      </c>
      <c r="B167" s="15">
        <v>529216</v>
      </c>
      <c r="C167" t="s">
        <v>768</v>
      </c>
      <c r="D167" t="s">
        <v>769</v>
      </c>
      <c r="E167" t="s">
        <v>770</v>
      </c>
      <c r="F167" s="15">
        <v>-1614</v>
      </c>
      <c r="G167" t="s">
        <v>34</v>
      </c>
      <c r="H167" t="s">
        <v>71</v>
      </c>
      <c r="I167" t="s">
        <v>54</v>
      </c>
      <c r="J167">
        <f>VLOOKUP(B167,自助退!B:F,5,FALSE)</f>
        <v>1614</v>
      </c>
      <c r="K167" t="str">
        <f t="shared" si="2"/>
        <v/>
      </c>
    </row>
    <row r="168" spans="1:11" ht="14.25">
      <c r="A168" t="s">
        <v>12130</v>
      </c>
      <c r="B168" s="15">
        <v>529279</v>
      </c>
      <c r="C168" t="s">
        <v>287</v>
      </c>
      <c r="D168" t="s">
        <v>771</v>
      </c>
      <c r="E168" t="s">
        <v>772</v>
      </c>
      <c r="F168" s="15">
        <v>-13</v>
      </c>
      <c r="G168" t="s">
        <v>34</v>
      </c>
      <c r="H168" t="s">
        <v>71</v>
      </c>
      <c r="I168" t="s">
        <v>57</v>
      </c>
      <c r="J168">
        <f>VLOOKUP(B168,自助退!B:F,5,FALSE)</f>
        <v>13</v>
      </c>
      <c r="K168" t="str">
        <f t="shared" si="2"/>
        <v/>
      </c>
    </row>
    <row r="169" spans="1:11" ht="14.25">
      <c r="A169" t="s">
        <v>12131</v>
      </c>
      <c r="B169" s="15">
        <v>529500</v>
      </c>
      <c r="C169" t="s">
        <v>773</v>
      </c>
      <c r="D169" t="s">
        <v>774</v>
      </c>
      <c r="E169" t="s">
        <v>775</v>
      </c>
      <c r="F169" s="15">
        <v>-700</v>
      </c>
      <c r="G169" t="s">
        <v>34</v>
      </c>
      <c r="H169" t="s">
        <v>68</v>
      </c>
      <c r="I169" t="s">
        <v>54</v>
      </c>
      <c r="J169">
        <f>VLOOKUP(B169,自助退!B:F,5,FALSE)</f>
        <v>700</v>
      </c>
      <c r="K169" t="str">
        <f t="shared" si="2"/>
        <v/>
      </c>
    </row>
    <row r="170" spans="1:11" ht="14.25">
      <c r="A170" t="s">
        <v>12132</v>
      </c>
      <c r="B170" s="15">
        <v>529829</v>
      </c>
      <c r="C170" t="s">
        <v>776</v>
      </c>
      <c r="D170" t="s">
        <v>777</v>
      </c>
      <c r="E170" t="s">
        <v>778</v>
      </c>
      <c r="F170" s="15">
        <v>-218</v>
      </c>
      <c r="G170" t="s">
        <v>34</v>
      </c>
      <c r="H170" t="s">
        <v>779</v>
      </c>
      <c r="I170" t="s">
        <v>54</v>
      </c>
      <c r="J170">
        <f>VLOOKUP(B170,自助退!B:F,5,FALSE)</f>
        <v>218</v>
      </c>
      <c r="K170" t="str">
        <f t="shared" si="2"/>
        <v/>
      </c>
    </row>
    <row r="171" spans="1:11" ht="14.25">
      <c r="A171" t="s">
        <v>12133</v>
      </c>
      <c r="B171" s="15">
        <v>529847</v>
      </c>
      <c r="C171" t="s">
        <v>780</v>
      </c>
      <c r="D171" t="s">
        <v>781</v>
      </c>
      <c r="E171" t="s">
        <v>782</v>
      </c>
      <c r="F171" s="15">
        <v>-111</v>
      </c>
      <c r="G171" t="s">
        <v>34</v>
      </c>
      <c r="H171" t="s">
        <v>81</v>
      </c>
      <c r="I171" t="s">
        <v>54</v>
      </c>
      <c r="J171">
        <f>VLOOKUP(B171,自助退!B:F,5,FALSE)</f>
        <v>111</v>
      </c>
      <c r="K171" t="str">
        <f t="shared" si="2"/>
        <v/>
      </c>
    </row>
    <row r="172" spans="1:11" ht="14.25">
      <c r="A172" t="s">
        <v>12134</v>
      </c>
      <c r="B172" s="15">
        <v>530209</v>
      </c>
      <c r="C172" t="s">
        <v>783</v>
      </c>
      <c r="D172" t="s">
        <v>784</v>
      </c>
      <c r="E172" t="s">
        <v>785</v>
      </c>
      <c r="F172" s="15">
        <v>-247</v>
      </c>
      <c r="G172" t="s">
        <v>34</v>
      </c>
      <c r="H172" t="s">
        <v>85</v>
      </c>
      <c r="I172" t="s">
        <v>54</v>
      </c>
      <c r="J172">
        <f>VLOOKUP(B172,自助退!B:F,5,FALSE)</f>
        <v>247</v>
      </c>
      <c r="K172" t="str">
        <f t="shared" si="2"/>
        <v/>
      </c>
    </row>
    <row r="173" spans="1:11" ht="14.25">
      <c r="A173" t="s">
        <v>12135</v>
      </c>
      <c r="B173" s="15">
        <v>530697</v>
      </c>
      <c r="C173" t="s">
        <v>786</v>
      </c>
      <c r="D173" t="s">
        <v>787</v>
      </c>
      <c r="E173" t="s">
        <v>788</v>
      </c>
      <c r="F173" s="15">
        <v>-187</v>
      </c>
      <c r="G173" t="s">
        <v>34</v>
      </c>
      <c r="H173" t="s">
        <v>83</v>
      </c>
      <c r="I173" t="s">
        <v>54</v>
      </c>
      <c r="J173">
        <f>VLOOKUP(B173,自助退!B:F,5,FALSE)</f>
        <v>187</v>
      </c>
      <c r="K173" t="str">
        <f t="shared" si="2"/>
        <v/>
      </c>
    </row>
    <row r="174" spans="1:11" ht="14.25">
      <c r="A174" t="s">
        <v>12136</v>
      </c>
      <c r="B174" s="15">
        <v>531034</v>
      </c>
      <c r="C174" t="s">
        <v>789</v>
      </c>
      <c r="D174" t="s">
        <v>790</v>
      </c>
      <c r="E174" t="s">
        <v>791</v>
      </c>
      <c r="F174" s="15">
        <v>-560</v>
      </c>
      <c r="G174" t="s">
        <v>34</v>
      </c>
      <c r="H174" t="s">
        <v>86</v>
      </c>
      <c r="I174" t="s">
        <v>54</v>
      </c>
      <c r="J174">
        <f>VLOOKUP(B174,自助退!B:F,5,FALSE)</f>
        <v>560</v>
      </c>
      <c r="K174" t="str">
        <f t="shared" si="2"/>
        <v/>
      </c>
    </row>
    <row r="175" spans="1:11" ht="14.25">
      <c r="A175" t="s">
        <v>12137</v>
      </c>
      <c r="B175" s="15">
        <v>531151</v>
      </c>
      <c r="C175" t="s">
        <v>792</v>
      </c>
      <c r="D175" t="s">
        <v>793</v>
      </c>
      <c r="E175" t="s">
        <v>794</v>
      </c>
      <c r="F175" s="15">
        <v>-500</v>
      </c>
      <c r="G175" t="s">
        <v>34</v>
      </c>
      <c r="H175" t="s">
        <v>75</v>
      </c>
      <c r="I175" t="s">
        <v>54</v>
      </c>
      <c r="J175">
        <f>VLOOKUP(B175,自助退!B:F,5,FALSE)</f>
        <v>500</v>
      </c>
      <c r="K175" t="str">
        <f t="shared" si="2"/>
        <v/>
      </c>
    </row>
    <row r="176" spans="1:11" ht="14.25">
      <c r="A176" t="s">
        <v>12138</v>
      </c>
      <c r="B176" s="15">
        <v>531180</v>
      </c>
      <c r="C176" t="s">
        <v>795</v>
      </c>
      <c r="D176" t="s">
        <v>796</v>
      </c>
      <c r="E176" t="s">
        <v>797</v>
      </c>
      <c r="F176" s="15">
        <v>-405</v>
      </c>
      <c r="G176" t="s">
        <v>34</v>
      </c>
      <c r="H176" t="s">
        <v>84</v>
      </c>
      <c r="I176" t="s">
        <v>54</v>
      </c>
      <c r="J176">
        <f>VLOOKUP(B176,自助退!B:F,5,FALSE)</f>
        <v>405</v>
      </c>
      <c r="K176" t="str">
        <f t="shared" si="2"/>
        <v/>
      </c>
    </row>
    <row r="177" spans="1:11" ht="14.25">
      <c r="A177" t="s">
        <v>12139</v>
      </c>
      <c r="B177" s="15">
        <v>531276</v>
      </c>
      <c r="C177" t="s">
        <v>287</v>
      </c>
      <c r="D177" t="s">
        <v>798</v>
      </c>
      <c r="E177" t="s">
        <v>799</v>
      </c>
      <c r="F177" s="15">
        <v>-100</v>
      </c>
      <c r="G177" t="s">
        <v>34</v>
      </c>
      <c r="H177" t="s">
        <v>290</v>
      </c>
      <c r="I177" t="s">
        <v>57</v>
      </c>
      <c r="J177">
        <f>VLOOKUP(B177,自助退!B:F,5,FALSE)</f>
        <v>100</v>
      </c>
      <c r="K177" t="str">
        <f t="shared" si="2"/>
        <v/>
      </c>
    </row>
    <row r="178" spans="1:11" ht="14.25">
      <c r="A178" t="s">
        <v>12140</v>
      </c>
      <c r="B178" s="15">
        <v>531312</v>
      </c>
      <c r="C178" t="s">
        <v>800</v>
      </c>
      <c r="D178" t="s">
        <v>801</v>
      </c>
      <c r="E178" t="s">
        <v>802</v>
      </c>
      <c r="F178" s="15">
        <v>-200</v>
      </c>
      <c r="G178" t="s">
        <v>34</v>
      </c>
      <c r="H178" t="s">
        <v>68</v>
      </c>
      <c r="I178" t="s">
        <v>54</v>
      </c>
      <c r="J178">
        <f>VLOOKUP(B178,自助退!B:F,5,FALSE)</f>
        <v>200</v>
      </c>
      <c r="K178" t="str">
        <f t="shared" si="2"/>
        <v/>
      </c>
    </row>
    <row r="179" spans="1:11" ht="14.25">
      <c r="A179" t="s">
        <v>12141</v>
      </c>
      <c r="B179" s="15">
        <v>531449</v>
      </c>
      <c r="D179" t="s">
        <v>804</v>
      </c>
      <c r="E179" t="s">
        <v>805</v>
      </c>
      <c r="F179" s="15">
        <v>-300</v>
      </c>
      <c r="G179" t="s">
        <v>34</v>
      </c>
      <c r="H179" t="s">
        <v>290</v>
      </c>
      <c r="I179" t="s">
        <v>57</v>
      </c>
      <c r="J179">
        <f>VLOOKUP(B179,自助退!B:F,5,FALSE)</f>
        <v>300</v>
      </c>
      <c r="K179" t="str">
        <f t="shared" si="2"/>
        <v/>
      </c>
    </row>
    <row r="180" spans="1:11" ht="14.25">
      <c r="A180" t="s">
        <v>12142</v>
      </c>
      <c r="B180" s="15">
        <v>531461</v>
      </c>
      <c r="C180" t="s">
        <v>287</v>
      </c>
      <c r="D180" t="s">
        <v>806</v>
      </c>
      <c r="E180" t="s">
        <v>807</v>
      </c>
      <c r="F180" s="15">
        <v>-262</v>
      </c>
      <c r="G180" t="s">
        <v>34</v>
      </c>
      <c r="H180" t="s">
        <v>71</v>
      </c>
      <c r="I180" t="s">
        <v>57</v>
      </c>
      <c r="J180">
        <f>VLOOKUP(B180,自助退!B:F,5,FALSE)</f>
        <v>262</v>
      </c>
      <c r="K180" t="str">
        <f t="shared" si="2"/>
        <v/>
      </c>
    </row>
    <row r="181" spans="1:11" ht="14.25">
      <c r="A181" t="s">
        <v>12143</v>
      </c>
      <c r="B181" s="15">
        <v>531548</v>
      </c>
      <c r="D181" t="s">
        <v>809</v>
      </c>
      <c r="E181" t="s">
        <v>810</v>
      </c>
      <c r="F181" s="15">
        <v>-900</v>
      </c>
      <c r="G181" t="s">
        <v>34</v>
      </c>
      <c r="H181" t="s">
        <v>290</v>
      </c>
      <c r="I181" t="s">
        <v>57</v>
      </c>
      <c r="J181">
        <f>VLOOKUP(B181,自助退!B:F,5,FALSE)</f>
        <v>900</v>
      </c>
      <c r="K181" t="str">
        <f t="shared" si="2"/>
        <v/>
      </c>
    </row>
    <row r="182" spans="1:11" ht="14.25">
      <c r="A182" t="s">
        <v>12144</v>
      </c>
      <c r="B182" s="15">
        <v>531655</v>
      </c>
      <c r="C182" t="s">
        <v>287</v>
      </c>
      <c r="D182" t="s">
        <v>811</v>
      </c>
      <c r="E182" t="s">
        <v>812</v>
      </c>
      <c r="F182" s="15">
        <v>-249</v>
      </c>
      <c r="G182" t="s">
        <v>34</v>
      </c>
      <c r="H182" t="s">
        <v>70</v>
      </c>
      <c r="I182" t="s">
        <v>57</v>
      </c>
      <c r="J182">
        <f>VLOOKUP(B182,自助退!B:F,5,FALSE)</f>
        <v>249</v>
      </c>
      <c r="K182" t="str">
        <f t="shared" si="2"/>
        <v/>
      </c>
    </row>
    <row r="183" spans="1:11" ht="14.25">
      <c r="A183" t="s">
        <v>12145</v>
      </c>
      <c r="B183" s="15">
        <v>531758</v>
      </c>
      <c r="C183" t="s">
        <v>813</v>
      </c>
      <c r="D183" t="s">
        <v>814</v>
      </c>
      <c r="E183" t="s">
        <v>815</v>
      </c>
      <c r="F183" s="15">
        <v>-2000</v>
      </c>
      <c r="G183" t="s">
        <v>34</v>
      </c>
      <c r="H183" t="s">
        <v>90</v>
      </c>
      <c r="I183" t="s">
        <v>54</v>
      </c>
      <c r="J183">
        <f>VLOOKUP(B183,自助退!B:F,5,FALSE)</f>
        <v>2000</v>
      </c>
      <c r="K183" t="str">
        <f t="shared" si="2"/>
        <v/>
      </c>
    </row>
    <row r="184" spans="1:11" ht="14.25">
      <c r="A184" t="s">
        <v>12146</v>
      </c>
      <c r="B184" s="15">
        <v>531788</v>
      </c>
      <c r="C184" t="s">
        <v>816</v>
      </c>
      <c r="D184" t="s">
        <v>817</v>
      </c>
      <c r="E184" t="s">
        <v>818</v>
      </c>
      <c r="F184" s="15">
        <v>-2900</v>
      </c>
      <c r="G184" t="s">
        <v>34</v>
      </c>
      <c r="H184" t="s">
        <v>67</v>
      </c>
      <c r="I184" t="s">
        <v>54</v>
      </c>
      <c r="J184">
        <f>VLOOKUP(B184,自助退!B:F,5,FALSE)</f>
        <v>2900</v>
      </c>
      <c r="K184" t="str">
        <f t="shared" si="2"/>
        <v/>
      </c>
    </row>
    <row r="185" spans="1:11" ht="14.25">
      <c r="A185" t="s">
        <v>12147</v>
      </c>
      <c r="B185" s="15">
        <v>531810</v>
      </c>
      <c r="C185" t="s">
        <v>819</v>
      </c>
      <c r="D185" t="s">
        <v>820</v>
      </c>
      <c r="E185" t="s">
        <v>821</v>
      </c>
      <c r="F185" s="15">
        <v>-862</v>
      </c>
      <c r="G185" t="s">
        <v>34</v>
      </c>
      <c r="H185" t="s">
        <v>78</v>
      </c>
      <c r="I185" t="s">
        <v>54</v>
      </c>
      <c r="J185">
        <f>VLOOKUP(B185,自助退!B:F,5,FALSE)</f>
        <v>862</v>
      </c>
      <c r="K185" t="str">
        <f t="shared" si="2"/>
        <v/>
      </c>
    </row>
    <row r="186" spans="1:11" ht="14.25">
      <c r="A186" t="s">
        <v>12148</v>
      </c>
      <c r="B186" s="15">
        <v>531824</v>
      </c>
      <c r="C186" t="s">
        <v>822</v>
      </c>
      <c r="D186" t="s">
        <v>521</v>
      </c>
      <c r="E186" t="s">
        <v>522</v>
      </c>
      <c r="F186" s="15">
        <v>-97</v>
      </c>
      <c r="G186" t="s">
        <v>34</v>
      </c>
      <c r="H186" t="s">
        <v>89</v>
      </c>
      <c r="I186" t="s">
        <v>54</v>
      </c>
      <c r="J186">
        <f>VLOOKUP(B186,自助退!B:F,5,FALSE)</f>
        <v>97</v>
      </c>
      <c r="K186" t="str">
        <f t="shared" si="2"/>
        <v/>
      </c>
    </row>
    <row r="187" spans="1:11" ht="14.25">
      <c r="A187" t="s">
        <v>12149</v>
      </c>
      <c r="B187" s="15">
        <v>531837</v>
      </c>
      <c r="C187" t="s">
        <v>823</v>
      </c>
      <c r="D187" t="s">
        <v>824</v>
      </c>
      <c r="E187" t="s">
        <v>825</v>
      </c>
      <c r="F187" s="15">
        <v>-1500</v>
      </c>
      <c r="G187" t="s">
        <v>34</v>
      </c>
      <c r="H187" t="s">
        <v>67</v>
      </c>
      <c r="I187" t="s">
        <v>54</v>
      </c>
      <c r="J187">
        <f>VLOOKUP(B187,自助退!B:F,5,FALSE)</f>
        <v>1500</v>
      </c>
      <c r="K187" t="str">
        <f t="shared" si="2"/>
        <v/>
      </c>
    </row>
    <row r="188" spans="1:11" ht="14.25">
      <c r="A188" t="s">
        <v>12150</v>
      </c>
      <c r="B188" s="15">
        <v>531922</v>
      </c>
      <c r="C188" t="s">
        <v>287</v>
      </c>
      <c r="D188" t="s">
        <v>826</v>
      </c>
      <c r="E188" t="s">
        <v>827</v>
      </c>
      <c r="F188" s="15">
        <v>-491</v>
      </c>
      <c r="G188" t="s">
        <v>34</v>
      </c>
      <c r="H188" t="s">
        <v>75</v>
      </c>
      <c r="I188" t="s">
        <v>57</v>
      </c>
      <c r="J188">
        <f>VLOOKUP(B188,自助退!B:F,5,FALSE)</f>
        <v>491</v>
      </c>
      <c r="K188" t="str">
        <f t="shared" si="2"/>
        <v/>
      </c>
    </row>
    <row r="189" spans="1:11" ht="14.25">
      <c r="A189" t="s">
        <v>12151</v>
      </c>
      <c r="B189" s="15">
        <v>531977</v>
      </c>
      <c r="C189" t="s">
        <v>287</v>
      </c>
      <c r="D189" t="s">
        <v>381</v>
      </c>
      <c r="E189" t="s">
        <v>382</v>
      </c>
      <c r="F189" s="15">
        <v>-1730</v>
      </c>
      <c r="G189" t="s">
        <v>34</v>
      </c>
      <c r="H189" t="s">
        <v>76</v>
      </c>
      <c r="I189" t="s">
        <v>57</v>
      </c>
      <c r="J189">
        <f>VLOOKUP(B189,自助退!B:F,5,FALSE)</f>
        <v>1730</v>
      </c>
      <c r="K189" t="str">
        <f t="shared" si="2"/>
        <v/>
      </c>
    </row>
    <row r="190" spans="1:11" ht="14.25">
      <c r="A190" t="s">
        <v>12152</v>
      </c>
      <c r="B190" s="15">
        <v>532514</v>
      </c>
      <c r="C190" t="s">
        <v>287</v>
      </c>
      <c r="D190" t="s">
        <v>828</v>
      </c>
      <c r="E190" t="s">
        <v>829</v>
      </c>
      <c r="F190" s="15">
        <v>-400</v>
      </c>
      <c r="G190" t="s">
        <v>34</v>
      </c>
      <c r="H190" t="s">
        <v>70</v>
      </c>
      <c r="I190" t="s">
        <v>57</v>
      </c>
      <c r="J190">
        <f>VLOOKUP(B190,自助退!B:F,5,FALSE)</f>
        <v>400</v>
      </c>
      <c r="K190" t="str">
        <f t="shared" si="2"/>
        <v/>
      </c>
    </row>
    <row r="191" spans="1:11" ht="14.25">
      <c r="A191" t="s">
        <v>12153</v>
      </c>
      <c r="B191" s="15">
        <v>532637</v>
      </c>
      <c r="C191" t="s">
        <v>830</v>
      </c>
      <c r="D191" t="s">
        <v>831</v>
      </c>
      <c r="E191" t="s">
        <v>832</v>
      </c>
      <c r="F191" s="15">
        <v>-309</v>
      </c>
      <c r="G191" t="s">
        <v>34</v>
      </c>
      <c r="H191" t="s">
        <v>70</v>
      </c>
      <c r="I191" t="s">
        <v>54</v>
      </c>
      <c r="J191">
        <f>VLOOKUP(B191,自助退!B:F,5,FALSE)</f>
        <v>309</v>
      </c>
      <c r="K191" t="str">
        <f t="shared" si="2"/>
        <v/>
      </c>
    </row>
    <row r="192" spans="1:11" ht="14.25">
      <c r="A192" t="s">
        <v>12154</v>
      </c>
      <c r="B192" s="15">
        <v>532654</v>
      </c>
      <c r="C192" t="s">
        <v>833</v>
      </c>
      <c r="D192" t="s">
        <v>834</v>
      </c>
      <c r="E192" t="s">
        <v>835</v>
      </c>
      <c r="F192" s="15">
        <v>-3600</v>
      </c>
      <c r="G192" t="s">
        <v>34</v>
      </c>
      <c r="H192" t="s">
        <v>67</v>
      </c>
      <c r="I192" t="s">
        <v>54</v>
      </c>
      <c r="J192">
        <f>VLOOKUP(B192,自助退!B:F,5,FALSE)</f>
        <v>3600</v>
      </c>
      <c r="K192" t="str">
        <f t="shared" si="2"/>
        <v/>
      </c>
    </row>
    <row r="193" spans="1:11" ht="14.25">
      <c r="A193" t="s">
        <v>12155</v>
      </c>
      <c r="B193" s="15">
        <v>533027</v>
      </c>
      <c r="C193" t="s">
        <v>287</v>
      </c>
      <c r="D193" t="s">
        <v>836</v>
      </c>
      <c r="E193" t="s">
        <v>837</v>
      </c>
      <c r="F193" s="15">
        <v>-485</v>
      </c>
      <c r="G193" t="s">
        <v>34</v>
      </c>
      <c r="H193" t="s">
        <v>85</v>
      </c>
      <c r="I193" t="s">
        <v>57</v>
      </c>
      <c r="J193">
        <f>VLOOKUP(B193,自助退!B:F,5,FALSE)</f>
        <v>485</v>
      </c>
      <c r="K193" t="str">
        <f t="shared" si="2"/>
        <v/>
      </c>
    </row>
    <row r="194" spans="1:11" ht="14.25">
      <c r="A194" t="s">
        <v>12156</v>
      </c>
      <c r="B194" s="15">
        <v>533138</v>
      </c>
      <c r="C194" t="s">
        <v>838</v>
      </c>
      <c r="D194" t="s">
        <v>839</v>
      </c>
      <c r="E194" t="s">
        <v>840</v>
      </c>
      <c r="F194" s="15">
        <v>-72</v>
      </c>
      <c r="G194" t="s">
        <v>34</v>
      </c>
      <c r="H194" t="s">
        <v>69</v>
      </c>
      <c r="I194" t="s">
        <v>54</v>
      </c>
      <c r="J194">
        <f>VLOOKUP(B194,自助退!B:F,5,FALSE)</f>
        <v>72</v>
      </c>
      <c r="K194" t="str">
        <f t="shared" si="2"/>
        <v/>
      </c>
    </row>
    <row r="195" spans="1:11" ht="14.25">
      <c r="A195" t="s">
        <v>12157</v>
      </c>
      <c r="B195" s="15">
        <v>533324</v>
      </c>
      <c r="C195" t="s">
        <v>287</v>
      </c>
      <c r="D195" t="s">
        <v>841</v>
      </c>
      <c r="E195" t="s">
        <v>842</v>
      </c>
      <c r="F195" s="15">
        <v>-32</v>
      </c>
      <c r="G195" t="s">
        <v>34</v>
      </c>
      <c r="H195" t="s">
        <v>70</v>
      </c>
      <c r="I195" t="s">
        <v>57</v>
      </c>
      <c r="J195">
        <f>VLOOKUP(B195,自助退!B:F,5,FALSE)</f>
        <v>32</v>
      </c>
      <c r="K195" t="str">
        <f t="shared" ref="K195:K258" si="3">IF(J195=F195*-1,"",1)</f>
        <v/>
      </c>
    </row>
    <row r="196" spans="1:11" ht="14.25">
      <c r="A196" t="s">
        <v>12158</v>
      </c>
      <c r="B196" s="15">
        <v>534516</v>
      </c>
      <c r="C196" t="s">
        <v>843</v>
      </c>
      <c r="D196" t="s">
        <v>844</v>
      </c>
      <c r="E196" t="s">
        <v>845</v>
      </c>
      <c r="F196" s="15">
        <v>-937</v>
      </c>
      <c r="G196" t="s">
        <v>34</v>
      </c>
      <c r="H196" t="s">
        <v>90</v>
      </c>
      <c r="I196" t="s">
        <v>54</v>
      </c>
      <c r="J196">
        <f>VLOOKUP(B196,自助退!B:F,5,FALSE)</f>
        <v>937</v>
      </c>
      <c r="K196" t="str">
        <f t="shared" si="3"/>
        <v/>
      </c>
    </row>
    <row r="197" spans="1:11" ht="14.25">
      <c r="A197" t="s">
        <v>12159</v>
      </c>
      <c r="B197" s="15">
        <v>535186</v>
      </c>
      <c r="C197" t="s">
        <v>287</v>
      </c>
      <c r="D197" t="s">
        <v>846</v>
      </c>
      <c r="E197" t="s">
        <v>847</v>
      </c>
      <c r="F197" s="15">
        <v>-9999</v>
      </c>
      <c r="G197" t="s">
        <v>34</v>
      </c>
      <c r="H197" t="s">
        <v>70</v>
      </c>
      <c r="I197" t="s">
        <v>57</v>
      </c>
      <c r="J197">
        <f>VLOOKUP(B197,自助退!B:F,5,FALSE)</f>
        <v>9999</v>
      </c>
      <c r="K197" t="str">
        <f t="shared" si="3"/>
        <v/>
      </c>
    </row>
    <row r="198" spans="1:11" ht="14.25">
      <c r="A198" t="s">
        <v>12160</v>
      </c>
      <c r="B198" s="15">
        <v>536209</v>
      </c>
      <c r="C198" t="s">
        <v>848</v>
      </c>
      <c r="D198" t="s">
        <v>849</v>
      </c>
      <c r="E198" t="s">
        <v>850</v>
      </c>
      <c r="F198" s="15">
        <v>-992</v>
      </c>
      <c r="G198" t="s">
        <v>34</v>
      </c>
      <c r="H198" t="s">
        <v>70</v>
      </c>
      <c r="I198" t="s">
        <v>54</v>
      </c>
      <c r="J198">
        <f>VLOOKUP(B198,自助退!B:F,5,FALSE)</f>
        <v>992</v>
      </c>
      <c r="K198" t="str">
        <f t="shared" si="3"/>
        <v/>
      </c>
    </row>
    <row r="199" spans="1:11" s="40" customFormat="1" ht="14.25">
      <c r="A199" t="s">
        <v>12161</v>
      </c>
      <c r="B199" s="15">
        <v>537542</v>
      </c>
      <c r="C199" t="s">
        <v>287</v>
      </c>
      <c r="D199" t="s">
        <v>851</v>
      </c>
      <c r="E199" t="s">
        <v>852</v>
      </c>
      <c r="F199" s="15">
        <v>-6000</v>
      </c>
      <c r="G199" t="s">
        <v>34</v>
      </c>
      <c r="H199" t="s">
        <v>70</v>
      </c>
      <c r="I199" t="s">
        <v>57</v>
      </c>
      <c r="J199">
        <f>VLOOKUP(B199,自助退!B:F,5,FALSE)</f>
        <v>6000</v>
      </c>
      <c r="K199" t="str">
        <f t="shared" si="3"/>
        <v/>
      </c>
    </row>
    <row r="200" spans="1:11" ht="14.25">
      <c r="A200" t="s">
        <v>12162</v>
      </c>
      <c r="B200" s="15">
        <v>537938</v>
      </c>
      <c r="C200" t="s">
        <v>287</v>
      </c>
      <c r="D200" t="s">
        <v>853</v>
      </c>
      <c r="E200" t="s">
        <v>854</v>
      </c>
      <c r="F200" s="15">
        <v>-89</v>
      </c>
      <c r="G200" t="s">
        <v>34</v>
      </c>
      <c r="H200" t="s">
        <v>55</v>
      </c>
      <c r="I200" t="s">
        <v>57</v>
      </c>
      <c r="J200">
        <f>VLOOKUP(B200,自助退!B:F,5,FALSE)</f>
        <v>89</v>
      </c>
      <c r="K200" t="str">
        <f t="shared" si="3"/>
        <v/>
      </c>
    </row>
    <row r="201" spans="1:11" ht="14.25">
      <c r="A201" t="s">
        <v>12163</v>
      </c>
      <c r="B201" s="15">
        <v>538557</v>
      </c>
      <c r="C201" t="s">
        <v>287</v>
      </c>
      <c r="D201" t="s">
        <v>855</v>
      </c>
      <c r="E201" t="s">
        <v>856</v>
      </c>
      <c r="F201" s="15">
        <v>-2113</v>
      </c>
      <c r="G201" t="s">
        <v>34</v>
      </c>
      <c r="H201" t="s">
        <v>76</v>
      </c>
      <c r="I201" t="s">
        <v>57</v>
      </c>
      <c r="J201">
        <f>VLOOKUP(B201,自助退!B:F,5,FALSE)</f>
        <v>2113</v>
      </c>
      <c r="K201" t="str">
        <f t="shared" si="3"/>
        <v/>
      </c>
    </row>
    <row r="202" spans="1:11" ht="14.25">
      <c r="A202" t="s">
        <v>12164</v>
      </c>
      <c r="B202" s="15">
        <v>538955</v>
      </c>
      <c r="C202" t="s">
        <v>287</v>
      </c>
      <c r="D202" t="s">
        <v>857</v>
      </c>
      <c r="E202" t="s">
        <v>858</v>
      </c>
      <c r="F202" s="15">
        <v>-300</v>
      </c>
      <c r="G202" t="s">
        <v>34</v>
      </c>
      <c r="H202" t="s">
        <v>89</v>
      </c>
      <c r="I202" t="s">
        <v>57</v>
      </c>
      <c r="J202">
        <f>VLOOKUP(B202,自助退!B:F,5,FALSE)</f>
        <v>300</v>
      </c>
      <c r="K202" t="str">
        <f t="shared" si="3"/>
        <v/>
      </c>
    </row>
    <row r="203" spans="1:11" ht="14.25">
      <c r="A203" t="s">
        <v>12165</v>
      </c>
      <c r="B203" s="15">
        <v>540120</v>
      </c>
      <c r="C203" t="s">
        <v>859</v>
      </c>
      <c r="D203" t="s">
        <v>860</v>
      </c>
      <c r="E203" t="s">
        <v>861</v>
      </c>
      <c r="F203" s="15">
        <v>-74</v>
      </c>
      <c r="G203" t="s">
        <v>34</v>
      </c>
      <c r="H203" t="s">
        <v>94</v>
      </c>
      <c r="I203" t="s">
        <v>54</v>
      </c>
      <c r="J203">
        <f>VLOOKUP(B203,自助退!B:F,5,FALSE)</f>
        <v>74</v>
      </c>
      <c r="K203" t="str">
        <f t="shared" si="3"/>
        <v/>
      </c>
    </row>
    <row r="204" spans="1:11" ht="14.25">
      <c r="A204" t="s">
        <v>12166</v>
      </c>
      <c r="B204" s="15">
        <v>540358</v>
      </c>
      <c r="C204" t="s">
        <v>862</v>
      </c>
      <c r="D204" t="s">
        <v>863</v>
      </c>
      <c r="E204" t="s">
        <v>864</v>
      </c>
      <c r="F204" s="15">
        <v>-122</v>
      </c>
      <c r="G204" t="s">
        <v>34</v>
      </c>
      <c r="H204" t="s">
        <v>91</v>
      </c>
      <c r="I204" t="s">
        <v>54</v>
      </c>
      <c r="J204">
        <f>VLOOKUP(B204,自助退!B:F,5,FALSE)</f>
        <v>122</v>
      </c>
      <c r="K204" t="str">
        <f t="shared" si="3"/>
        <v/>
      </c>
    </row>
    <row r="205" spans="1:11" ht="14.25">
      <c r="A205" t="s">
        <v>12167</v>
      </c>
      <c r="B205" s="15">
        <v>540446</v>
      </c>
      <c r="C205" t="s">
        <v>865</v>
      </c>
      <c r="D205" t="s">
        <v>863</v>
      </c>
      <c r="E205" t="s">
        <v>864</v>
      </c>
      <c r="F205" s="15">
        <v>-10</v>
      </c>
      <c r="G205" t="s">
        <v>34</v>
      </c>
      <c r="H205" t="s">
        <v>91</v>
      </c>
      <c r="I205" t="s">
        <v>54</v>
      </c>
      <c r="J205">
        <f>VLOOKUP(B205,自助退!B:F,5,FALSE)</f>
        <v>10</v>
      </c>
      <c r="K205" t="str">
        <f t="shared" si="3"/>
        <v/>
      </c>
    </row>
    <row r="206" spans="1:11" ht="14.25">
      <c r="A206" t="s">
        <v>12168</v>
      </c>
      <c r="B206" s="15">
        <v>540498</v>
      </c>
      <c r="C206" t="s">
        <v>866</v>
      </c>
      <c r="D206" t="s">
        <v>863</v>
      </c>
      <c r="E206" t="s">
        <v>864</v>
      </c>
      <c r="F206" s="15">
        <v>-416</v>
      </c>
      <c r="G206" t="s">
        <v>34</v>
      </c>
      <c r="H206" t="s">
        <v>91</v>
      </c>
      <c r="I206" t="s">
        <v>54</v>
      </c>
      <c r="J206">
        <f>VLOOKUP(B206,自助退!B:F,5,FALSE)</f>
        <v>416</v>
      </c>
      <c r="K206" t="str">
        <f t="shared" si="3"/>
        <v/>
      </c>
    </row>
    <row r="207" spans="1:11" ht="14.25">
      <c r="A207" t="s">
        <v>12169</v>
      </c>
      <c r="B207" s="15">
        <v>540656</v>
      </c>
      <c r="C207" t="s">
        <v>287</v>
      </c>
      <c r="D207" t="s">
        <v>867</v>
      </c>
      <c r="E207" t="s">
        <v>868</v>
      </c>
      <c r="F207" s="15">
        <v>-79</v>
      </c>
      <c r="G207" t="s">
        <v>34</v>
      </c>
      <c r="H207" t="s">
        <v>73</v>
      </c>
      <c r="I207" t="s">
        <v>57</v>
      </c>
      <c r="J207">
        <f>VLOOKUP(B207,自助退!B:F,5,FALSE)</f>
        <v>79</v>
      </c>
      <c r="K207" t="str">
        <f t="shared" si="3"/>
        <v/>
      </c>
    </row>
    <row r="208" spans="1:11" ht="14.25">
      <c r="A208" t="s">
        <v>12170</v>
      </c>
      <c r="B208" s="15">
        <v>541921</v>
      </c>
      <c r="C208" t="s">
        <v>287</v>
      </c>
      <c r="D208" t="s">
        <v>869</v>
      </c>
      <c r="E208" t="s">
        <v>870</v>
      </c>
      <c r="F208" s="15">
        <v>-992</v>
      </c>
      <c r="G208" t="s">
        <v>34</v>
      </c>
      <c r="H208" t="s">
        <v>77</v>
      </c>
      <c r="I208" t="s">
        <v>57</v>
      </c>
      <c r="J208">
        <f>VLOOKUP(B208,自助退!B:F,5,FALSE)</f>
        <v>992</v>
      </c>
      <c r="K208" t="str">
        <f t="shared" si="3"/>
        <v/>
      </c>
    </row>
    <row r="209" spans="1:11" ht="14.25">
      <c r="A209" t="s">
        <v>12171</v>
      </c>
      <c r="B209" s="15">
        <v>542504</v>
      </c>
      <c r="C209" t="s">
        <v>871</v>
      </c>
      <c r="D209" t="s">
        <v>872</v>
      </c>
      <c r="E209" t="s">
        <v>873</v>
      </c>
      <c r="F209" s="15">
        <v>-79</v>
      </c>
      <c r="G209" t="s">
        <v>34</v>
      </c>
      <c r="H209" t="s">
        <v>70</v>
      </c>
      <c r="I209" t="s">
        <v>54</v>
      </c>
      <c r="J209">
        <f>VLOOKUP(B209,自助退!B:F,5,FALSE)</f>
        <v>79</v>
      </c>
      <c r="K209" t="str">
        <f t="shared" si="3"/>
        <v/>
      </c>
    </row>
    <row r="210" spans="1:11" ht="14.25">
      <c r="A210" t="s">
        <v>12172</v>
      </c>
      <c r="B210" s="15">
        <v>542609</v>
      </c>
      <c r="C210" t="s">
        <v>874</v>
      </c>
      <c r="D210" t="s">
        <v>317</v>
      </c>
      <c r="E210" t="s">
        <v>318</v>
      </c>
      <c r="F210" s="15">
        <v>-100</v>
      </c>
      <c r="G210" t="s">
        <v>34</v>
      </c>
      <c r="H210" t="s">
        <v>68</v>
      </c>
      <c r="I210" t="s">
        <v>54</v>
      </c>
      <c r="J210">
        <f>VLOOKUP(B210,自助退!B:F,5,FALSE)</f>
        <v>100</v>
      </c>
      <c r="K210" t="str">
        <f t="shared" si="3"/>
        <v/>
      </c>
    </row>
    <row r="211" spans="1:11" ht="14.25">
      <c r="A211" t="s">
        <v>12173</v>
      </c>
      <c r="B211" s="15">
        <v>542754</v>
      </c>
      <c r="C211" t="s">
        <v>875</v>
      </c>
      <c r="D211" t="s">
        <v>876</v>
      </c>
      <c r="E211" t="s">
        <v>303</v>
      </c>
      <c r="F211" s="15">
        <v>-7</v>
      </c>
      <c r="G211" t="s">
        <v>34</v>
      </c>
      <c r="H211" t="s">
        <v>71</v>
      </c>
      <c r="I211" t="s">
        <v>54</v>
      </c>
      <c r="J211">
        <f>VLOOKUP(B211,自助退!B:F,5,FALSE)</f>
        <v>7</v>
      </c>
      <c r="K211" t="str">
        <f t="shared" si="3"/>
        <v/>
      </c>
    </row>
    <row r="212" spans="1:11" ht="14.25">
      <c r="A212" t="s">
        <v>12174</v>
      </c>
      <c r="B212" s="15">
        <v>542855</v>
      </c>
      <c r="C212" t="s">
        <v>287</v>
      </c>
      <c r="D212" t="s">
        <v>877</v>
      </c>
      <c r="E212" t="s">
        <v>878</v>
      </c>
      <c r="F212" s="15">
        <v>-1200</v>
      </c>
      <c r="G212" t="s">
        <v>34</v>
      </c>
      <c r="H212" t="s">
        <v>90</v>
      </c>
      <c r="I212" t="s">
        <v>57</v>
      </c>
      <c r="J212">
        <f>VLOOKUP(B212,自助退!B:F,5,FALSE)</f>
        <v>1200</v>
      </c>
      <c r="K212" t="str">
        <f t="shared" si="3"/>
        <v/>
      </c>
    </row>
    <row r="213" spans="1:11" ht="14.25">
      <c r="A213" t="s">
        <v>12175</v>
      </c>
      <c r="B213" s="15">
        <v>543062</v>
      </c>
      <c r="C213" t="s">
        <v>287</v>
      </c>
      <c r="D213" t="s">
        <v>879</v>
      </c>
      <c r="E213" t="s">
        <v>880</v>
      </c>
      <c r="F213" s="15">
        <v>-500</v>
      </c>
      <c r="G213" t="s">
        <v>34</v>
      </c>
      <c r="H213" t="s">
        <v>68</v>
      </c>
      <c r="I213" t="s">
        <v>57</v>
      </c>
      <c r="J213">
        <f>VLOOKUP(B213,自助退!B:F,5,FALSE)</f>
        <v>500</v>
      </c>
      <c r="K213" t="str">
        <f t="shared" si="3"/>
        <v/>
      </c>
    </row>
    <row r="214" spans="1:11" ht="14.25">
      <c r="A214" t="s">
        <v>12176</v>
      </c>
      <c r="B214" s="15">
        <v>543185</v>
      </c>
      <c r="C214" t="s">
        <v>881</v>
      </c>
      <c r="D214" t="s">
        <v>882</v>
      </c>
      <c r="E214" t="s">
        <v>883</v>
      </c>
      <c r="F214" s="15">
        <v>-57</v>
      </c>
      <c r="G214" t="s">
        <v>34</v>
      </c>
      <c r="H214" t="s">
        <v>66</v>
      </c>
      <c r="I214" t="s">
        <v>54</v>
      </c>
      <c r="J214">
        <f>VLOOKUP(B214,自助退!B:F,5,FALSE)</f>
        <v>57</v>
      </c>
      <c r="K214" t="str">
        <f t="shared" si="3"/>
        <v/>
      </c>
    </row>
    <row r="215" spans="1:11" ht="14.25">
      <c r="A215" t="s">
        <v>12177</v>
      </c>
      <c r="B215" s="15">
        <v>543827</v>
      </c>
      <c r="C215" t="s">
        <v>884</v>
      </c>
      <c r="D215" t="s">
        <v>885</v>
      </c>
      <c r="E215" t="s">
        <v>886</v>
      </c>
      <c r="F215" s="15">
        <v>-500</v>
      </c>
      <c r="G215" t="s">
        <v>34</v>
      </c>
      <c r="H215" t="s">
        <v>74</v>
      </c>
      <c r="I215" t="s">
        <v>54</v>
      </c>
      <c r="J215">
        <f>VLOOKUP(B215,自助退!B:F,5,FALSE)</f>
        <v>500</v>
      </c>
      <c r="K215" t="str">
        <f t="shared" si="3"/>
        <v/>
      </c>
    </row>
    <row r="216" spans="1:11" ht="14.25">
      <c r="A216" t="s">
        <v>12178</v>
      </c>
      <c r="B216" s="15">
        <v>544439</v>
      </c>
      <c r="C216" t="s">
        <v>887</v>
      </c>
      <c r="D216" t="s">
        <v>888</v>
      </c>
      <c r="E216" t="s">
        <v>889</v>
      </c>
      <c r="F216" s="15">
        <v>-91</v>
      </c>
      <c r="G216" t="s">
        <v>34</v>
      </c>
      <c r="H216" t="s">
        <v>82</v>
      </c>
      <c r="I216" t="s">
        <v>54</v>
      </c>
      <c r="J216">
        <f>VLOOKUP(B216,自助退!B:F,5,FALSE)</f>
        <v>91</v>
      </c>
      <c r="K216" t="str">
        <f t="shared" si="3"/>
        <v/>
      </c>
    </row>
    <row r="217" spans="1:11" ht="14.25">
      <c r="A217" t="s">
        <v>12179</v>
      </c>
      <c r="B217" s="15">
        <v>544635</v>
      </c>
      <c r="C217" t="s">
        <v>287</v>
      </c>
      <c r="D217" t="s">
        <v>890</v>
      </c>
      <c r="E217" t="s">
        <v>891</v>
      </c>
      <c r="F217" s="15">
        <v>-631</v>
      </c>
      <c r="G217" t="s">
        <v>34</v>
      </c>
      <c r="H217" t="s">
        <v>55</v>
      </c>
      <c r="I217" t="s">
        <v>57</v>
      </c>
      <c r="J217">
        <f>VLOOKUP(B217,自助退!B:F,5,FALSE)</f>
        <v>631</v>
      </c>
      <c r="K217" t="str">
        <f t="shared" si="3"/>
        <v/>
      </c>
    </row>
    <row r="218" spans="1:11" ht="14.25">
      <c r="A218" t="s">
        <v>12180</v>
      </c>
      <c r="B218" s="15">
        <v>544780</v>
      </c>
      <c r="C218" t="s">
        <v>892</v>
      </c>
      <c r="D218" t="s">
        <v>104</v>
      </c>
      <c r="E218" t="s">
        <v>105</v>
      </c>
      <c r="F218" s="15">
        <v>-1600</v>
      </c>
      <c r="G218" t="s">
        <v>34</v>
      </c>
      <c r="H218" t="s">
        <v>77</v>
      </c>
      <c r="I218" t="s">
        <v>54</v>
      </c>
      <c r="J218">
        <f>VLOOKUP(B218,自助退!B:F,5,FALSE)</f>
        <v>1600</v>
      </c>
      <c r="K218" t="str">
        <f t="shared" si="3"/>
        <v/>
      </c>
    </row>
    <row r="219" spans="1:11" ht="14.25">
      <c r="A219" t="s">
        <v>12181</v>
      </c>
      <c r="B219" s="15">
        <v>544854</v>
      </c>
      <c r="C219" t="s">
        <v>893</v>
      </c>
      <c r="D219" t="s">
        <v>894</v>
      </c>
      <c r="E219" t="s">
        <v>895</v>
      </c>
      <c r="F219" s="15">
        <v>-7000</v>
      </c>
      <c r="G219" t="s">
        <v>34</v>
      </c>
      <c r="H219" t="s">
        <v>67</v>
      </c>
      <c r="I219" t="s">
        <v>54</v>
      </c>
      <c r="J219">
        <f>VLOOKUP(B219,自助退!B:F,5,FALSE)</f>
        <v>7000</v>
      </c>
      <c r="K219" t="str">
        <f t="shared" si="3"/>
        <v/>
      </c>
    </row>
    <row r="220" spans="1:11" ht="14.25">
      <c r="A220" t="s">
        <v>12182</v>
      </c>
      <c r="B220" s="15">
        <v>544945</v>
      </c>
      <c r="C220" t="s">
        <v>287</v>
      </c>
      <c r="D220" t="s">
        <v>896</v>
      </c>
      <c r="E220" t="s">
        <v>897</v>
      </c>
      <c r="F220" s="15">
        <v>-5159</v>
      </c>
      <c r="G220" t="s">
        <v>34</v>
      </c>
      <c r="H220" t="s">
        <v>67</v>
      </c>
      <c r="I220" t="s">
        <v>57</v>
      </c>
      <c r="J220">
        <f>VLOOKUP(B220,自助退!B:F,5,FALSE)</f>
        <v>5159</v>
      </c>
      <c r="K220" t="str">
        <f t="shared" si="3"/>
        <v/>
      </c>
    </row>
    <row r="221" spans="1:11" ht="14.25">
      <c r="A221" t="s">
        <v>12183</v>
      </c>
      <c r="B221" s="15">
        <v>545007</v>
      </c>
      <c r="C221" t="s">
        <v>898</v>
      </c>
      <c r="D221" t="s">
        <v>899</v>
      </c>
      <c r="E221" t="s">
        <v>900</v>
      </c>
      <c r="F221" s="15">
        <v>-5000</v>
      </c>
      <c r="G221" t="s">
        <v>34</v>
      </c>
      <c r="H221" t="s">
        <v>67</v>
      </c>
      <c r="I221" t="s">
        <v>54</v>
      </c>
      <c r="J221">
        <f>VLOOKUP(B221,自助退!B:F,5,FALSE)</f>
        <v>5000</v>
      </c>
      <c r="K221" t="str">
        <f t="shared" si="3"/>
        <v/>
      </c>
    </row>
    <row r="222" spans="1:11" ht="14.25">
      <c r="A222" t="s">
        <v>12184</v>
      </c>
      <c r="B222" s="15">
        <v>545325</v>
      </c>
      <c r="C222" t="s">
        <v>901</v>
      </c>
      <c r="D222" t="s">
        <v>902</v>
      </c>
      <c r="E222" t="s">
        <v>903</v>
      </c>
      <c r="F222" s="15">
        <v>-78</v>
      </c>
      <c r="G222" t="s">
        <v>34</v>
      </c>
      <c r="H222" t="s">
        <v>904</v>
      </c>
      <c r="I222" t="s">
        <v>54</v>
      </c>
      <c r="J222">
        <f>VLOOKUP(B222,自助退!B:F,5,FALSE)</f>
        <v>78</v>
      </c>
      <c r="K222" t="str">
        <f t="shared" si="3"/>
        <v/>
      </c>
    </row>
    <row r="223" spans="1:11" ht="14.25">
      <c r="A223" t="s">
        <v>12185</v>
      </c>
      <c r="B223" s="15">
        <v>545326</v>
      </c>
      <c r="C223" t="s">
        <v>905</v>
      </c>
      <c r="D223" t="s">
        <v>906</v>
      </c>
      <c r="E223" t="s">
        <v>907</v>
      </c>
      <c r="F223" s="15">
        <v>-735</v>
      </c>
      <c r="G223" t="s">
        <v>34</v>
      </c>
      <c r="H223" t="s">
        <v>75</v>
      </c>
      <c r="I223" t="s">
        <v>54</v>
      </c>
      <c r="J223">
        <f>VLOOKUP(B223,自助退!B:F,5,FALSE)</f>
        <v>735</v>
      </c>
      <c r="K223" t="str">
        <f t="shared" si="3"/>
        <v/>
      </c>
    </row>
    <row r="224" spans="1:11" ht="14.25">
      <c r="A224" t="s">
        <v>12186</v>
      </c>
      <c r="B224" s="15">
        <v>545372</v>
      </c>
      <c r="C224" t="s">
        <v>908</v>
      </c>
      <c r="D224" t="s">
        <v>909</v>
      </c>
      <c r="E224" t="s">
        <v>910</v>
      </c>
      <c r="F224" s="15">
        <v>-970</v>
      </c>
      <c r="G224" t="s">
        <v>34</v>
      </c>
      <c r="H224" t="s">
        <v>75</v>
      </c>
      <c r="I224" t="s">
        <v>54</v>
      </c>
      <c r="J224">
        <f>VLOOKUP(B224,自助退!B:F,5,FALSE)</f>
        <v>970</v>
      </c>
      <c r="K224" t="str">
        <f t="shared" si="3"/>
        <v/>
      </c>
    </row>
    <row r="225" spans="1:11" ht="14.25">
      <c r="A225" t="s">
        <v>12187</v>
      </c>
      <c r="B225" s="15">
        <v>545501</v>
      </c>
      <c r="C225" t="s">
        <v>911</v>
      </c>
      <c r="D225" t="s">
        <v>912</v>
      </c>
      <c r="E225" t="s">
        <v>913</v>
      </c>
      <c r="F225" s="15">
        <v>-14</v>
      </c>
      <c r="G225" t="s">
        <v>34</v>
      </c>
      <c r="H225" t="s">
        <v>67</v>
      </c>
      <c r="I225" t="s">
        <v>54</v>
      </c>
      <c r="J225">
        <f>VLOOKUP(B225,自助退!B:F,5,FALSE)</f>
        <v>14</v>
      </c>
      <c r="K225" t="str">
        <f t="shared" si="3"/>
        <v/>
      </c>
    </row>
    <row r="226" spans="1:11" ht="14.25">
      <c r="A226" t="s">
        <v>12188</v>
      </c>
      <c r="B226" s="15">
        <v>545582</v>
      </c>
      <c r="C226" t="s">
        <v>914</v>
      </c>
      <c r="D226" t="s">
        <v>915</v>
      </c>
      <c r="E226" t="s">
        <v>916</v>
      </c>
      <c r="F226" s="15">
        <v>-92</v>
      </c>
      <c r="G226" t="s">
        <v>34</v>
      </c>
      <c r="H226" t="s">
        <v>51</v>
      </c>
      <c r="I226" t="s">
        <v>54</v>
      </c>
      <c r="J226">
        <f>VLOOKUP(B226,自助退!B:F,5,FALSE)</f>
        <v>92</v>
      </c>
      <c r="K226" t="str">
        <f t="shared" si="3"/>
        <v/>
      </c>
    </row>
    <row r="227" spans="1:11" ht="14.25">
      <c r="A227" t="s">
        <v>12189</v>
      </c>
      <c r="B227" s="15">
        <v>545618</v>
      </c>
      <c r="C227" t="s">
        <v>287</v>
      </c>
      <c r="D227" t="s">
        <v>917</v>
      </c>
      <c r="E227" t="s">
        <v>918</v>
      </c>
      <c r="F227" s="15">
        <v>-400</v>
      </c>
      <c r="G227" t="s">
        <v>34</v>
      </c>
      <c r="H227" t="s">
        <v>67</v>
      </c>
      <c r="I227" t="s">
        <v>57</v>
      </c>
      <c r="J227">
        <f>VLOOKUP(B227,自助退!B:F,5,FALSE)</f>
        <v>400</v>
      </c>
      <c r="K227" t="str">
        <f t="shared" si="3"/>
        <v/>
      </c>
    </row>
    <row r="228" spans="1:11" ht="14.25">
      <c r="A228" t="s">
        <v>12190</v>
      </c>
      <c r="B228" s="15">
        <v>545632</v>
      </c>
      <c r="C228" t="s">
        <v>919</v>
      </c>
      <c r="D228" t="s">
        <v>920</v>
      </c>
      <c r="E228" t="s">
        <v>921</v>
      </c>
      <c r="F228" s="15">
        <v>-697</v>
      </c>
      <c r="G228" t="s">
        <v>34</v>
      </c>
      <c r="H228" t="s">
        <v>73</v>
      </c>
      <c r="I228" t="s">
        <v>54</v>
      </c>
      <c r="J228">
        <f>VLOOKUP(B228,自助退!B:F,5,FALSE)</f>
        <v>697</v>
      </c>
      <c r="K228" t="str">
        <f t="shared" si="3"/>
        <v/>
      </c>
    </row>
    <row r="229" spans="1:11" ht="14.25">
      <c r="A229" t="s">
        <v>12191</v>
      </c>
      <c r="B229" s="15">
        <v>545653</v>
      </c>
      <c r="C229" t="s">
        <v>922</v>
      </c>
      <c r="D229" t="s">
        <v>923</v>
      </c>
      <c r="E229" t="s">
        <v>924</v>
      </c>
      <c r="F229" s="15">
        <v>-221</v>
      </c>
      <c r="G229" t="s">
        <v>34</v>
      </c>
      <c r="H229" t="s">
        <v>86</v>
      </c>
      <c r="I229" t="s">
        <v>54</v>
      </c>
      <c r="J229">
        <f>VLOOKUP(B229,自助退!B:F,5,FALSE)</f>
        <v>221</v>
      </c>
      <c r="K229" t="str">
        <f t="shared" si="3"/>
        <v/>
      </c>
    </row>
    <row r="230" spans="1:11" ht="14.25">
      <c r="A230" t="s">
        <v>12192</v>
      </c>
      <c r="B230" s="15">
        <v>545855</v>
      </c>
      <c r="C230" t="s">
        <v>287</v>
      </c>
      <c r="D230" t="s">
        <v>925</v>
      </c>
      <c r="E230" t="s">
        <v>926</v>
      </c>
      <c r="F230" s="15">
        <v>-319</v>
      </c>
      <c r="G230" t="s">
        <v>34</v>
      </c>
      <c r="H230" t="s">
        <v>87</v>
      </c>
      <c r="I230" t="s">
        <v>57</v>
      </c>
      <c r="J230">
        <f>VLOOKUP(B230,自助退!B:F,5,FALSE)</f>
        <v>319</v>
      </c>
      <c r="K230" t="str">
        <f t="shared" si="3"/>
        <v/>
      </c>
    </row>
    <row r="231" spans="1:11" ht="14.25">
      <c r="A231" t="s">
        <v>12193</v>
      </c>
      <c r="B231" s="15">
        <v>545979</v>
      </c>
      <c r="C231" t="s">
        <v>927</v>
      </c>
      <c r="D231" t="s">
        <v>928</v>
      </c>
      <c r="E231" t="s">
        <v>929</v>
      </c>
      <c r="F231" s="15">
        <v>-491</v>
      </c>
      <c r="G231" t="s">
        <v>34</v>
      </c>
      <c r="H231" t="s">
        <v>87</v>
      </c>
      <c r="I231" t="s">
        <v>54</v>
      </c>
      <c r="J231">
        <f>VLOOKUP(B231,自助退!B:F,5,FALSE)</f>
        <v>491</v>
      </c>
      <c r="K231" t="str">
        <f t="shared" si="3"/>
        <v/>
      </c>
    </row>
    <row r="232" spans="1:11" ht="14.25">
      <c r="A232" t="s">
        <v>12194</v>
      </c>
      <c r="B232" s="15">
        <v>546087</v>
      </c>
      <c r="C232" t="s">
        <v>287</v>
      </c>
      <c r="D232" t="s">
        <v>930</v>
      </c>
      <c r="E232" t="s">
        <v>931</v>
      </c>
      <c r="F232" s="15">
        <v>-114</v>
      </c>
      <c r="G232" t="s">
        <v>34</v>
      </c>
      <c r="H232" t="s">
        <v>90</v>
      </c>
      <c r="I232" t="s">
        <v>57</v>
      </c>
      <c r="J232">
        <f>VLOOKUP(B232,自助退!B:F,5,FALSE)</f>
        <v>114</v>
      </c>
      <c r="K232" t="str">
        <f t="shared" si="3"/>
        <v/>
      </c>
    </row>
    <row r="233" spans="1:11" ht="14.25">
      <c r="A233" t="s">
        <v>12195</v>
      </c>
      <c r="B233" s="15">
        <v>546126</v>
      </c>
      <c r="C233" t="s">
        <v>932</v>
      </c>
      <c r="D233" t="s">
        <v>933</v>
      </c>
      <c r="E233" t="s">
        <v>934</v>
      </c>
      <c r="F233" s="15">
        <v>-509</v>
      </c>
      <c r="G233" t="s">
        <v>34</v>
      </c>
      <c r="H233" t="s">
        <v>64</v>
      </c>
      <c r="I233" t="s">
        <v>54</v>
      </c>
      <c r="J233">
        <f>VLOOKUP(B233,自助退!B:F,5,FALSE)</f>
        <v>509</v>
      </c>
      <c r="K233" t="str">
        <f t="shared" si="3"/>
        <v/>
      </c>
    </row>
    <row r="234" spans="1:11" ht="14.25">
      <c r="A234" t="s">
        <v>12196</v>
      </c>
      <c r="B234" s="15">
        <v>546146</v>
      </c>
      <c r="C234" t="s">
        <v>935</v>
      </c>
      <c r="D234" t="s">
        <v>936</v>
      </c>
      <c r="E234" t="s">
        <v>937</v>
      </c>
      <c r="F234" s="15">
        <v>-5092</v>
      </c>
      <c r="G234" t="s">
        <v>34</v>
      </c>
      <c r="H234" t="s">
        <v>68</v>
      </c>
      <c r="I234" t="s">
        <v>54</v>
      </c>
      <c r="J234">
        <f>VLOOKUP(B234,自助退!B:F,5,FALSE)</f>
        <v>5092</v>
      </c>
      <c r="K234" t="str">
        <f t="shared" si="3"/>
        <v/>
      </c>
    </row>
    <row r="235" spans="1:11" ht="14.25">
      <c r="A235" t="s">
        <v>12197</v>
      </c>
      <c r="B235" s="15">
        <v>546294</v>
      </c>
      <c r="C235" t="s">
        <v>938</v>
      </c>
      <c r="D235" t="s">
        <v>939</v>
      </c>
      <c r="E235" t="s">
        <v>940</v>
      </c>
      <c r="F235" s="15">
        <v>-69</v>
      </c>
      <c r="G235" t="s">
        <v>34</v>
      </c>
      <c r="H235" t="s">
        <v>68</v>
      </c>
      <c r="I235" t="s">
        <v>54</v>
      </c>
      <c r="J235">
        <f>VLOOKUP(B235,自助退!B:F,5,FALSE)</f>
        <v>69</v>
      </c>
      <c r="K235" t="str">
        <f t="shared" si="3"/>
        <v/>
      </c>
    </row>
    <row r="236" spans="1:11" ht="14.25">
      <c r="A236" t="s">
        <v>12198</v>
      </c>
      <c r="B236" s="15">
        <v>546518</v>
      </c>
      <c r="C236" t="s">
        <v>287</v>
      </c>
      <c r="D236" t="s">
        <v>941</v>
      </c>
      <c r="E236" t="s">
        <v>942</v>
      </c>
      <c r="F236" s="15">
        <v>-1987</v>
      </c>
      <c r="G236" t="s">
        <v>34</v>
      </c>
      <c r="H236" t="s">
        <v>80</v>
      </c>
      <c r="I236" t="s">
        <v>57</v>
      </c>
      <c r="J236">
        <f>VLOOKUP(B236,自助退!B:F,5,FALSE)</f>
        <v>1987</v>
      </c>
      <c r="K236" t="str">
        <f t="shared" si="3"/>
        <v/>
      </c>
    </row>
    <row r="237" spans="1:11" ht="14.25">
      <c r="A237" t="s">
        <v>12199</v>
      </c>
      <c r="B237" s="15">
        <v>546594</v>
      </c>
      <c r="C237" t="s">
        <v>287</v>
      </c>
      <c r="D237" t="s">
        <v>943</v>
      </c>
      <c r="E237" t="s">
        <v>944</v>
      </c>
      <c r="F237" s="15">
        <v>-1000</v>
      </c>
      <c r="G237" t="s">
        <v>34</v>
      </c>
      <c r="H237" t="s">
        <v>82</v>
      </c>
      <c r="I237" t="s">
        <v>57</v>
      </c>
      <c r="J237">
        <f>VLOOKUP(B237,自助退!B:F,5,FALSE)</f>
        <v>1000</v>
      </c>
      <c r="K237" t="str">
        <f t="shared" si="3"/>
        <v/>
      </c>
    </row>
    <row r="238" spans="1:11" ht="14.25">
      <c r="A238" t="s">
        <v>12200</v>
      </c>
      <c r="B238" s="15">
        <v>546709</v>
      </c>
      <c r="C238" t="s">
        <v>945</v>
      </c>
      <c r="D238" t="s">
        <v>946</v>
      </c>
      <c r="E238" t="s">
        <v>947</v>
      </c>
      <c r="F238" s="15">
        <v>-132</v>
      </c>
      <c r="G238" t="s">
        <v>34</v>
      </c>
      <c r="H238" t="s">
        <v>82</v>
      </c>
      <c r="I238" t="s">
        <v>54</v>
      </c>
      <c r="J238">
        <f>VLOOKUP(B238,自助退!B:F,5,FALSE)</f>
        <v>132</v>
      </c>
      <c r="K238" t="str">
        <f t="shared" si="3"/>
        <v/>
      </c>
    </row>
    <row r="239" spans="1:11" ht="14.25">
      <c r="A239" t="s">
        <v>12201</v>
      </c>
      <c r="B239" s="15">
        <v>546842</v>
      </c>
      <c r="C239" t="s">
        <v>287</v>
      </c>
      <c r="D239" t="s">
        <v>557</v>
      </c>
      <c r="E239" t="s">
        <v>558</v>
      </c>
      <c r="F239" s="15">
        <v>-3220</v>
      </c>
      <c r="G239" t="s">
        <v>34</v>
      </c>
      <c r="H239" t="s">
        <v>88</v>
      </c>
      <c r="I239" t="s">
        <v>57</v>
      </c>
      <c r="J239">
        <f>VLOOKUP(B239,自助退!B:F,5,FALSE)</f>
        <v>3220</v>
      </c>
      <c r="K239" t="str">
        <f t="shared" si="3"/>
        <v/>
      </c>
    </row>
    <row r="240" spans="1:11" ht="14.25">
      <c r="A240" t="s">
        <v>12202</v>
      </c>
      <c r="B240" s="15">
        <v>547003</v>
      </c>
      <c r="C240" t="s">
        <v>948</v>
      </c>
      <c r="D240" t="s">
        <v>949</v>
      </c>
      <c r="E240" t="s">
        <v>950</v>
      </c>
      <c r="F240" s="15">
        <v>-150</v>
      </c>
      <c r="G240" t="s">
        <v>34</v>
      </c>
      <c r="H240" t="s">
        <v>68</v>
      </c>
      <c r="I240" t="s">
        <v>54</v>
      </c>
      <c r="J240">
        <f>VLOOKUP(B240,自助退!B:F,5,FALSE)</f>
        <v>150</v>
      </c>
      <c r="K240" t="str">
        <f t="shared" si="3"/>
        <v/>
      </c>
    </row>
    <row r="241" spans="1:11" ht="14.25">
      <c r="A241" t="s">
        <v>12203</v>
      </c>
      <c r="B241" s="15">
        <v>547214</v>
      </c>
      <c r="C241" t="s">
        <v>287</v>
      </c>
      <c r="D241" t="s">
        <v>951</v>
      </c>
      <c r="E241" t="s">
        <v>952</v>
      </c>
      <c r="F241" s="15">
        <v>-362</v>
      </c>
      <c r="G241" t="s">
        <v>34</v>
      </c>
      <c r="H241" t="s">
        <v>66</v>
      </c>
      <c r="I241" t="s">
        <v>57</v>
      </c>
      <c r="J241">
        <f>VLOOKUP(B241,自助退!B:F,5,FALSE)</f>
        <v>362</v>
      </c>
      <c r="K241" t="str">
        <f t="shared" si="3"/>
        <v/>
      </c>
    </row>
    <row r="242" spans="1:11" ht="14.25">
      <c r="A242" t="s">
        <v>12204</v>
      </c>
      <c r="B242" s="15">
        <v>547438</v>
      </c>
      <c r="C242" t="s">
        <v>287</v>
      </c>
      <c r="D242" t="s">
        <v>953</v>
      </c>
      <c r="E242" t="s">
        <v>954</v>
      </c>
      <c r="F242" s="15">
        <v>-50</v>
      </c>
      <c r="G242" t="s">
        <v>34</v>
      </c>
      <c r="H242" t="s">
        <v>67</v>
      </c>
      <c r="I242" t="s">
        <v>57</v>
      </c>
      <c r="J242">
        <f>VLOOKUP(B242,自助退!B:F,5,FALSE)</f>
        <v>50</v>
      </c>
      <c r="K242" t="str">
        <f t="shared" si="3"/>
        <v/>
      </c>
    </row>
    <row r="243" spans="1:11" ht="14.25">
      <c r="A243" t="s">
        <v>12205</v>
      </c>
      <c r="B243" s="15">
        <v>547460</v>
      </c>
      <c r="C243" t="s">
        <v>955</v>
      </c>
      <c r="D243" t="s">
        <v>956</v>
      </c>
      <c r="E243" t="s">
        <v>957</v>
      </c>
      <c r="F243" s="15">
        <v>-500</v>
      </c>
      <c r="G243" t="s">
        <v>34</v>
      </c>
      <c r="H243" t="s">
        <v>86</v>
      </c>
      <c r="I243" t="s">
        <v>54</v>
      </c>
      <c r="J243">
        <f>VLOOKUP(B243,自助退!B:F,5,FALSE)</f>
        <v>500</v>
      </c>
      <c r="K243" t="str">
        <f t="shared" si="3"/>
        <v/>
      </c>
    </row>
    <row r="244" spans="1:11" ht="14.25">
      <c r="A244" t="s">
        <v>12206</v>
      </c>
      <c r="B244" s="15">
        <v>547489</v>
      </c>
      <c r="C244" t="s">
        <v>958</v>
      </c>
      <c r="D244" t="s">
        <v>959</v>
      </c>
      <c r="E244" t="s">
        <v>960</v>
      </c>
      <c r="F244" s="15">
        <v>-456</v>
      </c>
      <c r="G244" t="s">
        <v>34</v>
      </c>
      <c r="H244" t="s">
        <v>85</v>
      </c>
      <c r="I244" t="s">
        <v>54</v>
      </c>
      <c r="J244">
        <f>VLOOKUP(B244,自助退!B:F,5,FALSE)</f>
        <v>456</v>
      </c>
      <c r="K244" t="str">
        <f t="shared" si="3"/>
        <v/>
      </c>
    </row>
    <row r="245" spans="1:11" ht="14.25">
      <c r="A245" t="s">
        <v>12207</v>
      </c>
      <c r="B245" s="15">
        <v>547509</v>
      </c>
      <c r="C245" t="s">
        <v>961</v>
      </c>
      <c r="D245" t="s">
        <v>962</v>
      </c>
      <c r="E245" t="s">
        <v>963</v>
      </c>
      <c r="F245" s="15">
        <v>-900</v>
      </c>
      <c r="G245" t="s">
        <v>34</v>
      </c>
      <c r="H245" t="s">
        <v>68</v>
      </c>
      <c r="I245" t="s">
        <v>54</v>
      </c>
      <c r="J245">
        <f>VLOOKUP(B245,自助退!B:F,5,FALSE)</f>
        <v>900</v>
      </c>
      <c r="K245" t="str">
        <f t="shared" si="3"/>
        <v/>
      </c>
    </row>
    <row r="246" spans="1:11" ht="14.25">
      <c r="A246" t="s">
        <v>12208</v>
      </c>
      <c r="B246" s="15">
        <v>547539</v>
      </c>
      <c r="C246" t="s">
        <v>287</v>
      </c>
      <c r="D246" t="s">
        <v>964</v>
      </c>
      <c r="E246" t="s">
        <v>965</v>
      </c>
      <c r="F246" s="15">
        <v>-2695</v>
      </c>
      <c r="G246" t="s">
        <v>34</v>
      </c>
      <c r="H246" t="s">
        <v>290</v>
      </c>
      <c r="I246" t="s">
        <v>57</v>
      </c>
      <c r="J246">
        <f>VLOOKUP(B246,自助退!B:F,5,FALSE)</f>
        <v>2695</v>
      </c>
      <c r="K246" t="str">
        <f t="shared" si="3"/>
        <v/>
      </c>
    </row>
    <row r="247" spans="1:11" ht="14.25">
      <c r="A247" t="s">
        <v>12209</v>
      </c>
      <c r="B247" s="15">
        <v>548004</v>
      </c>
      <c r="C247" t="s">
        <v>966</v>
      </c>
      <c r="D247" t="s">
        <v>967</v>
      </c>
      <c r="E247" t="s">
        <v>968</v>
      </c>
      <c r="F247" s="15">
        <v>-111</v>
      </c>
      <c r="G247" t="s">
        <v>34</v>
      </c>
      <c r="H247" t="s">
        <v>416</v>
      </c>
      <c r="I247" t="s">
        <v>54</v>
      </c>
      <c r="J247">
        <f>VLOOKUP(B247,自助退!B:F,5,FALSE)</f>
        <v>111</v>
      </c>
      <c r="K247" t="str">
        <f t="shared" si="3"/>
        <v/>
      </c>
    </row>
    <row r="248" spans="1:11" ht="14.25">
      <c r="A248" t="s">
        <v>12210</v>
      </c>
      <c r="B248" s="15">
        <v>548141</v>
      </c>
      <c r="C248" t="s">
        <v>969</v>
      </c>
      <c r="D248" t="s">
        <v>970</v>
      </c>
      <c r="E248" t="s">
        <v>971</v>
      </c>
      <c r="F248" s="15">
        <v>-1000</v>
      </c>
      <c r="G248" t="s">
        <v>34</v>
      </c>
      <c r="H248" t="s">
        <v>67</v>
      </c>
      <c r="I248" t="s">
        <v>54</v>
      </c>
      <c r="J248">
        <f>VLOOKUP(B248,自助退!B:F,5,FALSE)</f>
        <v>1000</v>
      </c>
      <c r="K248" t="str">
        <f t="shared" si="3"/>
        <v/>
      </c>
    </row>
    <row r="249" spans="1:11" ht="14.25">
      <c r="A249" t="s">
        <v>12211</v>
      </c>
      <c r="B249" s="15">
        <v>548314</v>
      </c>
      <c r="C249" t="s">
        <v>972</v>
      </c>
      <c r="D249" t="s">
        <v>973</v>
      </c>
      <c r="E249" t="s">
        <v>974</v>
      </c>
      <c r="F249" s="15">
        <v>-3000</v>
      </c>
      <c r="G249" t="s">
        <v>34</v>
      </c>
      <c r="H249" t="s">
        <v>67</v>
      </c>
      <c r="I249" t="s">
        <v>54</v>
      </c>
      <c r="J249">
        <f>VLOOKUP(B249,自助退!B:F,5,FALSE)</f>
        <v>3000</v>
      </c>
      <c r="K249" t="str">
        <f t="shared" si="3"/>
        <v/>
      </c>
    </row>
    <row r="250" spans="1:11" ht="14.25">
      <c r="A250" t="s">
        <v>12212</v>
      </c>
      <c r="B250" s="15">
        <v>548541</v>
      </c>
      <c r="C250" t="s">
        <v>287</v>
      </c>
      <c r="D250" t="s">
        <v>975</v>
      </c>
      <c r="E250" t="s">
        <v>976</v>
      </c>
      <c r="F250" s="15">
        <v>-864</v>
      </c>
      <c r="G250" t="s">
        <v>34</v>
      </c>
      <c r="H250" t="s">
        <v>78</v>
      </c>
      <c r="I250" t="s">
        <v>57</v>
      </c>
      <c r="J250">
        <f>VLOOKUP(B250,自助退!B:F,5,FALSE)</f>
        <v>864</v>
      </c>
      <c r="K250" t="str">
        <f t="shared" si="3"/>
        <v/>
      </c>
    </row>
    <row r="251" spans="1:11" ht="14.25">
      <c r="A251" t="s">
        <v>12213</v>
      </c>
      <c r="B251" s="15">
        <v>548838</v>
      </c>
      <c r="C251" t="s">
        <v>977</v>
      </c>
      <c r="D251" t="s">
        <v>978</v>
      </c>
      <c r="E251" t="s">
        <v>979</v>
      </c>
      <c r="F251" s="15">
        <v>-500</v>
      </c>
      <c r="G251" t="s">
        <v>34</v>
      </c>
      <c r="H251" t="s">
        <v>74</v>
      </c>
      <c r="I251" t="s">
        <v>54</v>
      </c>
      <c r="J251">
        <f>VLOOKUP(B251,自助退!B:F,5,FALSE)</f>
        <v>500</v>
      </c>
      <c r="K251" t="str">
        <f t="shared" si="3"/>
        <v/>
      </c>
    </row>
    <row r="252" spans="1:11" ht="14.25">
      <c r="A252" t="s">
        <v>12214</v>
      </c>
      <c r="B252" s="15">
        <v>548884</v>
      </c>
      <c r="C252" t="s">
        <v>287</v>
      </c>
      <c r="D252" t="s">
        <v>980</v>
      </c>
      <c r="E252" t="s">
        <v>981</v>
      </c>
      <c r="F252" s="15">
        <v>-60</v>
      </c>
      <c r="G252" t="s">
        <v>34</v>
      </c>
      <c r="H252" t="s">
        <v>67</v>
      </c>
      <c r="I252" t="s">
        <v>57</v>
      </c>
      <c r="J252">
        <f>VLOOKUP(B252,自助退!B:F,5,FALSE)</f>
        <v>60</v>
      </c>
      <c r="K252" t="str">
        <f t="shared" si="3"/>
        <v/>
      </c>
    </row>
    <row r="253" spans="1:11" ht="14.25">
      <c r="A253" t="s">
        <v>12215</v>
      </c>
      <c r="B253" s="15">
        <v>548888</v>
      </c>
      <c r="C253" t="s">
        <v>287</v>
      </c>
      <c r="D253" t="s">
        <v>982</v>
      </c>
      <c r="E253" t="s">
        <v>983</v>
      </c>
      <c r="F253" s="15">
        <v>-4000</v>
      </c>
      <c r="G253" t="s">
        <v>34</v>
      </c>
      <c r="H253" t="s">
        <v>74</v>
      </c>
      <c r="I253" t="s">
        <v>57</v>
      </c>
      <c r="J253">
        <f>VLOOKUP(B253,自助退!B:F,5,FALSE)</f>
        <v>4000</v>
      </c>
      <c r="K253" t="str">
        <f t="shared" si="3"/>
        <v/>
      </c>
    </row>
    <row r="254" spans="1:11" ht="14.25">
      <c r="A254" t="s">
        <v>12216</v>
      </c>
      <c r="B254" s="15">
        <v>549146</v>
      </c>
      <c r="C254" t="s">
        <v>984</v>
      </c>
      <c r="D254" t="s">
        <v>985</v>
      </c>
      <c r="E254" t="s">
        <v>986</v>
      </c>
      <c r="F254" s="15">
        <v>-778</v>
      </c>
      <c r="G254" t="s">
        <v>34</v>
      </c>
      <c r="H254" t="s">
        <v>81</v>
      </c>
      <c r="I254" t="s">
        <v>54</v>
      </c>
      <c r="J254">
        <f>VLOOKUP(B254,自助退!B:F,5,FALSE)</f>
        <v>778</v>
      </c>
      <c r="K254" t="str">
        <f t="shared" si="3"/>
        <v/>
      </c>
    </row>
    <row r="255" spans="1:11" ht="14.25">
      <c r="A255" t="s">
        <v>12217</v>
      </c>
      <c r="B255" s="15">
        <v>549399</v>
      </c>
      <c r="C255" t="s">
        <v>987</v>
      </c>
      <c r="D255" t="s">
        <v>988</v>
      </c>
      <c r="E255" t="s">
        <v>989</v>
      </c>
      <c r="F255" s="15">
        <v>-95</v>
      </c>
      <c r="G255" t="s">
        <v>34</v>
      </c>
      <c r="H255" t="s">
        <v>85</v>
      </c>
      <c r="I255" t="s">
        <v>54</v>
      </c>
      <c r="J255">
        <f>VLOOKUP(B255,自助退!B:F,5,FALSE)</f>
        <v>95</v>
      </c>
      <c r="K255" t="str">
        <f t="shared" si="3"/>
        <v/>
      </c>
    </row>
    <row r="256" spans="1:11" ht="14.25">
      <c r="A256" t="s">
        <v>12218</v>
      </c>
      <c r="B256" s="15">
        <v>549629</v>
      </c>
      <c r="C256" t="s">
        <v>990</v>
      </c>
      <c r="D256" t="s">
        <v>991</v>
      </c>
      <c r="E256" t="s">
        <v>992</v>
      </c>
      <c r="F256" s="15">
        <v>-644</v>
      </c>
      <c r="G256" t="s">
        <v>34</v>
      </c>
      <c r="H256" t="s">
        <v>89</v>
      </c>
      <c r="I256" t="s">
        <v>54</v>
      </c>
      <c r="J256">
        <f>VLOOKUP(B256,自助退!B:F,5,FALSE)</f>
        <v>644</v>
      </c>
      <c r="K256" t="str">
        <f t="shared" si="3"/>
        <v/>
      </c>
    </row>
    <row r="257" spans="1:11" ht="14.25">
      <c r="A257" t="s">
        <v>12219</v>
      </c>
      <c r="B257" s="15">
        <v>549766</v>
      </c>
      <c r="C257" t="s">
        <v>287</v>
      </c>
      <c r="D257" t="s">
        <v>993</v>
      </c>
      <c r="E257" t="s">
        <v>994</v>
      </c>
      <c r="F257" s="15">
        <v>-246</v>
      </c>
      <c r="G257" t="s">
        <v>34</v>
      </c>
      <c r="H257" t="s">
        <v>904</v>
      </c>
      <c r="I257" t="s">
        <v>57</v>
      </c>
      <c r="J257">
        <f>VLOOKUP(B257,自助退!B:F,5,FALSE)</f>
        <v>246</v>
      </c>
      <c r="K257" t="str">
        <f t="shared" si="3"/>
        <v/>
      </c>
    </row>
    <row r="258" spans="1:11" ht="14.25">
      <c r="A258" t="s">
        <v>12220</v>
      </c>
      <c r="B258" s="15">
        <v>549865</v>
      </c>
      <c r="C258" t="s">
        <v>995</v>
      </c>
      <c r="D258" t="s">
        <v>996</v>
      </c>
      <c r="E258" t="s">
        <v>997</v>
      </c>
      <c r="F258" s="15">
        <v>-1500</v>
      </c>
      <c r="G258" t="s">
        <v>34</v>
      </c>
      <c r="H258" t="s">
        <v>80</v>
      </c>
      <c r="I258" t="s">
        <v>54</v>
      </c>
      <c r="J258">
        <f>VLOOKUP(B258,自助退!B:F,5,FALSE)</f>
        <v>1500</v>
      </c>
      <c r="K258" t="str">
        <f t="shared" si="3"/>
        <v/>
      </c>
    </row>
    <row r="259" spans="1:11" ht="14.25">
      <c r="A259" t="s">
        <v>12221</v>
      </c>
      <c r="B259" s="15">
        <v>549977</v>
      </c>
      <c r="C259" t="s">
        <v>287</v>
      </c>
      <c r="D259" t="s">
        <v>998</v>
      </c>
      <c r="E259" t="s">
        <v>999</v>
      </c>
      <c r="F259" s="15">
        <v>-22</v>
      </c>
      <c r="G259" t="s">
        <v>34</v>
      </c>
      <c r="H259" t="s">
        <v>75</v>
      </c>
      <c r="I259" t="s">
        <v>57</v>
      </c>
      <c r="J259">
        <f>VLOOKUP(B259,自助退!B:F,5,FALSE)</f>
        <v>22</v>
      </c>
      <c r="K259" t="str">
        <f t="shared" ref="K259:K322" si="4">IF(J259=F259*-1,"",1)</f>
        <v/>
      </c>
    </row>
    <row r="260" spans="1:11" ht="14.25">
      <c r="A260" t="s">
        <v>12222</v>
      </c>
      <c r="B260" s="15">
        <v>550114</v>
      </c>
      <c r="C260" t="s">
        <v>1000</v>
      </c>
      <c r="D260" t="s">
        <v>1001</v>
      </c>
      <c r="E260" t="s">
        <v>1002</v>
      </c>
      <c r="F260" s="15">
        <v>-930</v>
      </c>
      <c r="G260" t="s">
        <v>34</v>
      </c>
      <c r="H260" t="s">
        <v>89</v>
      </c>
      <c r="I260" t="s">
        <v>54</v>
      </c>
      <c r="J260">
        <f>VLOOKUP(B260,自助退!B:F,5,FALSE)</f>
        <v>930</v>
      </c>
      <c r="K260" t="str">
        <f t="shared" si="4"/>
        <v/>
      </c>
    </row>
    <row r="261" spans="1:11" ht="14.25">
      <c r="A261" t="s">
        <v>12223</v>
      </c>
      <c r="B261" s="15">
        <v>550343</v>
      </c>
      <c r="C261" t="s">
        <v>1003</v>
      </c>
      <c r="D261" t="s">
        <v>1004</v>
      </c>
      <c r="E261" t="s">
        <v>1005</v>
      </c>
      <c r="F261" s="15">
        <v>-550</v>
      </c>
      <c r="G261" t="s">
        <v>34</v>
      </c>
      <c r="H261" t="s">
        <v>68</v>
      </c>
      <c r="I261" t="s">
        <v>54</v>
      </c>
      <c r="J261">
        <f>VLOOKUP(B261,自助退!B:F,5,FALSE)</f>
        <v>550</v>
      </c>
      <c r="K261" t="str">
        <f t="shared" si="4"/>
        <v/>
      </c>
    </row>
    <row r="262" spans="1:11" ht="14.25">
      <c r="A262" t="s">
        <v>12224</v>
      </c>
      <c r="B262" s="15">
        <v>550599</v>
      </c>
      <c r="C262" t="s">
        <v>1006</v>
      </c>
      <c r="D262" t="s">
        <v>1007</v>
      </c>
      <c r="E262" t="s">
        <v>1008</v>
      </c>
      <c r="F262" s="15">
        <v>-337</v>
      </c>
      <c r="G262" t="s">
        <v>34</v>
      </c>
      <c r="H262" t="s">
        <v>75</v>
      </c>
      <c r="I262" t="s">
        <v>54</v>
      </c>
      <c r="J262">
        <f>VLOOKUP(B262,自助退!B:F,5,FALSE)</f>
        <v>337</v>
      </c>
      <c r="K262" t="str">
        <f t="shared" si="4"/>
        <v/>
      </c>
    </row>
    <row r="263" spans="1:11" ht="14.25">
      <c r="A263" t="s">
        <v>12225</v>
      </c>
      <c r="B263" s="15">
        <v>550640</v>
      </c>
      <c r="C263" t="s">
        <v>1009</v>
      </c>
      <c r="D263" t="s">
        <v>1010</v>
      </c>
      <c r="E263" t="s">
        <v>1011</v>
      </c>
      <c r="F263" s="15">
        <v>-821</v>
      </c>
      <c r="G263" t="s">
        <v>34</v>
      </c>
      <c r="H263" t="s">
        <v>75</v>
      </c>
      <c r="I263" t="s">
        <v>54</v>
      </c>
      <c r="J263">
        <f>VLOOKUP(B263,自助退!B:F,5,FALSE)</f>
        <v>821</v>
      </c>
      <c r="K263" t="str">
        <f t="shared" si="4"/>
        <v/>
      </c>
    </row>
    <row r="264" spans="1:11" ht="14.25">
      <c r="A264" t="s">
        <v>12226</v>
      </c>
      <c r="B264" s="15">
        <v>550772</v>
      </c>
      <c r="C264" t="s">
        <v>1012</v>
      </c>
      <c r="D264" t="s">
        <v>1013</v>
      </c>
      <c r="E264" t="s">
        <v>1014</v>
      </c>
      <c r="F264" s="15">
        <v>-15</v>
      </c>
      <c r="G264" t="s">
        <v>34</v>
      </c>
      <c r="H264" t="s">
        <v>75</v>
      </c>
      <c r="I264" t="s">
        <v>54</v>
      </c>
      <c r="J264">
        <f>VLOOKUP(B264,自助退!B:F,5,FALSE)</f>
        <v>15</v>
      </c>
      <c r="K264" t="str">
        <f t="shared" si="4"/>
        <v/>
      </c>
    </row>
    <row r="265" spans="1:11" ht="14.25">
      <c r="A265" t="s">
        <v>12227</v>
      </c>
      <c r="B265" s="15">
        <v>551096</v>
      </c>
      <c r="C265" t="s">
        <v>1015</v>
      </c>
      <c r="D265" t="s">
        <v>1016</v>
      </c>
      <c r="E265" t="s">
        <v>1017</v>
      </c>
      <c r="F265" s="15">
        <v>-462</v>
      </c>
      <c r="G265" t="s">
        <v>34</v>
      </c>
      <c r="H265" t="s">
        <v>89</v>
      </c>
      <c r="I265" t="s">
        <v>54</v>
      </c>
      <c r="J265">
        <f>VLOOKUP(B265,自助退!B:F,5,FALSE)</f>
        <v>462</v>
      </c>
      <c r="K265" t="str">
        <f t="shared" si="4"/>
        <v/>
      </c>
    </row>
    <row r="266" spans="1:11" ht="14.25">
      <c r="A266" t="s">
        <v>12228</v>
      </c>
      <c r="B266" s="15">
        <v>551380</v>
      </c>
      <c r="C266" t="s">
        <v>1018</v>
      </c>
      <c r="D266" t="s">
        <v>1019</v>
      </c>
      <c r="E266" t="s">
        <v>1020</v>
      </c>
      <c r="F266" s="15">
        <v>-5000</v>
      </c>
      <c r="G266" t="s">
        <v>34</v>
      </c>
      <c r="H266" t="s">
        <v>67</v>
      </c>
      <c r="I266" t="s">
        <v>54</v>
      </c>
      <c r="J266">
        <f>VLOOKUP(B266,自助退!B:F,5,FALSE)</f>
        <v>5000</v>
      </c>
      <c r="K266" t="str">
        <f t="shared" si="4"/>
        <v/>
      </c>
    </row>
    <row r="267" spans="1:11" ht="14.25">
      <c r="A267" t="s">
        <v>12229</v>
      </c>
      <c r="B267" s="15">
        <v>551414</v>
      </c>
      <c r="C267" t="s">
        <v>1021</v>
      </c>
      <c r="D267" t="s">
        <v>1022</v>
      </c>
      <c r="E267" t="s">
        <v>1023</v>
      </c>
      <c r="F267" s="15">
        <v>-26</v>
      </c>
      <c r="G267" t="s">
        <v>34</v>
      </c>
      <c r="H267" t="s">
        <v>93</v>
      </c>
      <c r="I267" t="s">
        <v>54</v>
      </c>
      <c r="J267">
        <f>VLOOKUP(B267,自助退!B:F,5,FALSE)</f>
        <v>26</v>
      </c>
      <c r="K267" t="str">
        <f t="shared" si="4"/>
        <v/>
      </c>
    </row>
    <row r="268" spans="1:11" ht="14.25">
      <c r="A268" t="s">
        <v>12230</v>
      </c>
      <c r="B268" s="15">
        <v>551469</v>
      </c>
      <c r="D268" t="s">
        <v>1025</v>
      </c>
      <c r="E268" t="s">
        <v>1026</v>
      </c>
      <c r="F268" s="15">
        <v>-1053</v>
      </c>
      <c r="G268" t="s">
        <v>34</v>
      </c>
      <c r="H268" t="s">
        <v>65</v>
      </c>
      <c r="I268" t="s">
        <v>57</v>
      </c>
      <c r="J268">
        <f>VLOOKUP(B268,自助退!B:F,5,FALSE)</f>
        <v>1053</v>
      </c>
      <c r="K268" t="str">
        <f t="shared" si="4"/>
        <v/>
      </c>
    </row>
    <row r="269" spans="1:11" ht="14.25">
      <c r="A269" t="s">
        <v>12231</v>
      </c>
      <c r="B269" s="15">
        <v>551851</v>
      </c>
      <c r="C269" t="s">
        <v>1027</v>
      </c>
      <c r="D269" t="s">
        <v>1028</v>
      </c>
      <c r="E269" t="s">
        <v>1029</v>
      </c>
      <c r="F269" s="15">
        <v>-471</v>
      </c>
      <c r="G269" t="s">
        <v>34</v>
      </c>
      <c r="H269" t="s">
        <v>69</v>
      </c>
      <c r="I269" t="s">
        <v>54</v>
      </c>
      <c r="J269">
        <f>VLOOKUP(B269,自助退!B:F,5,FALSE)</f>
        <v>471</v>
      </c>
      <c r="K269" t="str">
        <f t="shared" si="4"/>
        <v/>
      </c>
    </row>
    <row r="270" spans="1:11" ht="14.25">
      <c r="A270" t="s">
        <v>12232</v>
      </c>
      <c r="B270" s="15">
        <v>551951</v>
      </c>
      <c r="C270" t="s">
        <v>287</v>
      </c>
      <c r="D270" t="s">
        <v>1030</v>
      </c>
      <c r="E270" t="s">
        <v>1031</v>
      </c>
      <c r="F270" s="15">
        <v>-811</v>
      </c>
      <c r="G270" t="s">
        <v>34</v>
      </c>
      <c r="H270" t="s">
        <v>68</v>
      </c>
      <c r="I270" t="s">
        <v>57</v>
      </c>
      <c r="J270">
        <f>VLOOKUP(B270,自助退!B:F,5,FALSE)</f>
        <v>811</v>
      </c>
      <c r="K270" t="str">
        <f t="shared" si="4"/>
        <v/>
      </c>
    </row>
    <row r="271" spans="1:11" ht="14.25">
      <c r="A271" t="s">
        <v>12233</v>
      </c>
      <c r="B271" s="15">
        <v>551970</v>
      </c>
      <c r="C271" t="s">
        <v>1032</v>
      </c>
      <c r="D271" t="s">
        <v>1033</v>
      </c>
      <c r="E271" t="s">
        <v>1034</v>
      </c>
      <c r="F271" s="15">
        <v>-1851</v>
      </c>
      <c r="G271" t="s">
        <v>34</v>
      </c>
      <c r="H271" t="s">
        <v>67</v>
      </c>
      <c r="I271" t="s">
        <v>54</v>
      </c>
      <c r="J271">
        <f>VLOOKUP(B271,自助退!B:F,5,FALSE)</f>
        <v>1851</v>
      </c>
      <c r="K271" t="str">
        <f t="shared" si="4"/>
        <v/>
      </c>
    </row>
    <row r="272" spans="1:11" ht="14.25">
      <c r="A272" t="s">
        <v>12234</v>
      </c>
      <c r="B272" s="15">
        <v>551990</v>
      </c>
      <c r="C272" t="s">
        <v>1035</v>
      </c>
      <c r="D272" t="s">
        <v>1036</v>
      </c>
      <c r="E272" t="s">
        <v>1037</v>
      </c>
      <c r="F272" s="15">
        <v>-1530</v>
      </c>
      <c r="G272" t="s">
        <v>34</v>
      </c>
      <c r="H272" t="s">
        <v>67</v>
      </c>
      <c r="I272" t="s">
        <v>54</v>
      </c>
      <c r="J272">
        <f>VLOOKUP(B272,自助退!B:F,5,FALSE)</f>
        <v>1530</v>
      </c>
      <c r="K272" t="str">
        <f t="shared" si="4"/>
        <v/>
      </c>
    </row>
    <row r="273" spans="1:11" ht="14.25">
      <c r="A273" t="s">
        <v>12235</v>
      </c>
      <c r="B273" s="15">
        <v>552112</v>
      </c>
      <c r="C273" t="s">
        <v>1038</v>
      </c>
      <c r="D273" t="s">
        <v>1039</v>
      </c>
      <c r="E273" t="s">
        <v>1040</v>
      </c>
      <c r="F273" s="15">
        <v>-14</v>
      </c>
      <c r="G273" t="s">
        <v>34</v>
      </c>
      <c r="H273" t="s">
        <v>88</v>
      </c>
      <c r="I273" t="s">
        <v>54</v>
      </c>
      <c r="J273">
        <f>VLOOKUP(B273,自助退!B:F,5,FALSE)</f>
        <v>14</v>
      </c>
      <c r="K273" t="str">
        <f t="shared" si="4"/>
        <v/>
      </c>
    </row>
    <row r="274" spans="1:11" ht="14.25">
      <c r="A274" t="s">
        <v>12236</v>
      </c>
      <c r="B274" s="15">
        <v>552251</v>
      </c>
      <c r="C274" t="s">
        <v>1041</v>
      </c>
      <c r="D274" t="s">
        <v>1042</v>
      </c>
      <c r="E274" t="s">
        <v>1043</v>
      </c>
      <c r="F274" s="15">
        <v>-277</v>
      </c>
      <c r="G274" t="s">
        <v>34</v>
      </c>
      <c r="H274" t="s">
        <v>289</v>
      </c>
      <c r="I274" t="s">
        <v>54</v>
      </c>
      <c r="J274">
        <f>VLOOKUP(B274,自助退!B:F,5,FALSE)</f>
        <v>277</v>
      </c>
      <c r="K274" t="str">
        <f t="shared" si="4"/>
        <v/>
      </c>
    </row>
    <row r="275" spans="1:11" ht="14.25">
      <c r="A275" t="s">
        <v>12237</v>
      </c>
      <c r="B275" s="15">
        <v>552473</v>
      </c>
      <c r="C275" t="s">
        <v>287</v>
      </c>
      <c r="D275" t="s">
        <v>1044</v>
      </c>
      <c r="E275" t="s">
        <v>1045</v>
      </c>
      <c r="F275" s="15">
        <v>-320</v>
      </c>
      <c r="G275" t="s">
        <v>34</v>
      </c>
      <c r="H275" t="s">
        <v>68</v>
      </c>
      <c r="I275" t="s">
        <v>57</v>
      </c>
      <c r="J275">
        <f>VLOOKUP(B275,自助退!B:F,5,FALSE)</f>
        <v>320</v>
      </c>
      <c r="K275" t="str">
        <f t="shared" si="4"/>
        <v/>
      </c>
    </row>
    <row r="276" spans="1:11" ht="14.25">
      <c r="A276" t="s">
        <v>12238</v>
      </c>
      <c r="B276" s="15">
        <v>552622</v>
      </c>
      <c r="C276" t="s">
        <v>1046</v>
      </c>
      <c r="D276" t="s">
        <v>1047</v>
      </c>
      <c r="E276" t="s">
        <v>1048</v>
      </c>
      <c r="F276" s="15">
        <v>-244</v>
      </c>
      <c r="G276" t="s">
        <v>34</v>
      </c>
      <c r="H276" t="s">
        <v>80</v>
      </c>
      <c r="I276" t="s">
        <v>54</v>
      </c>
      <c r="J276">
        <f>VLOOKUP(B276,自助退!B:F,5,FALSE)</f>
        <v>244</v>
      </c>
      <c r="K276" t="str">
        <f t="shared" si="4"/>
        <v/>
      </c>
    </row>
    <row r="277" spans="1:11" ht="14.25">
      <c r="A277" t="s">
        <v>12239</v>
      </c>
      <c r="B277" s="15">
        <v>552645</v>
      </c>
      <c r="C277" t="s">
        <v>1049</v>
      </c>
      <c r="D277" t="s">
        <v>1050</v>
      </c>
      <c r="E277" t="s">
        <v>1051</v>
      </c>
      <c r="F277" s="15">
        <v>-109</v>
      </c>
      <c r="G277" t="s">
        <v>34</v>
      </c>
      <c r="H277" t="s">
        <v>82</v>
      </c>
      <c r="I277" t="s">
        <v>54</v>
      </c>
      <c r="J277">
        <f>VLOOKUP(B277,自助退!B:F,5,FALSE)</f>
        <v>109</v>
      </c>
      <c r="K277" t="str">
        <f t="shared" si="4"/>
        <v/>
      </c>
    </row>
    <row r="278" spans="1:11" ht="14.25">
      <c r="A278" t="s">
        <v>12240</v>
      </c>
      <c r="B278" s="15">
        <v>552696</v>
      </c>
      <c r="C278" t="s">
        <v>1052</v>
      </c>
      <c r="D278" t="s">
        <v>1053</v>
      </c>
      <c r="E278" t="s">
        <v>1054</v>
      </c>
      <c r="F278" s="15">
        <v>-309</v>
      </c>
      <c r="G278" t="s">
        <v>34</v>
      </c>
      <c r="H278" t="s">
        <v>69</v>
      </c>
      <c r="I278" t="s">
        <v>54</v>
      </c>
      <c r="J278">
        <f>VLOOKUP(B278,自助退!B:F,5,FALSE)</f>
        <v>309</v>
      </c>
      <c r="K278" t="str">
        <f t="shared" si="4"/>
        <v/>
      </c>
    </row>
    <row r="279" spans="1:11" ht="14.25">
      <c r="A279" t="s">
        <v>12241</v>
      </c>
      <c r="B279" s="15">
        <v>552742</v>
      </c>
      <c r="C279" t="s">
        <v>1055</v>
      </c>
      <c r="D279" t="s">
        <v>1056</v>
      </c>
      <c r="E279" t="s">
        <v>1057</v>
      </c>
      <c r="F279" s="15">
        <v>-816</v>
      </c>
      <c r="G279" t="s">
        <v>34</v>
      </c>
      <c r="H279" t="s">
        <v>73</v>
      </c>
      <c r="I279" t="s">
        <v>54</v>
      </c>
      <c r="J279">
        <f>VLOOKUP(B279,自助退!B:F,5,FALSE)</f>
        <v>816</v>
      </c>
      <c r="K279" t="str">
        <f t="shared" si="4"/>
        <v/>
      </c>
    </row>
    <row r="280" spans="1:11" ht="14.25">
      <c r="A280" t="s">
        <v>12242</v>
      </c>
      <c r="B280" s="15">
        <v>552916</v>
      </c>
      <c r="C280" t="s">
        <v>1058</v>
      </c>
      <c r="D280" t="s">
        <v>1059</v>
      </c>
      <c r="E280" t="s">
        <v>1060</v>
      </c>
      <c r="F280" s="15">
        <v>-149</v>
      </c>
      <c r="G280" t="s">
        <v>34</v>
      </c>
      <c r="H280" t="s">
        <v>67</v>
      </c>
      <c r="I280" t="s">
        <v>54</v>
      </c>
      <c r="J280">
        <f>VLOOKUP(B280,自助退!B:F,5,FALSE)</f>
        <v>149</v>
      </c>
      <c r="K280" t="str">
        <f t="shared" si="4"/>
        <v/>
      </c>
    </row>
    <row r="281" spans="1:11" ht="14.25">
      <c r="A281" t="s">
        <v>12243</v>
      </c>
      <c r="B281" s="15">
        <v>552936</v>
      </c>
      <c r="C281" t="s">
        <v>1061</v>
      </c>
      <c r="D281" t="s">
        <v>1062</v>
      </c>
      <c r="E281" t="s">
        <v>1063</v>
      </c>
      <c r="F281" s="15">
        <v>-550</v>
      </c>
      <c r="G281" t="s">
        <v>34</v>
      </c>
      <c r="H281" t="s">
        <v>779</v>
      </c>
      <c r="I281" t="s">
        <v>54</v>
      </c>
      <c r="J281">
        <f>VLOOKUP(B281,自助退!B:F,5,FALSE)</f>
        <v>550</v>
      </c>
      <c r="K281" t="str">
        <f t="shared" si="4"/>
        <v/>
      </c>
    </row>
    <row r="282" spans="1:11" ht="14.25">
      <c r="A282" t="s">
        <v>12244</v>
      </c>
      <c r="B282" s="15">
        <v>553016</v>
      </c>
      <c r="C282" t="s">
        <v>1064</v>
      </c>
      <c r="D282" t="s">
        <v>1065</v>
      </c>
      <c r="E282" t="s">
        <v>1066</v>
      </c>
      <c r="F282" s="15">
        <v>-468</v>
      </c>
      <c r="G282" t="s">
        <v>34</v>
      </c>
      <c r="H282" t="s">
        <v>1067</v>
      </c>
      <c r="I282" t="s">
        <v>54</v>
      </c>
      <c r="J282">
        <f>VLOOKUP(B282,自助退!B:F,5,FALSE)</f>
        <v>468</v>
      </c>
      <c r="K282" t="str">
        <f t="shared" si="4"/>
        <v/>
      </c>
    </row>
    <row r="283" spans="1:11" ht="14.25">
      <c r="A283" t="s">
        <v>12245</v>
      </c>
      <c r="B283" s="15">
        <v>553108</v>
      </c>
      <c r="C283" t="s">
        <v>1068</v>
      </c>
      <c r="D283" t="s">
        <v>1069</v>
      </c>
      <c r="E283" t="s">
        <v>1070</v>
      </c>
      <c r="F283" s="15">
        <v>-185</v>
      </c>
      <c r="G283" t="s">
        <v>34</v>
      </c>
      <c r="H283" t="s">
        <v>78</v>
      </c>
      <c r="I283" t="s">
        <v>54</v>
      </c>
      <c r="J283">
        <f>VLOOKUP(B283,自助退!B:F,5,FALSE)</f>
        <v>185</v>
      </c>
      <c r="K283" t="str">
        <f t="shared" si="4"/>
        <v/>
      </c>
    </row>
    <row r="284" spans="1:11" ht="14.25">
      <c r="A284" t="s">
        <v>12246</v>
      </c>
      <c r="B284" s="15">
        <v>553232</v>
      </c>
      <c r="C284" t="s">
        <v>1071</v>
      </c>
      <c r="D284" t="s">
        <v>1072</v>
      </c>
      <c r="E284" t="s">
        <v>1073</v>
      </c>
      <c r="F284" s="15">
        <v>-378</v>
      </c>
      <c r="G284" t="s">
        <v>34</v>
      </c>
      <c r="H284" t="s">
        <v>90</v>
      </c>
      <c r="I284" t="s">
        <v>54</v>
      </c>
      <c r="J284">
        <f>VLOOKUP(B284,自助退!B:F,5,FALSE)</f>
        <v>378</v>
      </c>
      <c r="K284" t="str">
        <f t="shared" si="4"/>
        <v/>
      </c>
    </row>
    <row r="285" spans="1:11" ht="14.25">
      <c r="A285" t="s">
        <v>12247</v>
      </c>
      <c r="B285" s="15">
        <v>553336</v>
      </c>
      <c r="C285" t="s">
        <v>287</v>
      </c>
      <c r="D285" t="s">
        <v>1074</v>
      </c>
      <c r="E285" t="s">
        <v>1075</v>
      </c>
      <c r="F285" s="15">
        <v>-149</v>
      </c>
      <c r="G285" t="s">
        <v>34</v>
      </c>
      <c r="H285" t="s">
        <v>82</v>
      </c>
      <c r="I285" t="s">
        <v>57</v>
      </c>
      <c r="J285">
        <f>VLOOKUP(B285,自助退!B:F,5,FALSE)</f>
        <v>149</v>
      </c>
      <c r="K285" t="str">
        <f t="shared" si="4"/>
        <v/>
      </c>
    </row>
    <row r="286" spans="1:11" ht="14.25">
      <c r="A286" t="s">
        <v>12248</v>
      </c>
      <c r="B286" s="15">
        <v>553370</v>
      </c>
      <c r="C286" t="s">
        <v>1076</v>
      </c>
      <c r="D286" t="s">
        <v>1077</v>
      </c>
      <c r="E286" t="s">
        <v>1078</v>
      </c>
      <c r="F286" s="15">
        <v>-108</v>
      </c>
      <c r="G286" t="s">
        <v>34</v>
      </c>
      <c r="H286" t="s">
        <v>68</v>
      </c>
      <c r="I286" t="s">
        <v>54</v>
      </c>
      <c r="J286">
        <f>VLOOKUP(B286,自助退!B:F,5,FALSE)</f>
        <v>108</v>
      </c>
      <c r="K286" t="str">
        <f t="shared" si="4"/>
        <v/>
      </c>
    </row>
    <row r="287" spans="1:11" ht="14.25">
      <c r="A287" t="s">
        <v>12249</v>
      </c>
      <c r="B287" s="15">
        <v>553395</v>
      </c>
      <c r="D287" t="s">
        <v>1080</v>
      </c>
      <c r="E287" t="s">
        <v>1081</v>
      </c>
      <c r="F287" s="15">
        <v>-575</v>
      </c>
      <c r="G287" t="s">
        <v>34</v>
      </c>
      <c r="H287" t="s">
        <v>78</v>
      </c>
      <c r="I287" t="s">
        <v>57</v>
      </c>
      <c r="J287">
        <f>VLOOKUP(B287,自助退!B:F,5,FALSE)</f>
        <v>575</v>
      </c>
      <c r="K287" t="str">
        <f t="shared" si="4"/>
        <v/>
      </c>
    </row>
    <row r="288" spans="1:11" ht="14.25">
      <c r="A288" t="s">
        <v>12250</v>
      </c>
      <c r="B288" s="15">
        <v>553458</v>
      </c>
      <c r="C288" t="s">
        <v>1082</v>
      </c>
      <c r="D288" t="s">
        <v>1083</v>
      </c>
      <c r="E288" t="s">
        <v>1084</v>
      </c>
      <c r="F288" s="15">
        <v>-70</v>
      </c>
      <c r="G288" t="s">
        <v>34</v>
      </c>
      <c r="H288" t="s">
        <v>80</v>
      </c>
      <c r="I288" t="s">
        <v>54</v>
      </c>
      <c r="J288">
        <f>VLOOKUP(B288,自助退!B:F,5,FALSE)</f>
        <v>70</v>
      </c>
      <c r="K288" t="str">
        <f t="shared" si="4"/>
        <v/>
      </c>
    </row>
    <row r="289" spans="1:11" ht="14.25">
      <c r="A289" t="s">
        <v>12251</v>
      </c>
      <c r="B289" s="15">
        <v>553653</v>
      </c>
      <c r="C289" t="s">
        <v>1085</v>
      </c>
      <c r="D289" t="s">
        <v>1086</v>
      </c>
      <c r="E289" t="s">
        <v>1087</v>
      </c>
      <c r="F289" s="15">
        <v>-783</v>
      </c>
      <c r="G289" t="s">
        <v>34</v>
      </c>
      <c r="H289" t="s">
        <v>71</v>
      </c>
      <c r="I289" t="s">
        <v>54</v>
      </c>
      <c r="J289">
        <f>VLOOKUP(B289,自助退!B:F,5,FALSE)</f>
        <v>783</v>
      </c>
      <c r="K289" t="str">
        <f t="shared" si="4"/>
        <v/>
      </c>
    </row>
    <row r="290" spans="1:11" ht="14.25">
      <c r="A290" t="s">
        <v>12252</v>
      </c>
      <c r="B290" s="15">
        <v>553818</v>
      </c>
      <c r="C290" t="s">
        <v>1088</v>
      </c>
      <c r="D290" t="s">
        <v>1089</v>
      </c>
      <c r="E290" t="s">
        <v>1090</v>
      </c>
      <c r="F290" s="15">
        <v>-101</v>
      </c>
      <c r="G290" t="s">
        <v>34</v>
      </c>
      <c r="H290" t="s">
        <v>73</v>
      </c>
      <c r="I290" t="s">
        <v>54</v>
      </c>
      <c r="J290">
        <f>VLOOKUP(B290,自助退!B:F,5,FALSE)</f>
        <v>101</v>
      </c>
      <c r="K290" t="str">
        <f t="shared" si="4"/>
        <v/>
      </c>
    </row>
    <row r="291" spans="1:11" ht="14.25">
      <c r="A291" t="s">
        <v>12253</v>
      </c>
      <c r="B291" s="15">
        <v>553821</v>
      </c>
      <c r="C291" t="s">
        <v>1091</v>
      </c>
      <c r="D291" t="s">
        <v>1092</v>
      </c>
      <c r="E291" t="s">
        <v>1093</v>
      </c>
      <c r="F291" s="15">
        <v>-500</v>
      </c>
      <c r="G291" t="s">
        <v>34</v>
      </c>
      <c r="H291" t="s">
        <v>92</v>
      </c>
      <c r="I291" t="s">
        <v>54</v>
      </c>
      <c r="J291">
        <f>VLOOKUP(B291,自助退!B:F,5,FALSE)</f>
        <v>500</v>
      </c>
      <c r="K291" t="str">
        <f t="shared" si="4"/>
        <v/>
      </c>
    </row>
    <row r="292" spans="1:11" ht="14.25">
      <c r="A292" t="s">
        <v>12254</v>
      </c>
      <c r="B292" s="15">
        <v>553908</v>
      </c>
      <c r="D292" t="s">
        <v>1095</v>
      </c>
      <c r="E292" t="s">
        <v>1096</v>
      </c>
      <c r="F292" s="15">
        <v>-100</v>
      </c>
      <c r="G292" t="s">
        <v>34</v>
      </c>
      <c r="H292" t="s">
        <v>88</v>
      </c>
      <c r="I292" t="s">
        <v>57</v>
      </c>
      <c r="J292">
        <f>VLOOKUP(B292,自助退!B:F,5,FALSE)</f>
        <v>100</v>
      </c>
      <c r="K292" t="str">
        <f t="shared" si="4"/>
        <v/>
      </c>
    </row>
    <row r="293" spans="1:11" ht="14.25">
      <c r="A293" t="s">
        <v>12255</v>
      </c>
      <c r="B293" s="15">
        <v>553932</v>
      </c>
      <c r="C293" t="s">
        <v>287</v>
      </c>
      <c r="D293" t="s">
        <v>1097</v>
      </c>
      <c r="E293" t="s">
        <v>1098</v>
      </c>
      <c r="F293" s="15">
        <v>-1070</v>
      </c>
      <c r="G293" t="s">
        <v>34</v>
      </c>
      <c r="H293" t="s">
        <v>73</v>
      </c>
      <c r="I293" t="s">
        <v>57</v>
      </c>
      <c r="J293">
        <f>VLOOKUP(B293,自助退!B:F,5,FALSE)</f>
        <v>1070</v>
      </c>
      <c r="K293" t="str">
        <f t="shared" si="4"/>
        <v/>
      </c>
    </row>
    <row r="294" spans="1:11" ht="14.25">
      <c r="A294" t="s">
        <v>12256</v>
      </c>
      <c r="B294" s="15">
        <v>553967</v>
      </c>
      <c r="C294" t="s">
        <v>1099</v>
      </c>
      <c r="D294" t="s">
        <v>1100</v>
      </c>
      <c r="E294" t="s">
        <v>1101</v>
      </c>
      <c r="F294" s="15">
        <v>-85</v>
      </c>
      <c r="G294" t="s">
        <v>34</v>
      </c>
      <c r="H294" t="s">
        <v>89</v>
      </c>
      <c r="I294" t="s">
        <v>54</v>
      </c>
      <c r="J294">
        <f>VLOOKUP(B294,自助退!B:F,5,FALSE)</f>
        <v>85</v>
      </c>
      <c r="K294" t="str">
        <f t="shared" si="4"/>
        <v/>
      </c>
    </row>
    <row r="295" spans="1:11" ht="14.25">
      <c r="A295" t="s">
        <v>12257</v>
      </c>
      <c r="B295" s="15">
        <v>554098</v>
      </c>
      <c r="C295" t="s">
        <v>287</v>
      </c>
      <c r="D295" t="s">
        <v>1102</v>
      </c>
      <c r="E295" t="s">
        <v>1103</v>
      </c>
      <c r="F295" s="15">
        <v>-900</v>
      </c>
      <c r="G295" t="s">
        <v>34</v>
      </c>
      <c r="H295" t="s">
        <v>89</v>
      </c>
      <c r="I295" t="s">
        <v>57</v>
      </c>
      <c r="J295">
        <f>VLOOKUP(B295,自助退!B:F,5,FALSE)</f>
        <v>900</v>
      </c>
      <c r="K295" t="str">
        <f t="shared" si="4"/>
        <v/>
      </c>
    </row>
    <row r="296" spans="1:11" ht="14.25">
      <c r="A296" t="s">
        <v>12258</v>
      </c>
      <c r="B296" s="15">
        <v>554170</v>
      </c>
      <c r="C296" t="s">
        <v>287</v>
      </c>
      <c r="D296" t="s">
        <v>1104</v>
      </c>
      <c r="E296" t="s">
        <v>1105</v>
      </c>
      <c r="F296" s="15">
        <v>-673</v>
      </c>
      <c r="G296" t="s">
        <v>34</v>
      </c>
      <c r="H296" t="s">
        <v>64</v>
      </c>
      <c r="I296" t="s">
        <v>57</v>
      </c>
      <c r="J296">
        <f>VLOOKUP(B296,自助退!B:F,5,FALSE)</f>
        <v>673</v>
      </c>
      <c r="K296" t="str">
        <f t="shared" si="4"/>
        <v/>
      </c>
    </row>
    <row r="297" spans="1:11" ht="14.25">
      <c r="A297" t="s">
        <v>12259</v>
      </c>
      <c r="B297" s="15">
        <v>554259</v>
      </c>
      <c r="C297" t="s">
        <v>1106</v>
      </c>
      <c r="D297" t="s">
        <v>1107</v>
      </c>
      <c r="E297" t="s">
        <v>1108</v>
      </c>
      <c r="F297" s="15">
        <v>-9999</v>
      </c>
      <c r="G297" t="s">
        <v>34</v>
      </c>
      <c r="H297" t="s">
        <v>70</v>
      </c>
      <c r="I297" t="s">
        <v>54</v>
      </c>
      <c r="J297">
        <f>VLOOKUP(B297,自助退!B:F,5,FALSE)</f>
        <v>9999</v>
      </c>
      <c r="K297" t="str">
        <f t="shared" si="4"/>
        <v/>
      </c>
    </row>
    <row r="298" spans="1:11" ht="14.25">
      <c r="A298" t="s">
        <v>12260</v>
      </c>
      <c r="B298" s="15">
        <v>554261</v>
      </c>
      <c r="C298" t="s">
        <v>1109</v>
      </c>
      <c r="D298" t="s">
        <v>1107</v>
      </c>
      <c r="E298" t="s">
        <v>1108</v>
      </c>
      <c r="F298" s="15">
        <v>-1</v>
      </c>
      <c r="G298" t="s">
        <v>34</v>
      </c>
      <c r="H298" t="s">
        <v>70</v>
      </c>
      <c r="I298" t="s">
        <v>54</v>
      </c>
      <c r="J298">
        <f>VLOOKUP(B298,自助退!B:F,5,FALSE)</f>
        <v>1</v>
      </c>
      <c r="K298" t="str">
        <f t="shared" si="4"/>
        <v/>
      </c>
    </row>
    <row r="299" spans="1:11" ht="14.25">
      <c r="A299" t="s">
        <v>12261</v>
      </c>
      <c r="B299" s="15">
        <v>554300</v>
      </c>
      <c r="C299" t="s">
        <v>1110</v>
      </c>
      <c r="D299" t="s">
        <v>1111</v>
      </c>
      <c r="E299" t="s">
        <v>1112</v>
      </c>
      <c r="F299" s="15">
        <v>-100</v>
      </c>
      <c r="G299" t="s">
        <v>34</v>
      </c>
      <c r="H299" t="s">
        <v>1113</v>
      </c>
      <c r="I299" t="s">
        <v>54</v>
      </c>
      <c r="J299">
        <f>VLOOKUP(B299,自助退!B:F,5,FALSE)</f>
        <v>100</v>
      </c>
      <c r="K299" t="str">
        <f t="shared" si="4"/>
        <v/>
      </c>
    </row>
    <row r="300" spans="1:11" ht="14.25">
      <c r="A300" t="s">
        <v>12262</v>
      </c>
      <c r="B300" s="15">
        <v>554327</v>
      </c>
      <c r="C300" t="s">
        <v>1114</v>
      </c>
      <c r="D300" t="s">
        <v>1115</v>
      </c>
      <c r="E300" t="s">
        <v>1116</v>
      </c>
      <c r="F300" s="15">
        <v>-570</v>
      </c>
      <c r="G300" t="s">
        <v>34</v>
      </c>
      <c r="H300" t="s">
        <v>89</v>
      </c>
      <c r="I300" t="s">
        <v>54</v>
      </c>
      <c r="J300">
        <f>VLOOKUP(B300,自助退!B:F,5,FALSE)</f>
        <v>570</v>
      </c>
      <c r="K300" t="str">
        <f t="shared" si="4"/>
        <v/>
      </c>
    </row>
    <row r="301" spans="1:11" ht="14.25">
      <c r="A301" t="s">
        <v>12263</v>
      </c>
      <c r="B301" s="15">
        <v>554337</v>
      </c>
      <c r="C301" t="s">
        <v>1117</v>
      </c>
      <c r="D301" t="s">
        <v>896</v>
      </c>
      <c r="E301" t="s">
        <v>897</v>
      </c>
      <c r="F301" s="15">
        <v>-1000</v>
      </c>
      <c r="G301" t="s">
        <v>34</v>
      </c>
      <c r="H301" t="s">
        <v>93</v>
      </c>
      <c r="I301" t="s">
        <v>54</v>
      </c>
      <c r="J301">
        <f>VLOOKUP(B301,自助退!B:F,5,FALSE)</f>
        <v>1000</v>
      </c>
      <c r="K301" t="str">
        <f t="shared" si="4"/>
        <v/>
      </c>
    </row>
    <row r="302" spans="1:11" ht="14.25">
      <c r="A302" t="s">
        <v>12264</v>
      </c>
      <c r="B302" s="15">
        <v>554340</v>
      </c>
      <c r="C302" t="s">
        <v>1118</v>
      </c>
      <c r="D302" t="s">
        <v>896</v>
      </c>
      <c r="E302" t="s">
        <v>897</v>
      </c>
      <c r="F302" s="15">
        <v>-9000</v>
      </c>
      <c r="G302" t="s">
        <v>34</v>
      </c>
      <c r="H302" t="s">
        <v>93</v>
      </c>
      <c r="I302" t="s">
        <v>54</v>
      </c>
      <c r="J302">
        <f>VLOOKUP(B302,自助退!B:F,5,FALSE)</f>
        <v>9000</v>
      </c>
      <c r="K302" t="str">
        <f t="shared" si="4"/>
        <v/>
      </c>
    </row>
    <row r="303" spans="1:11" ht="14.25">
      <c r="A303" t="s">
        <v>12265</v>
      </c>
      <c r="B303" s="15">
        <v>554411</v>
      </c>
      <c r="C303" t="s">
        <v>287</v>
      </c>
      <c r="D303" t="s">
        <v>1119</v>
      </c>
      <c r="E303" t="s">
        <v>1120</v>
      </c>
      <c r="F303" s="15">
        <v>-177</v>
      </c>
      <c r="G303" t="s">
        <v>34</v>
      </c>
      <c r="H303" t="s">
        <v>67</v>
      </c>
      <c r="I303" t="s">
        <v>57</v>
      </c>
      <c r="J303">
        <f>VLOOKUP(B303,自助退!B:F,5,FALSE)</f>
        <v>177</v>
      </c>
      <c r="K303" t="str">
        <f t="shared" si="4"/>
        <v/>
      </c>
    </row>
    <row r="304" spans="1:11" ht="14.25">
      <c r="A304" t="s">
        <v>12266</v>
      </c>
      <c r="B304" s="15">
        <v>554424</v>
      </c>
      <c r="C304" t="s">
        <v>1121</v>
      </c>
      <c r="D304" t="s">
        <v>1122</v>
      </c>
      <c r="E304" t="s">
        <v>1123</v>
      </c>
      <c r="F304" s="15">
        <v>-600</v>
      </c>
      <c r="G304" t="s">
        <v>34</v>
      </c>
      <c r="H304" t="s">
        <v>90</v>
      </c>
      <c r="I304" t="s">
        <v>54</v>
      </c>
      <c r="J304">
        <f>VLOOKUP(B304,自助退!B:F,5,FALSE)</f>
        <v>600</v>
      </c>
      <c r="K304" t="str">
        <f t="shared" si="4"/>
        <v/>
      </c>
    </row>
    <row r="305" spans="1:11" ht="14.25">
      <c r="A305" t="s">
        <v>12267</v>
      </c>
      <c r="B305" s="15">
        <v>554901</v>
      </c>
      <c r="C305" t="s">
        <v>1124</v>
      </c>
      <c r="D305" t="s">
        <v>1125</v>
      </c>
      <c r="E305" t="s">
        <v>1126</v>
      </c>
      <c r="F305" s="15">
        <v>-77</v>
      </c>
      <c r="G305" t="s">
        <v>34</v>
      </c>
      <c r="H305" t="s">
        <v>310</v>
      </c>
      <c r="I305" t="s">
        <v>54</v>
      </c>
      <c r="J305">
        <f>VLOOKUP(B305,自助退!B:F,5,FALSE)</f>
        <v>77</v>
      </c>
      <c r="K305" t="str">
        <f t="shared" si="4"/>
        <v/>
      </c>
    </row>
    <row r="306" spans="1:11" ht="14.25">
      <c r="A306" t="s">
        <v>12268</v>
      </c>
      <c r="B306" s="15">
        <v>554917</v>
      </c>
      <c r="C306" t="s">
        <v>287</v>
      </c>
      <c r="D306" t="s">
        <v>1127</v>
      </c>
      <c r="E306" t="s">
        <v>1128</v>
      </c>
      <c r="F306" s="15">
        <v>-194</v>
      </c>
      <c r="G306" t="s">
        <v>34</v>
      </c>
      <c r="H306" t="s">
        <v>71</v>
      </c>
      <c r="I306" t="s">
        <v>57</v>
      </c>
      <c r="J306">
        <f>VLOOKUP(B306,自助退!B:F,5,FALSE)</f>
        <v>194</v>
      </c>
      <c r="K306" t="str">
        <f t="shared" si="4"/>
        <v/>
      </c>
    </row>
    <row r="307" spans="1:11" ht="14.25">
      <c r="A307" t="s">
        <v>12269</v>
      </c>
      <c r="B307" s="15">
        <v>554924</v>
      </c>
      <c r="C307" t="s">
        <v>1129</v>
      </c>
      <c r="D307" t="s">
        <v>1130</v>
      </c>
      <c r="E307" t="s">
        <v>1131</v>
      </c>
      <c r="F307" s="15">
        <v>-1000</v>
      </c>
      <c r="G307" t="s">
        <v>34</v>
      </c>
      <c r="H307" t="s">
        <v>90</v>
      </c>
      <c r="I307" t="s">
        <v>54</v>
      </c>
      <c r="J307">
        <f>VLOOKUP(B307,自助退!B:F,5,FALSE)</f>
        <v>1000</v>
      </c>
      <c r="K307" t="str">
        <f t="shared" si="4"/>
        <v/>
      </c>
    </row>
    <row r="308" spans="1:11" ht="14.25">
      <c r="A308" t="s">
        <v>12270</v>
      </c>
      <c r="B308" s="15">
        <v>554926</v>
      </c>
      <c r="C308" t="s">
        <v>1132</v>
      </c>
      <c r="D308" t="s">
        <v>1130</v>
      </c>
      <c r="E308" t="s">
        <v>1131</v>
      </c>
      <c r="F308" s="15">
        <v>-6000</v>
      </c>
      <c r="G308" t="s">
        <v>34</v>
      </c>
      <c r="H308" t="s">
        <v>90</v>
      </c>
      <c r="I308" t="s">
        <v>54</v>
      </c>
      <c r="J308">
        <f>VLOOKUP(B308,自助退!B:F,5,FALSE)</f>
        <v>6000</v>
      </c>
      <c r="K308" t="str">
        <f t="shared" si="4"/>
        <v/>
      </c>
    </row>
    <row r="309" spans="1:11" ht="14.25">
      <c r="A309" t="s">
        <v>12271</v>
      </c>
      <c r="B309" s="15">
        <v>554928</v>
      </c>
      <c r="C309" t="s">
        <v>1133</v>
      </c>
      <c r="D309" t="s">
        <v>1130</v>
      </c>
      <c r="E309" t="s">
        <v>1131</v>
      </c>
      <c r="F309" s="15">
        <v>-9000</v>
      </c>
      <c r="G309" t="s">
        <v>34</v>
      </c>
      <c r="H309" t="s">
        <v>90</v>
      </c>
      <c r="I309" t="s">
        <v>54</v>
      </c>
      <c r="J309">
        <f>VLOOKUP(B309,自助退!B:F,5,FALSE)</f>
        <v>9000</v>
      </c>
      <c r="K309" t="str">
        <f t="shared" si="4"/>
        <v/>
      </c>
    </row>
    <row r="310" spans="1:11" ht="14.25">
      <c r="A310" t="s">
        <v>12272</v>
      </c>
      <c r="B310" s="15">
        <v>555000</v>
      </c>
      <c r="C310" t="s">
        <v>287</v>
      </c>
      <c r="D310" t="s">
        <v>1134</v>
      </c>
      <c r="E310" t="s">
        <v>1135</v>
      </c>
      <c r="F310" s="15">
        <v>-7</v>
      </c>
      <c r="G310" t="s">
        <v>34</v>
      </c>
      <c r="H310" t="s">
        <v>90</v>
      </c>
      <c r="I310" t="s">
        <v>57</v>
      </c>
      <c r="J310">
        <f>VLOOKUP(B310,自助退!B:F,5,FALSE)</f>
        <v>7</v>
      </c>
      <c r="K310" t="str">
        <f t="shared" si="4"/>
        <v/>
      </c>
    </row>
    <row r="311" spans="1:11" ht="14.25">
      <c r="A311" t="s">
        <v>12273</v>
      </c>
      <c r="B311" s="15">
        <v>555435</v>
      </c>
      <c r="C311" t="s">
        <v>287</v>
      </c>
      <c r="D311" t="s">
        <v>1136</v>
      </c>
      <c r="E311" t="s">
        <v>1137</v>
      </c>
      <c r="F311" s="15">
        <v>-40</v>
      </c>
      <c r="G311" t="s">
        <v>34</v>
      </c>
      <c r="H311" t="s">
        <v>70</v>
      </c>
      <c r="I311" t="s">
        <v>57</v>
      </c>
      <c r="J311">
        <f>VLOOKUP(B311,自助退!B:F,5,FALSE)</f>
        <v>40</v>
      </c>
      <c r="K311" t="str">
        <f t="shared" si="4"/>
        <v/>
      </c>
    </row>
    <row r="312" spans="1:11" ht="14.25">
      <c r="A312" t="s">
        <v>12274</v>
      </c>
      <c r="B312" s="15">
        <v>555651</v>
      </c>
      <c r="C312" t="s">
        <v>1138</v>
      </c>
      <c r="D312" t="s">
        <v>1139</v>
      </c>
      <c r="E312" t="s">
        <v>1140</v>
      </c>
      <c r="F312" s="15">
        <v>-3000</v>
      </c>
      <c r="G312" t="s">
        <v>34</v>
      </c>
      <c r="H312" t="s">
        <v>1141</v>
      </c>
      <c r="I312" t="s">
        <v>54</v>
      </c>
      <c r="J312">
        <f>VLOOKUP(B312,自助退!B:F,5,FALSE)</f>
        <v>3000</v>
      </c>
      <c r="K312" t="str">
        <f t="shared" si="4"/>
        <v/>
      </c>
    </row>
    <row r="313" spans="1:11" ht="14.25">
      <c r="A313" t="s">
        <v>12275</v>
      </c>
      <c r="B313" s="15">
        <v>555670</v>
      </c>
      <c r="C313" t="s">
        <v>1142</v>
      </c>
      <c r="D313" t="s">
        <v>1143</v>
      </c>
      <c r="E313" t="s">
        <v>1144</v>
      </c>
      <c r="F313" s="15">
        <v>-1181</v>
      </c>
      <c r="G313" t="s">
        <v>34</v>
      </c>
      <c r="H313" t="s">
        <v>51</v>
      </c>
      <c r="I313" t="s">
        <v>54</v>
      </c>
      <c r="J313">
        <f>VLOOKUP(B313,自助退!B:F,5,FALSE)</f>
        <v>1181</v>
      </c>
      <c r="K313" t="str">
        <f t="shared" si="4"/>
        <v/>
      </c>
    </row>
    <row r="314" spans="1:11" ht="14.25">
      <c r="A314" t="s">
        <v>12276</v>
      </c>
      <c r="B314" s="15">
        <v>556093</v>
      </c>
      <c r="C314" t="s">
        <v>1145</v>
      </c>
      <c r="D314" t="s">
        <v>1146</v>
      </c>
      <c r="E314" t="s">
        <v>1147</v>
      </c>
      <c r="F314" s="15">
        <v>-100</v>
      </c>
      <c r="G314" t="s">
        <v>34</v>
      </c>
      <c r="H314" t="s">
        <v>88</v>
      </c>
      <c r="I314" t="s">
        <v>54</v>
      </c>
      <c r="J314">
        <f>VLOOKUP(B314,自助退!B:F,5,FALSE)</f>
        <v>100</v>
      </c>
      <c r="K314" t="str">
        <f t="shared" si="4"/>
        <v/>
      </c>
    </row>
    <row r="315" spans="1:11" ht="14.25">
      <c r="A315" t="s">
        <v>12277</v>
      </c>
      <c r="B315" s="15">
        <v>558230</v>
      </c>
      <c r="C315" t="s">
        <v>287</v>
      </c>
      <c r="D315" t="s">
        <v>1148</v>
      </c>
      <c r="E315" t="s">
        <v>1149</v>
      </c>
      <c r="F315" s="15">
        <v>-470</v>
      </c>
      <c r="G315" t="s">
        <v>34</v>
      </c>
      <c r="H315" t="s">
        <v>65</v>
      </c>
      <c r="I315" t="s">
        <v>57</v>
      </c>
      <c r="J315">
        <f>VLOOKUP(B315,自助退!B:F,5,FALSE)</f>
        <v>470</v>
      </c>
      <c r="K315" t="str">
        <f t="shared" si="4"/>
        <v/>
      </c>
    </row>
    <row r="316" spans="1:11" ht="14.25">
      <c r="A316" t="s">
        <v>12278</v>
      </c>
      <c r="B316" s="15">
        <v>559206</v>
      </c>
      <c r="C316" t="s">
        <v>1150</v>
      </c>
      <c r="D316" t="s">
        <v>1151</v>
      </c>
      <c r="E316" t="s">
        <v>1152</v>
      </c>
      <c r="F316" s="15">
        <v>-55</v>
      </c>
      <c r="G316" t="s">
        <v>34</v>
      </c>
      <c r="H316" t="s">
        <v>89</v>
      </c>
      <c r="I316" t="s">
        <v>54</v>
      </c>
      <c r="J316">
        <f>VLOOKUP(B316,自助退!B:F,5,FALSE)</f>
        <v>55</v>
      </c>
      <c r="K316" t="str">
        <f t="shared" si="4"/>
        <v/>
      </c>
    </row>
    <row r="317" spans="1:11" ht="14.25">
      <c r="A317" t="s">
        <v>12279</v>
      </c>
      <c r="B317" s="15">
        <v>559449</v>
      </c>
      <c r="C317" t="s">
        <v>1153</v>
      </c>
      <c r="D317" t="s">
        <v>1154</v>
      </c>
      <c r="E317" t="s">
        <v>1155</v>
      </c>
      <c r="F317" s="15">
        <v>-138</v>
      </c>
      <c r="G317" t="s">
        <v>34</v>
      </c>
      <c r="H317" t="s">
        <v>80</v>
      </c>
      <c r="I317" t="s">
        <v>54</v>
      </c>
      <c r="J317">
        <f>VLOOKUP(B317,自助退!B:F,5,FALSE)</f>
        <v>138</v>
      </c>
      <c r="K317" t="str">
        <f t="shared" si="4"/>
        <v/>
      </c>
    </row>
    <row r="318" spans="1:11" ht="14.25">
      <c r="A318" t="s">
        <v>12280</v>
      </c>
      <c r="B318" s="15">
        <v>560083</v>
      </c>
      <c r="C318" t="s">
        <v>1156</v>
      </c>
      <c r="D318" t="s">
        <v>1157</v>
      </c>
      <c r="E318" t="s">
        <v>1158</v>
      </c>
      <c r="F318" s="15">
        <v>-321</v>
      </c>
      <c r="G318" t="s">
        <v>34</v>
      </c>
      <c r="H318" t="s">
        <v>87</v>
      </c>
      <c r="I318" t="s">
        <v>54</v>
      </c>
      <c r="J318">
        <f>VLOOKUP(B318,自助退!B:F,5,FALSE)</f>
        <v>321</v>
      </c>
      <c r="K318" t="str">
        <f t="shared" si="4"/>
        <v/>
      </c>
    </row>
    <row r="319" spans="1:11" ht="14.25">
      <c r="A319" t="s">
        <v>12281</v>
      </c>
      <c r="B319" s="15">
        <v>560087</v>
      </c>
      <c r="C319" t="s">
        <v>1159</v>
      </c>
      <c r="D319" t="s">
        <v>1160</v>
      </c>
      <c r="E319" t="s">
        <v>1161</v>
      </c>
      <c r="F319" s="15">
        <v>-476</v>
      </c>
      <c r="G319" t="s">
        <v>34</v>
      </c>
      <c r="H319" t="s">
        <v>84</v>
      </c>
      <c r="I319" t="s">
        <v>54</v>
      </c>
      <c r="J319">
        <f>VLOOKUP(B319,自助退!B:F,5,FALSE)</f>
        <v>476</v>
      </c>
      <c r="K319" t="str">
        <f t="shared" si="4"/>
        <v/>
      </c>
    </row>
    <row r="320" spans="1:11" ht="14.25">
      <c r="A320" t="s">
        <v>12282</v>
      </c>
      <c r="B320" s="15">
        <v>560119</v>
      </c>
      <c r="C320" t="s">
        <v>1162</v>
      </c>
      <c r="D320" t="s">
        <v>1163</v>
      </c>
      <c r="E320" t="s">
        <v>1164</v>
      </c>
      <c r="F320" s="15">
        <v>-889</v>
      </c>
      <c r="G320" t="s">
        <v>34</v>
      </c>
      <c r="H320" t="s">
        <v>80</v>
      </c>
      <c r="I320" t="s">
        <v>54</v>
      </c>
      <c r="J320">
        <f>VLOOKUP(B320,自助退!B:F,5,FALSE)</f>
        <v>889</v>
      </c>
      <c r="K320" t="str">
        <f t="shared" si="4"/>
        <v/>
      </c>
    </row>
    <row r="321" spans="1:11" ht="14.25">
      <c r="A321" t="s">
        <v>12283</v>
      </c>
      <c r="B321" s="15">
        <v>560520</v>
      </c>
      <c r="C321" t="s">
        <v>1165</v>
      </c>
      <c r="D321" t="s">
        <v>1166</v>
      </c>
      <c r="E321" t="s">
        <v>1167</v>
      </c>
      <c r="F321" s="15">
        <v>-2257</v>
      </c>
      <c r="G321" t="s">
        <v>34</v>
      </c>
      <c r="H321" t="s">
        <v>67</v>
      </c>
      <c r="I321" t="s">
        <v>54</v>
      </c>
      <c r="J321">
        <f>VLOOKUP(B321,自助退!B:F,5,FALSE)</f>
        <v>2257</v>
      </c>
      <c r="K321" t="str">
        <f t="shared" si="4"/>
        <v/>
      </c>
    </row>
    <row r="322" spans="1:11" ht="14.25">
      <c r="A322" t="s">
        <v>12284</v>
      </c>
      <c r="B322" s="15">
        <v>560747</v>
      </c>
      <c r="C322" t="s">
        <v>1168</v>
      </c>
      <c r="D322" t="s">
        <v>1169</v>
      </c>
      <c r="E322" t="s">
        <v>1170</v>
      </c>
      <c r="F322" s="15">
        <v>-600</v>
      </c>
      <c r="G322" t="s">
        <v>34</v>
      </c>
      <c r="H322" t="s">
        <v>75</v>
      </c>
      <c r="I322" t="s">
        <v>54</v>
      </c>
      <c r="J322">
        <f>VLOOKUP(B322,自助退!B:F,5,FALSE)</f>
        <v>600</v>
      </c>
      <c r="K322" t="str">
        <f t="shared" si="4"/>
        <v/>
      </c>
    </row>
    <row r="323" spans="1:11" ht="14.25">
      <c r="A323" t="s">
        <v>12285</v>
      </c>
      <c r="B323" s="15">
        <v>561196</v>
      </c>
      <c r="C323" t="s">
        <v>287</v>
      </c>
      <c r="D323" t="s">
        <v>1171</v>
      </c>
      <c r="E323" t="s">
        <v>1172</v>
      </c>
      <c r="F323" s="15">
        <v>-3790</v>
      </c>
      <c r="G323" t="s">
        <v>34</v>
      </c>
      <c r="H323" t="s">
        <v>70</v>
      </c>
      <c r="I323" t="s">
        <v>57</v>
      </c>
      <c r="J323">
        <f>VLOOKUP(B323,自助退!B:F,5,FALSE)</f>
        <v>3790</v>
      </c>
      <c r="K323" t="str">
        <f t="shared" ref="K323:K362" si="5">IF(J323=F323*-1,"",1)</f>
        <v/>
      </c>
    </row>
    <row r="324" spans="1:11" ht="14.25">
      <c r="A324" t="s">
        <v>12286</v>
      </c>
      <c r="B324" s="15">
        <v>562524</v>
      </c>
      <c r="C324" t="s">
        <v>1173</v>
      </c>
      <c r="D324" t="s">
        <v>1174</v>
      </c>
      <c r="E324" t="s">
        <v>1175</v>
      </c>
      <c r="F324" s="15">
        <v>-240</v>
      </c>
      <c r="G324" t="s">
        <v>34</v>
      </c>
      <c r="H324" t="s">
        <v>290</v>
      </c>
      <c r="I324" t="s">
        <v>54</v>
      </c>
      <c r="J324">
        <f>VLOOKUP(B324,自助退!B:F,5,FALSE)</f>
        <v>240</v>
      </c>
      <c r="K324" t="str">
        <f t="shared" si="5"/>
        <v/>
      </c>
    </row>
    <row r="325" spans="1:11" ht="14.25">
      <c r="A325" t="s">
        <v>12287</v>
      </c>
      <c r="B325" s="15">
        <v>562775</v>
      </c>
      <c r="C325" t="s">
        <v>1176</v>
      </c>
      <c r="D325" t="s">
        <v>1177</v>
      </c>
      <c r="E325" t="s">
        <v>1178</v>
      </c>
      <c r="F325" s="15">
        <v>-3189</v>
      </c>
      <c r="G325" t="s">
        <v>34</v>
      </c>
      <c r="H325" t="s">
        <v>69</v>
      </c>
      <c r="I325" t="s">
        <v>54</v>
      </c>
      <c r="J325">
        <f>VLOOKUP(B325,自助退!B:F,5,FALSE)</f>
        <v>3189</v>
      </c>
      <c r="K325" t="str">
        <f t="shared" si="5"/>
        <v/>
      </c>
    </row>
    <row r="326" spans="1:11" ht="14.25">
      <c r="A326" t="s">
        <v>12288</v>
      </c>
      <c r="B326" s="15">
        <v>562793</v>
      </c>
      <c r="C326" t="s">
        <v>1179</v>
      </c>
      <c r="D326" t="s">
        <v>1180</v>
      </c>
      <c r="E326" t="s">
        <v>1181</v>
      </c>
      <c r="F326" s="15">
        <v>-383</v>
      </c>
      <c r="G326" t="s">
        <v>34</v>
      </c>
      <c r="H326" t="s">
        <v>77</v>
      </c>
      <c r="I326" t="s">
        <v>54</v>
      </c>
      <c r="J326">
        <f>VLOOKUP(B326,自助退!B:F,5,FALSE)</f>
        <v>383</v>
      </c>
      <c r="K326" t="str">
        <f t="shared" si="5"/>
        <v/>
      </c>
    </row>
    <row r="327" spans="1:11" ht="14.25">
      <c r="A327" t="s">
        <v>12289</v>
      </c>
      <c r="B327" s="15">
        <v>563612</v>
      </c>
      <c r="C327" t="s">
        <v>287</v>
      </c>
      <c r="D327" t="s">
        <v>1182</v>
      </c>
      <c r="E327" t="s">
        <v>1183</v>
      </c>
      <c r="F327" s="15">
        <v>-933</v>
      </c>
      <c r="G327" t="s">
        <v>34</v>
      </c>
      <c r="H327" t="s">
        <v>66</v>
      </c>
      <c r="I327" t="s">
        <v>57</v>
      </c>
      <c r="J327">
        <f>VLOOKUP(B327,自助退!B:F,5,FALSE)</f>
        <v>933</v>
      </c>
      <c r="K327" t="str">
        <f t="shared" si="5"/>
        <v/>
      </c>
    </row>
    <row r="328" spans="1:11" ht="14.25">
      <c r="A328" t="s">
        <v>12290</v>
      </c>
      <c r="B328" s="15">
        <v>563649</v>
      </c>
      <c r="C328" t="s">
        <v>287</v>
      </c>
      <c r="D328" t="s">
        <v>1184</v>
      </c>
      <c r="E328" t="s">
        <v>1185</v>
      </c>
      <c r="F328" s="15">
        <v>-4400</v>
      </c>
      <c r="G328" t="s">
        <v>34</v>
      </c>
      <c r="H328" t="s">
        <v>90</v>
      </c>
      <c r="I328" t="s">
        <v>57</v>
      </c>
      <c r="J328">
        <f>VLOOKUP(B328,自助退!B:F,5,FALSE)</f>
        <v>4400</v>
      </c>
      <c r="K328" t="str">
        <f t="shared" si="5"/>
        <v/>
      </c>
    </row>
    <row r="329" spans="1:11" ht="14.25">
      <c r="A329" t="s">
        <v>12291</v>
      </c>
      <c r="B329" s="15">
        <v>563793</v>
      </c>
      <c r="C329" t="s">
        <v>1186</v>
      </c>
      <c r="D329" t="s">
        <v>1187</v>
      </c>
      <c r="E329" t="s">
        <v>1188</v>
      </c>
      <c r="F329" s="15">
        <v>-405</v>
      </c>
      <c r="G329" t="s">
        <v>34</v>
      </c>
      <c r="H329" t="s">
        <v>68</v>
      </c>
      <c r="I329" t="s">
        <v>54</v>
      </c>
      <c r="J329">
        <f>VLOOKUP(B329,自助退!B:F,5,FALSE)</f>
        <v>405</v>
      </c>
      <c r="K329" t="str">
        <f t="shared" si="5"/>
        <v/>
      </c>
    </row>
    <row r="330" spans="1:11" ht="14.25">
      <c r="A330" t="s">
        <v>12292</v>
      </c>
      <c r="B330" s="15">
        <v>564423</v>
      </c>
      <c r="C330" t="s">
        <v>1189</v>
      </c>
      <c r="D330" t="s">
        <v>1190</v>
      </c>
      <c r="E330" t="s">
        <v>1191</v>
      </c>
      <c r="F330" s="15">
        <v>-194</v>
      </c>
      <c r="G330" t="s">
        <v>34</v>
      </c>
      <c r="H330" t="s">
        <v>67</v>
      </c>
      <c r="I330" t="s">
        <v>54</v>
      </c>
      <c r="J330">
        <f>VLOOKUP(B330,自助退!B:F,5,FALSE)</f>
        <v>194</v>
      </c>
      <c r="K330" t="str">
        <f t="shared" si="5"/>
        <v/>
      </c>
    </row>
    <row r="331" spans="1:11" ht="14.25">
      <c r="A331" t="s">
        <v>12293</v>
      </c>
      <c r="B331" s="15">
        <v>564504</v>
      </c>
      <c r="C331" t="s">
        <v>1192</v>
      </c>
      <c r="D331" t="s">
        <v>1193</v>
      </c>
      <c r="E331" t="s">
        <v>1194</v>
      </c>
      <c r="F331" s="15">
        <v>-444</v>
      </c>
      <c r="G331" t="s">
        <v>34</v>
      </c>
      <c r="H331" t="s">
        <v>416</v>
      </c>
      <c r="I331" t="s">
        <v>54</v>
      </c>
      <c r="J331">
        <f>VLOOKUP(B331,自助退!B:F,5,FALSE)</f>
        <v>444</v>
      </c>
      <c r="K331" t="str">
        <f t="shared" si="5"/>
        <v/>
      </c>
    </row>
    <row r="332" spans="1:11" ht="14.25">
      <c r="A332" t="s">
        <v>12294</v>
      </c>
      <c r="B332" s="15">
        <v>564821</v>
      </c>
      <c r="C332" t="s">
        <v>1195</v>
      </c>
      <c r="D332" t="s">
        <v>1196</v>
      </c>
      <c r="E332" t="s">
        <v>1197</v>
      </c>
      <c r="F332" s="15">
        <v>-250</v>
      </c>
      <c r="G332" t="s">
        <v>34</v>
      </c>
      <c r="H332" t="s">
        <v>70</v>
      </c>
      <c r="I332" t="s">
        <v>54</v>
      </c>
      <c r="J332">
        <f>VLOOKUP(B332,自助退!B:F,5,FALSE)</f>
        <v>250</v>
      </c>
      <c r="K332" t="str">
        <f t="shared" si="5"/>
        <v/>
      </c>
    </row>
    <row r="333" spans="1:11" ht="14.25">
      <c r="A333" t="s">
        <v>12295</v>
      </c>
      <c r="B333" s="15">
        <v>564867</v>
      </c>
      <c r="C333" t="s">
        <v>1198</v>
      </c>
      <c r="D333" t="s">
        <v>1199</v>
      </c>
      <c r="E333" t="s">
        <v>1200</v>
      </c>
      <c r="F333" s="15">
        <v>-164</v>
      </c>
      <c r="G333" t="s">
        <v>34</v>
      </c>
      <c r="H333" t="s">
        <v>69</v>
      </c>
      <c r="I333" t="s">
        <v>54</v>
      </c>
      <c r="J333">
        <f>VLOOKUP(B333,自助退!B:F,5,FALSE)</f>
        <v>164</v>
      </c>
      <c r="K333" t="str">
        <f t="shared" si="5"/>
        <v/>
      </c>
    </row>
    <row r="334" spans="1:11" ht="14.25">
      <c r="A334" t="s">
        <v>12296</v>
      </c>
      <c r="B334" s="15">
        <v>564980</v>
      </c>
      <c r="C334" t="s">
        <v>287</v>
      </c>
      <c r="D334" t="s">
        <v>1201</v>
      </c>
      <c r="E334" t="s">
        <v>1202</v>
      </c>
      <c r="F334" s="15">
        <v>-297</v>
      </c>
      <c r="G334" t="s">
        <v>34</v>
      </c>
      <c r="H334" t="s">
        <v>1203</v>
      </c>
      <c r="I334" t="s">
        <v>57</v>
      </c>
      <c r="J334">
        <f>VLOOKUP(B334,自助退!B:F,5,FALSE)</f>
        <v>297</v>
      </c>
      <c r="K334" t="str">
        <f t="shared" si="5"/>
        <v/>
      </c>
    </row>
    <row r="335" spans="1:11" ht="14.25">
      <c r="A335" t="s">
        <v>12297</v>
      </c>
      <c r="B335" s="15">
        <v>565126</v>
      </c>
      <c r="C335" t="s">
        <v>1204</v>
      </c>
      <c r="D335" t="s">
        <v>1205</v>
      </c>
      <c r="E335" t="s">
        <v>1206</v>
      </c>
      <c r="F335" s="15">
        <v>-187</v>
      </c>
      <c r="G335" t="s">
        <v>34</v>
      </c>
      <c r="H335" t="s">
        <v>68</v>
      </c>
      <c r="I335" t="s">
        <v>54</v>
      </c>
      <c r="J335">
        <f>VLOOKUP(B335,自助退!B:F,5,FALSE)</f>
        <v>187</v>
      </c>
      <c r="K335" t="str">
        <f t="shared" si="5"/>
        <v/>
      </c>
    </row>
    <row r="336" spans="1:11" ht="14.25">
      <c r="A336" t="s">
        <v>12298</v>
      </c>
      <c r="B336" s="15">
        <v>565539</v>
      </c>
      <c r="C336" t="s">
        <v>1207</v>
      </c>
      <c r="D336" t="s">
        <v>1208</v>
      </c>
      <c r="E336" t="s">
        <v>1209</v>
      </c>
      <c r="F336" s="15">
        <v>-78</v>
      </c>
      <c r="G336" t="s">
        <v>34</v>
      </c>
      <c r="H336" t="s">
        <v>78</v>
      </c>
      <c r="I336" t="s">
        <v>54</v>
      </c>
      <c r="J336">
        <f>VLOOKUP(B336,自助退!B:F,5,FALSE)</f>
        <v>78</v>
      </c>
      <c r="K336" t="str">
        <f t="shared" si="5"/>
        <v/>
      </c>
    </row>
    <row r="337" spans="1:11" ht="14.25">
      <c r="A337" t="s">
        <v>12299</v>
      </c>
      <c r="B337" s="15">
        <v>565786</v>
      </c>
      <c r="C337" t="s">
        <v>287</v>
      </c>
      <c r="D337" t="s">
        <v>1210</v>
      </c>
      <c r="E337" t="s">
        <v>1211</v>
      </c>
      <c r="F337" s="15">
        <v>-200</v>
      </c>
      <c r="G337" t="s">
        <v>34</v>
      </c>
      <c r="H337" t="s">
        <v>68</v>
      </c>
      <c r="I337" t="s">
        <v>57</v>
      </c>
      <c r="J337">
        <f>VLOOKUP(B337,自助退!B:F,5,FALSE)</f>
        <v>200</v>
      </c>
      <c r="K337" t="str">
        <f t="shared" si="5"/>
        <v/>
      </c>
    </row>
    <row r="338" spans="1:11" ht="14.25">
      <c r="A338" t="s">
        <v>12300</v>
      </c>
      <c r="B338" s="15">
        <v>565890</v>
      </c>
      <c r="C338" t="s">
        <v>1212</v>
      </c>
      <c r="D338" t="s">
        <v>980</v>
      </c>
      <c r="E338" t="s">
        <v>981</v>
      </c>
      <c r="F338" s="15">
        <v>-89</v>
      </c>
      <c r="G338" t="s">
        <v>34</v>
      </c>
      <c r="H338" t="s">
        <v>68</v>
      </c>
      <c r="I338" t="s">
        <v>54</v>
      </c>
      <c r="J338">
        <f>VLOOKUP(B338,自助退!B:F,5,FALSE)</f>
        <v>89</v>
      </c>
      <c r="K338" t="str">
        <f t="shared" si="5"/>
        <v/>
      </c>
    </row>
    <row r="339" spans="1:11" ht="14.25">
      <c r="A339" t="s">
        <v>12301</v>
      </c>
      <c r="B339" s="15">
        <v>566054</v>
      </c>
      <c r="C339" t="s">
        <v>1213</v>
      </c>
      <c r="D339" t="s">
        <v>993</v>
      </c>
      <c r="E339" t="s">
        <v>994</v>
      </c>
      <c r="F339" s="15">
        <v>-246</v>
      </c>
      <c r="G339" t="s">
        <v>34</v>
      </c>
      <c r="H339" t="s">
        <v>310</v>
      </c>
      <c r="I339" t="s">
        <v>54</v>
      </c>
      <c r="J339">
        <f>VLOOKUP(B339,自助退!B:F,5,FALSE)</f>
        <v>246</v>
      </c>
      <c r="K339" t="str">
        <f t="shared" si="5"/>
        <v/>
      </c>
    </row>
    <row r="340" spans="1:11" ht="14.25">
      <c r="A340" t="s">
        <v>12302</v>
      </c>
      <c r="B340" s="15">
        <v>566717</v>
      </c>
      <c r="C340" t="s">
        <v>1214</v>
      </c>
      <c r="D340" t="s">
        <v>1215</v>
      </c>
      <c r="E340" t="s">
        <v>1216</v>
      </c>
      <c r="F340" s="15">
        <v>-1000</v>
      </c>
      <c r="G340" t="s">
        <v>34</v>
      </c>
      <c r="H340" t="s">
        <v>90</v>
      </c>
      <c r="I340" t="s">
        <v>54</v>
      </c>
      <c r="J340">
        <f>VLOOKUP(B340,自助退!B:F,5,FALSE)</f>
        <v>1000</v>
      </c>
      <c r="K340" t="str">
        <f t="shared" si="5"/>
        <v/>
      </c>
    </row>
    <row r="341" spans="1:11" ht="14.25">
      <c r="A341" t="s">
        <v>12303</v>
      </c>
      <c r="B341" s="15">
        <v>566737</v>
      </c>
      <c r="C341" t="s">
        <v>1217</v>
      </c>
      <c r="D341" t="s">
        <v>1215</v>
      </c>
      <c r="E341" t="s">
        <v>1216</v>
      </c>
      <c r="F341" s="15">
        <v>-9000</v>
      </c>
      <c r="G341" t="s">
        <v>34</v>
      </c>
      <c r="H341" t="s">
        <v>90</v>
      </c>
      <c r="I341" t="s">
        <v>54</v>
      </c>
      <c r="J341">
        <f>VLOOKUP(B341,自助退!B:F,5,FALSE)</f>
        <v>9000</v>
      </c>
      <c r="K341" t="str">
        <f t="shared" si="5"/>
        <v/>
      </c>
    </row>
    <row r="342" spans="1:11" ht="14.25">
      <c r="A342" t="s">
        <v>12304</v>
      </c>
      <c r="B342" s="15">
        <v>566808</v>
      </c>
      <c r="C342" t="s">
        <v>1218</v>
      </c>
      <c r="D342" t="s">
        <v>1219</v>
      </c>
      <c r="E342" t="s">
        <v>1220</v>
      </c>
      <c r="F342" s="15">
        <v>-957</v>
      </c>
      <c r="G342" t="s">
        <v>34</v>
      </c>
      <c r="H342" t="s">
        <v>51</v>
      </c>
      <c r="I342" t="s">
        <v>54</v>
      </c>
      <c r="J342">
        <f>VLOOKUP(B342,自助退!B:F,5,FALSE)</f>
        <v>957</v>
      </c>
      <c r="K342" t="str">
        <f t="shared" si="5"/>
        <v/>
      </c>
    </row>
    <row r="343" spans="1:11" ht="14.25">
      <c r="A343" t="s">
        <v>12305</v>
      </c>
      <c r="B343" s="15">
        <v>566840</v>
      </c>
      <c r="C343" t="s">
        <v>1221</v>
      </c>
      <c r="D343" t="s">
        <v>771</v>
      </c>
      <c r="E343" t="s">
        <v>772</v>
      </c>
      <c r="F343" s="15">
        <v>-23</v>
      </c>
      <c r="G343" t="s">
        <v>34</v>
      </c>
      <c r="H343" t="s">
        <v>80</v>
      </c>
      <c r="I343" t="s">
        <v>54</v>
      </c>
      <c r="J343">
        <f>VLOOKUP(B343,自助退!B:F,5,FALSE)</f>
        <v>23</v>
      </c>
      <c r="K343" t="str">
        <f t="shared" si="5"/>
        <v/>
      </c>
    </row>
    <row r="344" spans="1:11" ht="14.25">
      <c r="A344" t="s">
        <v>12306</v>
      </c>
      <c r="B344" s="15">
        <v>567278</v>
      </c>
      <c r="C344" t="s">
        <v>287</v>
      </c>
      <c r="D344" t="s">
        <v>1222</v>
      </c>
      <c r="E344" t="s">
        <v>1223</v>
      </c>
      <c r="F344" s="15">
        <v>-137</v>
      </c>
      <c r="G344" t="s">
        <v>34</v>
      </c>
      <c r="H344" t="s">
        <v>68</v>
      </c>
      <c r="I344" t="s">
        <v>57</v>
      </c>
      <c r="J344">
        <f>VLOOKUP(B344,自助退!B:F,5,FALSE)</f>
        <v>137</v>
      </c>
      <c r="K344" t="str">
        <f t="shared" si="5"/>
        <v/>
      </c>
    </row>
    <row r="345" spans="1:11" ht="14.25">
      <c r="A345" t="s">
        <v>12307</v>
      </c>
      <c r="B345" s="15">
        <v>567368</v>
      </c>
      <c r="C345" t="s">
        <v>1224</v>
      </c>
      <c r="D345" t="s">
        <v>1225</v>
      </c>
      <c r="E345" t="s">
        <v>1226</v>
      </c>
      <c r="F345" s="15">
        <v>-124</v>
      </c>
      <c r="G345" t="s">
        <v>34</v>
      </c>
      <c r="H345" t="s">
        <v>64</v>
      </c>
      <c r="I345" t="s">
        <v>54</v>
      </c>
      <c r="J345">
        <f>VLOOKUP(B345,自助退!B:F,5,FALSE)</f>
        <v>124</v>
      </c>
      <c r="K345" t="str">
        <f t="shared" si="5"/>
        <v/>
      </c>
    </row>
    <row r="346" spans="1:11" ht="14.25">
      <c r="A346" t="s">
        <v>12308</v>
      </c>
      <c r="B346" s="15">
        <v>567376</v>
      </c>
      <c r="C346" t="s">
        <v>287</v>
      </c>
      <c r="D346" t="s">
        <v>1227</v>
      </c>
      <c r="E346" t="s">
        <v>1228</v>
      </c>
      <c r="F346" s="15">
        <v>-1497</v>
      </c>
      <c r="G346" t="s">
        <v>34</v>
      </c>
      <c r="H346" t="s">
        <v>76</v>
      </c>
      <c r="I346" t="s">
        <v>57</v>
      </c>
      <c r="J346">
        <f>VLOOKUP(B346,自助退!B:F,5,FALSE)</f>
        <v>1497</v>
      </c>
      <c r="K346" t="str">
        <f t="shared" si="5"/>
        <v/>
      </c>
    </row>
    <row r="347" spans="1:11" ht="14.25">
      <c r="A347" t="s">
        <v>12309</v>
      </c>
      <c r="B347" s="15">
        <v>567554</v>
      </c>
      <c r="C347" t="s">
        <v>1229</v>
      </c>
      <c r="D347" t="s">
        <v>1230</v>
      </c>
      <c r="E347" t="s">
        <v>1231</v>
      </c>
      <c r="F347" s="15">
        <v>-50</v>
      </c>
      <c r="G347" t="s">
        <v>34</v>
      </c>
      <c r="H347" t="s">
        <v>85</v>
      </c>
      <c r="I347" t="s">
        <v>54</v>
      </c>
      <c r="J347">
        <f>VLOOKUP(B347,自助退!B:F,5,FALSE)</f>
        <v>50</v>
      </c>
      <c r="K347" t="str">
        <f t="shared" si="5"/>
        <v/>
      </c>
    </row>
    <row r="348" spans="1:11" ht="14.25">
      <c r="A348" t="s">
        <v>12310</v>
      </c>
      <c r="B348" s="15">
        <v>567590</v>
      </c>
      <c r="C348" t="s">
        <v>287</v>
      </c>
      <c r="D348" t="s">
        <v>1232</v>
      </c>
      <c r="E348" t="s">
        <v>1233</v>
      </c>
      <c r="F348" s="15">
        <v>-1390</v>
      </c>
      <c r="G348" t="s">
        <v>34</v>
      </c>
      <c r="H348" t="s">
        <v>71</v>
      </c>
      <c r="I348" t="s">
        <v>57</v>
      </c>
      <c r="J348">
        <f>VLOOKUP(B348,自助退!B:F,5,FALSE)</f>
        <v>1390</v>
      </c>
      <c r="K348" t="str">
        <f t="shared" si="5"/>
        <v/>
      </c>
    </row>
    <row r="349" spans="1:11" ht="14.25">
      <c r="A349" t="s">
        <v>12311</v>
      </c>
      <c r="B349" s="15">
        <v>567640</v>
      </c>
      <c r="C349" t="s">
        <v>1234</v>
      </c>
      <c r="D349" t="s">
        <v>1235</v>
      </c>
      <c r="E349" t="s">
        <v>1236</v>
      </c>
      <c r="F349" s="15">
        <v>-490</v>
      </c>
      <c r="G349" t="s">
        <v>34</v>
      </c>
      <c r="H349" t="s">
        <v>80</v>
      </c>
      <c r="I349" t="s">
        <v>54</v>
      </c>
      <c r="J349">
        <f>VLOOKUP(B349,自助退!B:F,5,FALSE)</f>
        <v>490</v>
      </c>
      <c r="K349" t="str">
        <f t="shared" si="5"/>
        <v/>
      </c>
    </row>
    <row r="350" spans="1:11" ht="14.25">
      <c r="A350" t="s">
        <v>12312</v>
      </c>
      <c r="B350" s="15">
        <v>567666</v>
      </c>
      <c r="C350" t="s">
        <v>1237</v>
      </c>
      <c r="D350" t="s">
        <v>606</v>
      </c>
      <c r="E350" t="s">
        <v>607</v>
      </c>
      <c r="F350" s="15">
        <v>-402</v>
      </c>
      <c r="G350" t="s">
        <v>34</v>
      </c>
      <c r="H350" t="s">
        <v>83</v>
      </c>
      <c r="I350" t="s">
        <v>54</v>
      </c>
      <c r="J350">
        <f>VLOOKUP(B350,自助退!B:F,5,FALSE)</f>
        <v>402</v>
      </c>
      <c r="K350" t="str">
        <f t="shared" si="5"/>
        <v/>
      </c>
    </row>
    <row r="351" spans="1:11" ht="14.25">
      <c r="A351" t="s">
        <v>12313</v>
      </c>
      <c r="B351" s="15">
        <v>567701</v>
      </c>
      <c r="C351" t="s">
        <v>1238</v>
      </c>
      <c r="D351" t="s">
        <v>1239</v>
      </c>
      <c r="E351" t="s">
        <v>1240</v>
      </c>
      <c r="F351" s="15">
        <v>-400</v>
      </c>
      <c r="G351" t="s">
        <v>34</v>
      </c>
      <c r="H351" t="s">
        <v>81</v>
      </c>
      <c r="I351" t="s">
        <v>54</v>
      </c>
      <c r="J351">
        <f>VLOOKUP(B351,自助退!B:F,5,FALSE)</f>
        <v>400</v>
      </c>
      <c r="K351" t="str">
        <f t="shared" si="5"/>
        <v/>
      </c>
    </row>
    <row r="352" spans="1:11" ht="14.25">
      <c r="A352" t="s">
        <v>12314</v>
      </c>
      <c r="B352" s="15">
        <v>567808</v>
      </c>
      <c r="C352" t="s">
        <v>1241</v>
      </c>
      <c r="D352" t="s">
        <v>851</v>
      </c>
      <c r="E352" t="s">
        <v>852</v>
      </c>
      <c r="F352" s="15">
        <v>-6000</v>
      </c>
      <c r="G352" t="s">
        <v>34</v>
      </c>
      <c r="H352" t="s">
        <v>67</v>
      </c>
      <c r="I352" t="s">
        <v>54</v>
      </c>
      <c r="J352">
        <f>VLOOKUP(B352,自助退!B:F,5,FALSE)</f>
        <v>6000</v>
      </c>
      <c r="K352" t="str">
        <f t="shared" si="5"/>
        <v/>
      </c>
    </row>
    <row r="353" spans="1:11" ht="14.25">
      <c r="A353" t="s">
        <v>12315</v>
      </c>
      <c r="B353" s="15">
        <v>567811</v>
      </c>
      <c r="C353" t="s">
        <v>1242</v>
      </c>
      <c r="D353" t="s">
        <v>1243</v>
      </c>
      <c r="E353" t="s">
        <v>1244</v>
      </c>
      <c r="F353" s="15">
        <v>-100</v>
      </c>
      <c r="G353" t="s">
        <v>34</v>
      </c>
      <c r="H353" t="s">
        <v>70</v>
      </c>
      <c r="I353" t="s">
        <v>54</v>
      </c>
      <c r="J353">
        <f>VLOOKUP(B353,自助退!B:F,5,FALSE)</f>
        <v>100</v>
      </c>
      <c r="K353" t="str">
        <f t="shared" si="5"/>
        <v/>
      </c>
    </row>
    <row r="354" spans="1:11" ht="14.25">
      <c r="A354" t="s">
        <v>12316</v>
      </c>
      <c r="B354" s="15">
        <v>567853</v>
      </c>
      <c r="C354" t="s">
        <v>1245</v>
      </c>
      <c r="D354" t="s">
        <v>1246</v>
      </c>
      <c r="E354" t="s">
        <v>1247</v>
      </c>
      <c r="F354" s="15">
        <v>-113</v>
      </c>
      <c r="G354" t="s">
        <v>34</v>
      </c>
      <c r="H354" t="s">
        <v>67</v>
      </c>
      <c r="I354" t="s">
        <v>54</v>
      </c>
      <c r="J354">
        <f>VLOOKUP(B354,自助退!B:F,5,FALSE)</f>
        <v>113</v>
      </c>
      <c r="K354" t="str">
        <f t="shared" si="5"/>
        <v/>
      </c>
    </row>
    <row r="355" spans="1:11" ht="14.25">
      <c r="A355" t="s">
        <v>12317</v>
      </c>
      <c r="B355" s="15">
        <v>567858</v>
      </c>
      <c r="C355" t="s">
        <v>287</v>
      </c>
      <c r="D355" t="s">
        <v>1248</v>
      </c>
      <c r="E355" t="s">
        <v>1249</v>
      </c>
      <c r="F355" s="15">
        <v>-113</v>
      </c>
      <c r="G355" t="s">
        <v>34</v>
      </c>
      <c r="H355" t="s">
        <v>67</v>
      </c>
      <c r="I355" t="s">
        <v>57</v>
      </c>
      <c r="J355">
        <f>VLOOKUP(B355,自助退!B:F,5,FALSE)</f>
        <v>113</v>
      </c>
      <c r="K355" t="str">
        <f t="shared" si="5"/>
        <v/>
      </c>
    </row>
    <row r="356" spans="1:11" ht="14.25">
      <c r="A356" t="s">
        <v>12318</v>
      </c>
      <c r="B356" s="15">
        <v>568082</v>
      </c>
      <c r="C356" t="s">
        <v>287</v>
      </c>
      <c r="D356" t="s">
        <v>1250</v>
      </c>
      <c r="E356" t="s">
        <v>1251</v>
      </c>
      <c r="F356" s="15">
        <v>-92</v>
      </c>
      <c r="G356" t="s">
        <v>34</v>
      </c>
      <c r="H356" t="s">
        <v>71</v>
      </c>
      <c r="I356" t="s">
        <v>57</v>
      </c>
      <c r="J356">
        <f>VLOOKUP(B356,自助退!B:F,5,FALSE)</f>
        <v>92</v>
      </c>
      <c r="K356" t="str">
        <f t="shared" si="5"/>
        <v/>
      </c>
    </row>
    <row r="357" spans="1:11" ht="14.25">
      <c r="A357" t="s">
        <v>12319</v>
      </c>
      <c r="B357" s="15">
        <v>568120</v>
      </c>
      <c r="C357" t="s">
        <v>1252</v>
      </c>
      <c r="D357" t="s">
        <v>1253</v>
      </c>
      <c r="E357" t="s">
        <v>1254</v>
      </c>
      <c r="F357" s="15">
        <v>-400</v>
      </c>
      <c r="G357" t="s">
        <v>34</v>
      </c>
      <c r="H357" t="s">
        <v>75</v>
      </c>
      <c r="I357" t="s">
        <v>54</v>
      </c>
      <c r="J357">
        <f>VLOOKUP(B357,自助退!B:F,5,FALSE)</f>
        <v>400</v>
      </c>
      <c r="K357" t="str">
        <f t="shared" si="5"/>
        <v/>
      </c>
    </row>
    <row r="358" spans="1:11" ht="14.25">
      <c r="A358" t="s">
        <v>12320</v>
      </c>
      <c r="B358" s="15">
        <v>568131</v>
      </c>
      <c r="C358" t="s">
        <v>1255</v>
      </c>
      <c r="D358" t="s">
        <v>1256</v>
      </c>
      <c r="E358" t="s">
        <v>1257</v>
      </c>
      <c r="F358" s="15">
        <v>-100</v>
      </c>
      <c r="G358" t="s">
        <v>34</v>
      </c>
      <c r="H358" t="s">
        <v>75</v>
      </c>
      <c r="I358" t="s">
        <v>54</v>
      </c>
      <c r="J358">
        <f>VLOOKUP(B358,自助退!B:F,5,FALSE)</f>
        <v>100</v>
      </c>
      <c r="K358" t="str">
        <f t="shared" si="5"/>
        <v/>
      </c>
    </row>
    <row r="359" spans="1:11" ht="14.25">
      <c r="A359" t="s">
        <v>12321</v>
      </c>
      <c r="B359" s="15">
        <v>568169</v>
      </c>
      <c r="C359" t="s">
        <v>1258</v>
      </c>
      <c r="D359" t="s">
        <v>1259</v>
      </c>
      <c r="E359" t="s">
        <v>1260</v>
      </c>
      <c r="F359" s="15">
        <v>-5001</v>
      </c>
      <c r="G359" t="s">
        <v>34</v>
      </c>
      <c r="H359" t="s">
        <v>67</v>
      </c>
      <c r="I359" t="s">
        <v>54</v>
      </c>
      <c r="J359">
        <f>VLOOKUP(B359,自助退!B:F,5,FALSE)</f>
        <v>5001</v>
      </c>
      <c r="K359" t="str">
        <f t="shared" si="5"/>
        <v/>
      </c>
    </row>
    <row r="360" spans="1:11" ht="14.25">
      <c r="A360" t="s">
        <v>12322</v>
      </c>
      <c r="B360" s="15">
        <v>568182</v>
      </c>
      <c r="C360" t="s">
        <v>1261</v>
      </c>
      <c r="D360" t="s">
        <v>1262</v>
      </c>
      <c r="E360" t="s">
        <v>1263</v>
      </c>
      <c r="F360" s="15">
        <v>-900</v>
      </c>
      <c r="G360" t="s">
        <v>34</v>
      </c>
      <c r="H360" t="s">
        <v>82</v>
      </c>
      <c r="I360" t="s">
        <v>54</v>
      </c>
      <c r="J360">
        <f>VLOOKUP(B360,自助退!B:F,5,FALSE)</f>
        <v>900</v>
      </c>
      <c r="K360" t="str">
        <f t="shared" si="5"/>
        <v/>
      </c>
    </row>
    <row r="361" spans="1:11" ht="14.25">
      <c r="A361" t="s">
        <v>12323</v>
      </c>
      <c r="B361" s="15">
        <v>570435</v>
      </c>
      <c r="C361" t="s">
        <v>287</v>
      </c>
      <c r="D361" t="s">
        <v>1264</v>
      </c>
      <c r="E361" t="s">
        <v>1265</v>
      </c>
      <c r="F361" s="15">
        <v>-200</v>
      </c>
      <c r="G361" t="s">
        <v>34</v>
      </c>
      <c r="H361" t="s">
        <v>94</v>
      </c>
      <c r="I361" t="s">
        <v>57</v>
      </c>
      <c r="J361">
        <f>VLOOKUP(B361,自助退!B:F,5,FALSE)</f>
        <v>200</v>
      </c>
      <c r="K361" t="str">
        <f t="shared" si="5"/>
        <v/>
      </c>
    </row>
    <row r="362" spans="1:11" ht="14.25">
      <c r="A362" t="s">
        <v>12324</v>
      </c>
      <c r="B362" s="15">
        <v>571102</v>
      </c>
      <c r="C362" t="s">
        <v>1266</v>
      </c>
      <c r="D362" t="s">
        <v>1267</v>
      </c>
      <c r="E362" t="s">
        <v>1268</v>
      </c>
      <c r="F362" s="15">
        <v>-303</v>
      </c>
      <c r="G362" t="s">
        <v>34</v>
      </c>
      <c r="H362" t="s">
        <v>78</v>
      </c>
      <c r="I362" t="s">
        <v>54</v>
      </c>
      <c r="J362">
        <f>VLOOKUP(B362,自助退!B:F,5,FALSE)</f>
        <v>303</v>
      </c>
      <c r="K362" t="str">
        <f t="shared" si="5"/>
        <v/>
      </c>
    </row>
    <row r="363" spans="1:11" ht="14.25">
      <c r="A363" t="s">
        <v>12325</v>
      </c>
      <c r="B363" s="15">
        <v>571640</v>
      </c>
      <c r="C363" t="s">
        <v>1269</v>
      </c>
      <c r="D363" t="s">
        <v>1270</v>
      </c>
      <c r="E363" t="s">
        <v>1271</v>
      </c>
      <c r="F363" s="15">
        <v>-2785</v>
      </c>
      <c r="G363" t="s">
        <v>34</v>
      </c>
      <c r="H363" t="s">
        <v>68</v>
      </c>
      <c r="I363" t="s">
        <v>54</v>
      </c>
    </row>
    <row r="364" spans="1:11" ht="14.25">
      <c r="A364" t="s">
        <v>12326</v>
      </c>
      <c r="B364" s="15">
        <v>571653</v>
      </c>
      <c r="C364" t="s">
        <v>1272</v>
      </c>
      <c r="D364" t="s">
        <v>1273</v>
      </c>
      <c r="E364" t="s">
        <v>1274</v>
      </c>
      <c r="F364" s="15">
        <v>-4</v>
      </c>
      <c r="G364" t="s">
        <v>34</v>
      </c>
      <c r="H364" t="s">
        <v>71</v>
      </c>
      <c r="I364" t="s">
        <v>54</v>
      </c>
    </row>
    <row r="365" spans="1:11" ht="14.25">
      <c r="A365" t="s">
        <v>12327</v>
      </c>
      <c r="B365" s="15">
        <v>572237</v>
      </c>
      <c r="C365" t="s">
        <v>287</v>
      </c>
      <c r="D365" t="s">
        <v>1275</v>
      </c>
      <c r="E365" t="s">
        <v>1276</v>
      </c>
      <c r="F365" s="15">
        <v>-4500</v>
      </c>
      <c r="G365" t="s">
        <v>34</v>
      </c>
      <c r="H365" t="s">
        <v>93</v>
      </c>
      <c r="I365" t="s">
        <v>57</v>
      </c>
    </row>
    <row r="366" spans="1:11" ht="14.25">
      <c r="A366" t="s">
        <v>12328</v>
      </c>
      <c r="B366" s="15">
        <v>572623</v>
      </c>
      <c r="C366" t="s">
        <v>1277</v>
      </c>
      <c r="D366" t="s">
        <v>1278</v>
      </c>
      <c r="E366" t="s">
        <v>1279</v>
      </c>
      <c r="F366" s="15">
        <v>-132</v>
      </c>
      <c r="G366" t="s">
        <v>34</v>
      </c>
      <c r="H366" t="s">
        <v>67</v>
      </c>
      <c r="I366" t="s">
        <v>54</v>
      </c>
    </row>
    <row r="367" spans="1:11" ht="14.25">
      <c r="A367" t="s">
        <v>12329</v>
      </c>
      <c r="B367" s="15">
        <v>572661</v>
      </c>
      <c r="C367" t="s">
        <v>1280</v>
      </c>
      <c r="D367" t="s">
        <v>1281</v>
      </c>
      <c r="E367" t="s">
        <v>1282</v>
      </c>
      <c r="F367" s="15">
        <v>-100</v>
      </c>
      <c r="G367" t="s">
        <v>34</v>
      </c>
      <c r="H367" t="s">
        <v>67</v>
      </c>
      <c r="I367" t="s">
        <v>54</v>
      </c>
    </row>
    <row r="368" spans="1:11" ht="14.25">
      <c r="A368" t="s">
        <v>12330</v>
      </c>
      <c r="B368" s="15">
        <v>572903</v>
      </c>
      <c r="C368" t="s">
        <v>1283</v>
      </c>
      <c r="D368" t="s">
        <v>1284</v>
      </c>
      <c r="E368" t="s">
        <v>1285</v>
      </c>
      <c r="F368" s="15">
        <v>-407</v>
      </c>
      <c r="G368" t="s">
        <v>34</v>
      </c>
      <c r="H368" t="s">
        <v>85</v>
      </c>
      <c r="I368" t="s">
        <v>54</v>
      </c>
    </row>
    <row r="369" spans="1:9" ht="14.25">
      <c r="A369" t="s">
        <v>12331</v>
      </c>
      <c r="B369" s="15">
        <v>573140</v>
      </c>
      <c r="C369" t="s">
        <v>1286</v>
      </c>
      <c r="D369" t="s">
        <v>1287</v>
      </c>
      <c r="E369" t="s">
        <v>1288</v>
      </c>
      <c r="F369" s="15">
        <v>-345</v>
      </c>
      <c r="G369" t="s">
        <v>34</v>
      </c>
      <c r="H369" t="s">
        <v>779</v>
      </c>
      <c r="I369" t="s">
        <v>54</v>
      </c>
    </row>
    <row r="370" spans="1:9" ht="14.25">
      <c r="A370" t="s">
        <v>12332</v>
      </c>
      <c r="B370" s="15">
        <v>573226</v>
      </c>
      <c r="C370" t="s">
        <v>1289</v>
      </c>
      <c r="D370" t="s">
        <v>682</v>
      </c>
      <c r="E370" t="s">
        <v>683</v>
      </c>
      <c r="F370" s="15">
        <v>-143</v>
      </c>
      <c r="G370" t="s">
        <v>34</v>
      </c>
      <c r="H370" t="s">
        <v>51</v>
      </c>
      <c r="I370" t="s">
        <v>54</v>
      </c>
    </row>
    <row r="371" spans="1:9" ht="14.25">
      <c r="A371" t="s">
        <v>12333</v>
      </c>
      <c r="B371" s="15">
        <v>573386</v>
      </c>
      <c r="C371" t="s">
        <v>1290</v>
      </c>
      <c r="D371" t="s">
        <v>494</v>
      </c>
      <c r="E371" t="s">
        <v>495</v>
      </c>
      <c r="F371" s="15">
        <v>-896</v>
      </c>
      <c r="G371" t="s">
        <v>34</v>
      </c>
      <c r="H371" t="s">
        <v>75</v>
      </c>
      <c r="I371" t="s">
        <v>54</v>
      </c>
    </row>
    <row r="372" spans="1:9" ht="14.25">
      <c r="A372" t="s">
        <v>12334</v>
      </c>
      <c r="B372" s="15">
        <v>573681</v>
      </c>
      <c r="C372" t="s">
        <v>1291</v>
      </c>
      <c r="D372" t="s">
        <v>1292</v>
      </c>
      <c r="E372" t="s">
        <v>1293</v>
      </c>
      <c r="F372" s="15">
        <v>-3014</v>
      </c>
      <c r="G372" t="s">
        <v>34</v>
      </c>
      <c r="H372" t="s">
        <v>68</v>
      </c>
      <c r="I372" t="s">
        <v>54</v>
      </c>
    </row>
    <row r="373" spans="1:9" ht="14.25">
      <c r="A373" t="s">
        <v>12335</v>
      </c>
      <c r="B373" s="15">
        <v>573824</v>
      </c>
      <c r="C373" t="s">
        <v>287</v>
      </c>
      <c r="D373" t="s">
        <v>1294</v>
      </c>
      <c r="E373" t="s">
        <v>1295</v>
      </c>
      <c r="F373" s="15">
        <v>-214</v>
      </c>
      <c r="G373" t="s">
        <v>34</v>
      </c>
      <c r="H373" t="s">
        <v>90</v>
      </c>
      <c r="I373" t="s">
        <v>57</v>
      </c>
    </row>
    <row r="374" spans="1:9" ht="14.25">
      <c r="A374" t="s">
        <v>12336</v>
      </c>
      <c r="B374" s="15">
        <v>573855</v>
      </c>
      <c r="C374" t="s">
        <v>1296</v>
      </c>
      <c r="D374" t="s">
        <v>1297</v>
      </c>
      <c r="E374" t="s">
        <v>1298</v>
      </c>
      <c r="F374" s="15">
        <v>-484</v>
      </c>
      <c r="G374" t="s">
        <v>34</v>
      </c>
      <c r="H374" t="s">
        <v>66</v>
      </c>
      <c r="I374" t="s">
        <v>54</v>
      </c>
    </row>
    <row r="375" spans="1:9" ht="14.25">
      <c r="A375" t="s">
        <v>12337</v>
      </c>
      <c r="B375" s="15">
        <v>574069</v>
      </c>
      <c r="C375" t="s">
        <v>1299</v>
      </c>
      <c r="D375" t="s">
        <v>1300</v>
      </c>
      <c r="E375" t="s">
        <v>1301</v>
      </c>
      <c r="F375" s="15">
        <v>-9</v>
      </c>
      <c r="G375" t="s">
        <v>34</v>
      </c>
      <c r="H375" t="s">
        <v>84</v>
      </c>
      <c r="I375" t="s">
        <v>54</v>
      </c>
    </row>
    <row r="376" spans="1:9" ht="14.25">
      <c r="A376" t="s">
        <v>12338</v>
      </c>
      <c r="B376" s="15">
        <v>574847</v>
      </c>
      <c r="C376" t="s">
        <v>1302</v>
      </c>
      <c r="D376" t="s">
        <v>1303</v>
      </c>
      <c r="E376" t="s">
        <v>1304</v>
      </c>
      <c r="F376" s="15">
        <v>-2230</v>
      </c>
      <c r="G376" t="s">
        <v>34</v>
      </c>
      <c r="H376" t="s">
        <v>65</v>
      </c>
      <c r="I376" t="s">
        <v>54</v>
      </c>
    </row>
    <row r="377" spans="1:9" ht="14.25">
      <c r="A377" t="s">
        <v>12339</v>
      </c>
      <c r="B377" s="15">
        <v>574896</v>
      </c>
      <c r="C377" t="s">
        <v>1305</v>
      </c>
      <c r="D377" t="s">
        <v>1306</v>
      </c>
      <c r="E377" t="s">
        <v>1307</v>
      </c>
      <c r="F377" s="15">
        <v>-200</v>
      </c>
      <c r="G377" t="s">
        <v>34</v>
      </c>
      <c r="H377" t="s">
        <v>361</v>
      </c>
      <c r="I377" t="s">
        <v>54</v>
      </c>
    </row>
    <row r="378" spans="1:9" ht="14.25">
      <c r="A378" t="s">
        <v>12340</v>
      </c>
      <c r="B378" s="15">
        <v>575111</v>
      </c>
      <c r="C378" t="s">
        <v>1308</v>
      </c>
      <c r="D378" t="s">
        <v>1309</v>
      </c>
      <c r="E378" t="s">
        <v>1310</v>
      </c>
      <c r="F378" s="15">
        <v>-740</v>
      </c>
      <c r="G378" t="s">
        <v>34</v>
      </c>
      <c r="H378" t="s">
        <v>68</v>
      </c>
      <c r="I378" t="s">
        <v>54</v>
      </c>
    </row>
    <row r="379" spans="1:9" ht="14.25">
      <c r="A379" t="s">
        <v>12341</v>
      </c>
      <c r="B379" s="15">
        <v>575425</v>
      </c>
      <c r="C379" t="s">
        <v>1311</v>
      </c>
      <c r="D379" t="s">
        <v>1312</v>
      </c>
      <c r="E379" t="s">
        <v>1313</v>
      </c>
      <c r="F379" s="15">
        <v>-30</v>
      </c>
      <c r="G379" t="s">
        <v>34</v>
      </c>
      <c r="H379" t="s">
        <v>79</v>
      </c>
      <c r="I379" t="s">
        <v>54</v>
      </c>
    </row>
    <row r="380" spans="1:9" ht="14.25">
      <c r="A380" t="s">
        <v>12342</v>
      </c>
      <c r="B380" s="15">
        <v>575602</v>
      </c>
      <c r="C380" t="s">
        <v>1314</v>
      </c>
      <c r="D380" t="s">
        <v>1315</v>
      </c>
      <c r="E380" t="s">
        <v>1316</v>
      </c>
      <c r="F380" s="15">
        <v>-332</v>
      </c>
      <c r="G380" t="s">
        <v>34</v>
      </c>
      <c r="H380" t="s">
        <v>65</v>
      </c>
      <c r="I380" t="s">
        <v>54</v>
      </c>
    </row>
    <row r="381" spans="1:9" ht="14.25">
      <c r="A381" t="s">
        <v>12343</v>
      </c>
      <c r="B381" s="15">
        <v>575834</v>
      </c>
      <c r="C381" t="s">
        <v>287</v>
      </c>
      <c r="D381" t="s">
        <v>1317</v>
      </c>
      <c r="E381" t="s">
        <v>1318</v>
      </c>
      <c r="F381" s="15">
        <v>-8</v>
      </c>
      <c r="G381" t="s">
        <v>34</v>
      </c>
      <c r="H381" t="s">
        <v>90</v>
      </c>
      <c r="I381" t="s">
        <v>57</v>
      </c>
    </row>
    <row r="382" spans="1:9" ht="14.25">
      <c r="A382" t="s">
        <v>12344</v>
      </c>
      <c r="B382" s="15">
        <v>576036</v>
      </c>
      <c r="C382" t="s">
        <v>1319</v>
      </c>
      <c r="D382" t="s">
        <v>1320</v>
      </c>
      <c r="E382" t="s">
        <v>1321</v>
      </c>
      <c r="F382" s="15">
        <v>-1792</v>
      </c>
      <c r="G382" t="s">
        <v>34</v>
      </c>
      <c r="H382" t="s">
        <v>68</v>
      </c>
      <c r="I382" t="s">
        <v>54</v>
      </c>
    </row>
    <row r="383" spans="1:9" ht="14.25">
      <c r="A383" t="s">
        <v>12345</v>
      </c>
      <c r="B383" s="15">
        <v>576118</v>
      </c>
      <c r="C383" t="s">
        <v>1322</v>
      </c>
      <c r="D383" t="s">
        <v>1323</v>
      </c>
      <c r="E383" t="s">
        <v>1324</v>
      </c>
      <c r="F383" s="15">
        <v>-1000</v>
      </c>
      <c r="G383" t="s">
        <v>34</v>
      </c>
      <c r="H383" t="s">
        <v>90</v>
      </c>
      <c r="I383" t="s">
        <v>54</v>
      </c>
    </row>
    <row r="384" spans="1:9" ht="14.25">
      <c r="A384" t="s">
        <v>12346</v>
      </c>
      <c r="B384" s="15">
        <v>576183</v>
      </c>
      <c r="C384" t="s">
        <v>287</v>
      </c>
      <c r="D384" t="s">
        <v>1325</v>
      </c>
      <c r="E384" t="s">
        <v>1326</v>
      </c>
      <c r="F384" s="15">
        <v>-271</v>
      </c>
      <c r="G384" t="s">
        <v>34</v>
      </c>
      <c r="H384" t="s">
        <v>90</v>
      </c>
      <c r="I384" t="s">
        <v>57</v>
      </c>
    </row>
    <row r="385" spans="1:9" ht="14.25">
      <c r="A385" t="s">
        <v>12347</v>
      </c>
      <c r="B385" s="15">
        <v>576568</v>
      </c>
      <c r="C385" t="s">
        <v>287</v>
      </c>
      <c r="D385" t="s">
        <v>1327</v>
      </c>
      <c r="E385" t="s">
        <v>1328</v>
      </c>
      <c r="F385" s="15">
        <v>-2000</v>
      </c>
      <c r="G385" t="s">
        <v>34</v>
      </c>
      <c r="H385" t="s">
        <v>67</v>
      </c>
      <c r="I385" t="s">
        <v>57</v>
      </c>
    </row>
    <row r="386" spans="1:9" ht="14.25">
      <c r="A386" t="s">
        <v>12348</v>
      </c>
      <c r="B386" s="15">
        <v>578163</v>
      </c>
      <c r="C386" t="s">
        <v>287</v>
      </c>
      <c r="D386" t="s">
        <v>1329</v>
      </c>
      <c r="E386" t="s">
        <v>1330</v>
      </c>
      <c r="F386" s="15">
        <v>-500</v>
      </c>
      <c r="G386" t="s">
        <v>34</v>
      </c>
      <c r="H386" t="s">
        <v>67</v>
      </c>
      <c r="I386" t="s">
        <v>57</v>
      </c>
    </row>
    <row r="387" spans="1:9" ht="14.25">
      <c r="A387" t="s">
        <v>12349</v>
      </c>
      <c r="B387" s="15">
        <v>579532</v>
      </c>
      <c r="C387" t="s">
        <v>1331</v>
      </c>
      <c r="D387" t="s">
        <v>1332</v>
      </c>
      <c r="E387" t="s">
        <v>1333</v>
      </c>
      <c r="F387" s="15">
        <v>-1500</v>
      </c>
      <c r="G387" t="s">
        <v>34</v>
      </c>
      <c r="H387" t="s">
        <v>416</v>
      </c>
      <c r="I387" t="s">
        <v>54</v>
      </c>
    </row>
    <row r="388" spans="1:9" ht="14.25">
      <c r="A388" t="s">
        <v>12350</v>
      </c>
      <c r="B388" s="15">
        <v>579693</v>
      </c>
      <c r="C388" t="s">
        <v>1334</v>
      </c>
      <c r="D388" t="s">
        <v>1335</v>
      </c>
      <c r="E388" t="s">
        <v>1336</v>
      </c>
      <c r="F388" s="15">
        <v>-825</v>
      </c>
      <c r="G388" t="s">
        <v>34</v>
      </c>
      <c r="H388" t="s">
        <v>85</v>
      </c>
      <c r="I388" t="s">
        <v>54</v>
      </c>
    </row>
    <row r="389" spans="1:9" ht="14.25">
      <c r="A389" t="s">
        <v>12351</v>
      </c>
      <c r="B389" s="15">
        <v>580206</v>
      </c>
      <c r="C389" t="s">
        <v>1337</v>
      </c>
      <c r="D389" t="s">
        <v>1338</v>
      </c>
      <c r="E389" t="s">
        <v>1339</v>
      </c>
      <c r="F389" s="15">
        <v>-1588</v>
      </c>
      <c r="G389" t="s">
        <v>34</v>
      </c>
      <c r="H389" t="s">
        <v>89</v>
      </c>
      <c r="I389" t="s">
        <v>54</v>
      </c>
    </row>
    <row r="390" spans="1:9" ht="14.25">
      <c r="A390" t="s">
        <v>12352</v>
      </c>
      <c r="B390" s="15">
        <v>580876</v>
      </c>
      <c r="C390" t="s">
        <v>287</v>
      </c>
      <c r="D390" t="s">
        <v>1340</v>
      </c>
      <c r="E390" t="s">
        <v>1341</v>
      </c>
      <c r="F390" s="15">
        <v>-9999</v>
      </c>
      <c r="G390" t="s">
        <v>34</v>
      </c>
      <c r="H390" t="s">
        <v>67</v>
      </c>
      <c r="I390" t="s">
        <v>57</v>
      </c>
    </row>
    <row r="391" spans="1:9" ht="14.25">
      <c r="A391" t="s">
        <v>12353</v>
      </c>
      <c r="B391" s="15">
        <v>581280</v>
      </c>
      <c r="C391" t="s">
        <v>1342</v>
      </c>
      <c r="D391" t="s">
        <v>1343</v>
      </c>
      <c r="E391" t="s">
        <v>1344</v>
      </c>
      <c r="F391" s="15">
        <v>-300</v>
      </c>
      <c r="G391" t="s">
        <v>34</v>
      </c>
      <c r="H391" t="s">
        <v>65</v>
      </c>
      <c r="I391" t="s">
        <v>54</v>
      </c>
    </row>
    <row r="392" spans="1:9" ht="14.25">
      <c r="A392" t="s">
        <v>12354</v>
      </c>
      <c r="B392" s="15">
        <v>581543</v>
      </c>
      <c r="C392" t="s">
        <v>1345</v>
      </c>
      <c r="D392" t="s">
        <v>1346</v>
      </c>
      <c r="E392" t="s">
        <v>1347</v>
      </c>
      <c r="F392" s="15">
        <v>-200</v>
      </c>
      <c r="G392" t="s">
        <v>34</v>
      </c>
      <c r="H392" t="s">
        <v>84</v>
      </c>
      <c r="I392" t="s">
        <v>54</v>
      </c>
    </row>
    <row r="393" spans="1:9" ht="14.25">
      <c r="A393" t="s">
        <v>12355</v>
      </c>
      <c r="B393" s="15">
        <v>582522</v>
      </c>
      <c r="C393" t="s">
        <v>1348</v>
      </c>
      <c r="D393" t="s">
        <v>1349</v>
      </c>
      <c r="E393" t="s">
        <v>1350</v>
      </c>
      <c r="F393" s="15">
        <v>-1000</v>
      </c>
      <c r="G393" t="s">
        <v>34</v>
      </c>
      <c r="H393" t="s">
        <v>89</v>
      </c>
      <c r="I393" t="s">
        <v>54</v>
      </c>
    </row>
    <row r="394" spans="1:9" ht="14.25">
      <c r="A394" t="s">
        <v>12356</v>
      </c>
      <c r="B394" s="15">
        <v>582764</v>
      </c>
      <c r="C394" t="s">
        <v>1351</v>
      </c>
      <c r="D394" t="s">
        <v>1352</v>
      </c>
      <c r="E394" t="s">
        <v>1353</v>
      </c>
      <c r="F394" s="15">
        <v>-992</v>
      </c>
      <c r="G394" t="s">
        <v>34</v>
      </c>
      <c r="H394" t="s">
        <v>69</v>
      </c>
      <c r="I394" t="s">
        <v>54</v>
      </c>
    </row>
    <row r="395" spans="1:9" ht="14.25">
      <c r="A395" t="s">
        <v>12357</v>
      </c>
      <c r="B395" s="15">
        <v>582827</v>
      </c>
      <c r="C395" t="s">
        <v>1354</v>
      </c>
      <c r="D395" t="s">
        <v>1355</v>
      </c>
      <c r="E395" t="s">
        <v>1356</v>
      </c>
      <c r="F395" s="15">
        <v>-100</v>
      </c>
      <c r="G395" t="s">
        <v>34</v>
      </c>
      <c r="H395" t="s">
        <v>66</v>
      </c>
      <c r="I395" t="s">
        <v>54</v>
      </c>
    </row>
    <row r="396" spans="1:9" ht="14.25">
      <c r="A396" t="s">
        <v>12358</v>
      </c>
      <c r="B396" s="15">
        <v>582859</v>
      </c>
      <c r="C396" t="s">
        <v>1357</v>
      </c>
      <c r="D396" t="s">
        <v>1358</v>
      </c>
      <c r="E396" t="s">
        <v>1359</v>
      </c>
      <c r="F396" s="15">
        <v>-1505</v>
      </c>
      <c r="G396" t="s">
        <v>34</v>
      </c>
      <c r="H396" t="s">
        <v>69</v>
      </c>
      <c r="I396" t="s">
        <v>54</v>
      </c>
    </row>
    <row r="397" spans="1:9" ht="14.25">
      <c r="A397" t="s">
        <v>12359</v>
      </c>
      <c r="B397" s="15">
        <v>584149</v>
      </c>
      <c r="C397" t="s">
        <v>287</v>
      </c>
      <c r="D397" t="s">
        <v>1360</v>
      </c>
      <c r="E397" t="s">
        <v>1361</v>
      </c>
      <c r="F397" s="15">
        <v>-6100</v>
      </c>
      <c r="G397" t="s">
        <v>34</v>
      </c>
      <c r="H397" t="s">
        <v>70</v>
      </c>
      <c r="I397" t="s">
        <v>57</v>
      </c>
    </row>
    <row r="398" spans="1:9" ht="14.25">
      <c r="A398" t="s">
        <v>12360</v>
      </c>
      <c r="B398" s="15">
        <v>584349</v>
      </c>
      <c r="C398" t="s">
        <v>1362</v>
      </c>
      <c r="D398" t="s">
        <v>1363</v>
      </c>
      <c r="E398" t="s">
        <v>1364</v>
      </c>
      <c r="F398" s="15">
        <v>-641</v>
      </c>
      <c r="G398" t="s">
        <v>34</v>
      </c>
      <c r="H398" t="s">
        <v>88</v>
      </c>
      <c r="I398" t="s">
        <v>54</v>
      </c>
    </row>
    <row r="399" spans="1:9" ht="14.25">
      <c r="A399" t="s">
        <v>12361</v>
      </c>
      <c r="B399" s="15">
        <v>584808</v>
      </c>
      <c r="C399" t="s">
        <v>1365</v>
      </c>
      <c r="D399" t="s">
        <v>1366</v>
      </c>
      <c r="E399" t="s">
        <v>1367</v>
      </c>
      <c r="F399" s="15">
        <v>-1000</v>
      </c>
      <c r="G399" t="s">
        <v>34</v>
      </c>
      <c r="H399" t="s">
        <v>70</v>
      </c>
      <c r="I399" t="s">
        <v>54</v>
      </c>
    </row>
    <row r="400" spans="1:9" ht="14.25">
      <c r="A400" t="s">
        <v>12362</v>
      </c>
      <c r="B400" s="15">
        <v>584853</v>
      </c>
      <c r="C400" t="s">
        <v>1368</v>
      </c>
      <c r="D400" t="s">
        <v>1366</v>
      </c>
      <c r="E400" t="s">
        <v>1367</v>
      </c>
      <c r="F400" s="15">
        <v>-9000</v>
      </c>
      <c r="G400" t="s">
        <v>34</v>
      </c>
      <c r="H400" t="s">
        <v>70</v>
      </c>
      <c r="I400" t="s">
        <v>54</v>
      </c>
    </row>
    <row r="401" spans="1:9" ht="14.25">
      <c r="A401" t="s">
        <v>12363</v>
      </c>
      <c r="B401" s="15">
        <v>584999</v>
      </c>
      <c r="C401" t="s">
        <v>1369</v>
      </c>
      <c r="D401" t="s">
        <v>1370</v>
      </c>
      <c r="E401" t="s">
        <v>1371</v>
      </c>
      <c r="F401" s="15">
        <v>-132</v>
      </c>
      <c r="G401" t="s">
        <v>34</v>
      </c>
      <c r="H401" t="s">
        <v>84</v>
      </c>
      <c r="I401" t="s">
        <v>54</v>
      </c>
    </row>
    <row r="402" spans="1:9" ht="14.25">
      <c r="A402" t="s">
        <v>12364</v>
      </c>
      <c r="B402" s="15">
        <v>586120</v>
      </c>
      <c r="C402" t="s">
        <v>1372</v>
      </c>
      <c r="D402" t="s">
        <v>1373</v>
      </c>
      <c r="E402" t="s">
        <v>1374</v>
      </c>
      <c r="F402" s="15">
        <v>-400</v>
      </c>
      <c r="G402" t="s">
        <v>34</v>
      </c>
      <c r="H402" t="s">
        <v>64</v>
      </c>
      <c r="I402" t="s">
        <v>54</v>
      </c>
    </row>
    <row r="403" spans="1:9" ht="14.25">
      <c r="A403" t="s">
        <v>12365</v>
      </c>
      <c r="B403" s="15">
        <v>586760</v>
      </c>
      <c r="C403" t="s">
        <v>287</v>
      </c>
      <c r="D403" t="s">
        <v>1375</v>
      </c>
      <c r="E403" t="s">
        <v>1376</v>
      </c>
      <c r="F403" s="15">
        <v>-600</v>
      </c>
      <c r="G403" t="s">
        <v>34</v>
      </c>
      <c r="H403" t="s">
        <v>1377</v>
      </c>
      <c r="I403" t="s">
        <v>57</v>
      </c>
    </row>
    <row r="404" spans="1:9" ht="14.25">
      <c r="A404" t="s">
        <v>12366</v>
      </c>
      <c r="B404" s="15">
        <v>587059</v>
      </c>
      <c r="C404" t="s">
        <v>1378</v>
      </c>
      <c r="D404" t="s">
        <v>1379</v>
      </c>
      <c r="E404" t="s">
        <v>1380</v>
      </c>
      <c r="F404" s="15">
        <v>-9999</v>
      </c>
      <c r="G404" t="s">
        <v>34</v>
      </c>
      <c r="H404" t="s">
        <v>70</v>
      </c>
      <c r="I404" t="s">
        <v>54</v>
      </c>
    </row>
    <row r="405" spans="1:9" ht="14.25">
      <c r="A405" t="s">
        <v>12367</v>
      </c>
      <c r="B405" s="15">
        <v>587091</v>
      </c>
      <c r="C405" t="s">
        <v>1381</v>
      </c>
      <c r="D405" t="s">
        <v>1379</v>
      </c>
      <c r="E405" t="s">
        <v>1380</v>
      </c>
      <c r="F405" s="15">
        <v>-15</v>
      </c>
      <c r="G405" t="s">
        <v>34</v>
      </c>
      <c r="H405" t="s">
        <v>70</v>
      </c>
      <c r="I405" t="s">
        <v>54</v>
      </c>
    </row>
    <row r="406" spans="1:9" ht="14.25">
      <c r="A406" t="s">
        <v>12368</v>
      </c>
      <c r="B406" s="15">
        <v>588151</v>
      </c>
      <c r="C406" t="s">
        <v>1382</v>
      </c>
      <c r="D406" t="s">
        <v>1383</v>
      </c>
      <c r="E406" t="s">
        <v>1384</v>
      </c>
      <c r="F406" s="15">
        <v>-486</v>
      </c>
      <c r="G406" t="s">
        <v>34</v>
      </c>
      <c r="H406" t="s">
        <v>86</v>
      </c>
      <c r="I406" t="s">
        <v>54</v>
      </c>
    </row>
    <row r="407" spans="1:9" ht="14.25">
      <c r="A407" t="s">
        <v>12369</v>
      </c>
      <c r="B407" s="15">
        <v>588431</v>
      </c>
      <c r="C407" t="s">
        <v>1385</v>
      </c>
      <c r="D407" t="s">
        <v>1386</v>
      </c>
      <c r="E407" t="s">
        <v>1387</v>
      </c>
      <c r="F407" s="15">
        <v>-1451</v>
      </c>
      <c r="G407" t="s">
        <v>34</v>
      </c>
      <c r="H407" t="s">
        <v>80</v>
      </c>
      <c r="I407" t="s">
        <v>54</v>
      </c>
    </row>
    <row r="408" spans="1:9" ht="14.25">
      <c r="A408" t="s">
        <v>12370</v>
      </c>
      <c r="B408" s="15">
        <v>588751</v>
      </c>
      <c r="C408" t="s">
        <v>287</v>
      </c>
      <c r="D408" t="s">
        <v>1388</v>
      </c>
      <c r="E408" t="s">
        <v>1389</v>
      </c>
      <c r="F408" s="15">
        <v>-2157</v>
      </c>
      <c r="G408" t="s">
        <v>34</v>
      </c>
      <c r="H408" t="s">
        <v>78</v>
      </c>
      <c r="I408" t="s">
        <v>57</v>
      </c>
    </row>
    <row r="409" spans="1:9" ht="14.25">
      <c r="A409" t="s">
        <v>12371</v>
      </c>
      <c r="B409" s="15">
        <v>588967</v>
      </c>
      <c r="C409" t="s">
        <v>1390</v>
      </c>
      <c r="D409" t="s">
        <v>1391</v>
      </c>
      <c r="E409" t="s">
        <v>1392</v>
      </c>
      <c r="F409" s="15">
        <v>-63</v>
      </c>
      <c r="G409" t="s">
        <v>34</v>
      </c>
      <c r="H409" t="s">
        <v>84</v>
      </c>
      <c r="I409" t="s">
        <v>54</v>
      </c>
    </row>
    <row r="410" spans="1:9" ht="14.25">
      <c r="A410" t="s">
        <v>12372</v>
      </c>
      <c r="B410" s="15">
        <v>589004</v>
      </c>
      <c r="C410" t="s">
        <v>1393</v>
      </c>
      <c r="D410" t="s">
        <v>1394</v>
      </c>
      <c r="E410" t="s">
        <v>1395</v>
      </c>
      <c r="F410" s="15">
        <v>-265</v>
      </c>
      <c r="G410" t="s">
        <v>34</v>
      </c>
      <c r="H410" t="s">
        <v>93</v>
      </c>
      <c r="I410" t="s">
        <v>54</v>
      </c>
    </row>
    <row r="411" spans="1:9" ht="14.25">
      <c r="A411" t="s">
        <v>12373</v>
      </c>
      <c r="B411" s="15">
        <v>589033</v>
      </c>
      <c r="C411" t="s">
        <v>287</v>
      </c>
      <c r="D411" t="s">
        <v>1396</v>
      </c>
      <c r="E411" t="s">
        <v>1397</v>
      </c>
      <c r="F411" s="15">
        <v>-47</v>
      </c>
      <c r="G411" t="s">
        <v>34</v>
      </c>
      <c r="H411" t="s">
        <v>93</v>
      </c>
      <c r="I411" t="s">
        <v>57</v>
      </c>
    </row>
    <row r="412" spans="1:9" ht="14.25">
      <c r="A412" t="s">
        <v>12374</v>
      </c>
      <c r="B412" s="15">
        <v>589102</v>
      </c>
      <c r="C412" t="s">
        <v>1398</v>
      </c>
      <c r="D412" t="s">
        <v>312</v>
      </c>
      <c r="E412" t="s">
        <v>313</v>
      </c>
      <c r="F412" s="15">
        <v>-996</v>
      </c>
      <c r="G412" t="s">
        <v>34</v>
      </c>
      <c r="H412" t="s">
        <v>89</v>
      </c>
      <c r="I412" t="s">
        <v>54</v>
      </c>
    </row>
    <row r="413" spans="1:9" ht="14.25">
      <c r="A413" t="s">
        <v>12375</v>
      </c>
      <c r="B413" s="15">
        <v>589115</v>
      </c>
      <c r="C413" t="s">
        <v>1399</v>
      </c>
      <c r="D413" t="s">
        <v>1400</v>
      </c>
      <c r="E413" t="s">
        <v>1401</v>
      </c>
      <c r="F413" s="15">
        <v>-300</v>
      </c>
      <c r="G413" t="s">
        <v>34</v>
      </c>
      <c r="H413" t="s">
        <v>78</v>
      </c>
      <c r="I413" t="s">
        <v>54</v>
      </c>
    </row>
    <row r="414" spans="1:9" ht="14.25">
      <c r="A414" t="s">
        <v>12376</v>
      </c>
      <c r="B414" s="15">
        <v>589226</v>
      </c>
      <c r="C414" t="s">
        <v>1402</v>
      </c>
      <c r="D414" t="s">
        <v>1403</v>
      </c>
      <c r="E414" t="s">
        <v>1404</v>
      </c>
      <c r="F414" s="15">
        <v>-144</v>
      </c>
      <c r="G414" t="s">
        <v>34</v>
      </c>
      <c r="H414" t="s">
        <v>69</v>
      </c>
      <c r="I414" t="s">
        <v>54</v>
      </c>
    </row>
    <row r="415" spans="1:9" ht="14.25">
      <c r="A415" t="s">
        <v>12377</v>
      </c>
      <c r="B415" s="15">
        <v>589262</v>
      </c>
      <c r="C415" t="s">
        <v>1405</v>
      </c>
      <c r="D415" t="s">
        <v>1406</v>
      </c>
      <c r="E415" t="s">
        <v>1407</v>
      </c>
      <c r="F415" s="15">
        <v>-541</v>
      </c>
      <c r="G415" t="s">
        <v>34</v>
      </c>
      <c r="H415" t="s">
        <v>75</v>
      </c>
      <c r="I415" t="s">
        <v>54</v>
      </c>
    </row>
    <row r="416" spans="1:9" ht="14.25">
      <c r="A416" t="s">
        <v>12378</v>
      </c>
      <c r="B416" s="15">
        <v>589426</v>
      </c>
      <c r="C416" t="s">
        <v>1408</v>
      </c>
      <c r="D416" t="s">
        <v>1409</v>
      </c>
      <c r="E416" t="s">
        <v>1410</v>
      </c>
      <c r="F416" s="15">
        <v>-434</v>
      </c>
      <c r="G416" t="s">
        <v>34</v>
      </c>
      <c r="H416" t="s">
        <v>80</v>
      </c>
      <c r="I416" t="s">
        <v>54</v>
      </c>
    </row>
    <row r="417" spans="1:9" ht="14.25">
      <c r="A417" t="s">
        <v>12379</v>
      </c>
      <c r="B417" s="15">
        <v>589457</v>
      </c>
      <c r="C417" t="s">
        <v>1411</v>
      </c>
      <c r="D417" t="s">
        <v>1412</v>
      </c>
      <c r="E417" t="s">
        <v>1413</v>
      </c>
      <c r="F417" s="15">
        <v>-1000</v>
      </c>
      <c r="G417" t="s">
        <v>34</v>
      </c>
      <c r="H417" t="s">
        <v>90</v>
      </c>
      <c r="I417" t="s">
        <v>54</v>
      </c>
    </row>
    <row r="418" spans="1:9" ht="14.25">
      <c r="A418" t="s">
        <v>12380</v>
      </c>
      <c r="B418" s="15">
        <v>589462</v>
      </c>
      <c r="C418" t="s">
        <v>1414</v>
      </c>
      <c r="D418" t="s">
        <v>1412</v>
      </c>
      <c r="E418" t="s">
        <v>1413</v>
      </c>
      <c r="F418" s="15">
        <v>-500</v>
      </c>
      <c r="G418" t="s">
        <v>34</v>
      </c>
      <c r="H418" t="s">
        <v>90</v>
      </c>
      <c r="I418" t="s">
        <v>54</v>
      </c>
    </row>
    <row r="419" spans="1:9" ht="14.25">
      <c r="A419" t="s">
        <v>12381</v>
      </c>
      <c r="B419" s="15">
        <v>589594</v>
      </c>
      <c r="C419" t="s">
        <v>287</v>
      </c>
      <c r="D419" t="s">
        <v>1415</v>
      </c>
      <c r="E419" t="s">
        <v>1416</v>
      </c>
      <c r="F419" s="15">
        <v>-181</v>
      </c>
      <c r="G419" t="s">
        <v>34</v>
      </c>
      <c r="H419" t="s">
        <v>75</v>
      </c>
      <c r="I419" t="s">
        <v>57</v>
      </c>
    </row>
    <row r="420" spans="1:9" ht="14.25">
      <c r="A420" t="s">
        <v>12382</v>
      </c>
      <c r="B420" s="15">
        <v>589610</v>
      </c>
      <c r="C420" t="s">
        <v>1417</v>
      </c>
      <c r="D420" t="s">
        <v>1418</v>
      </c>
      <c r="E420" t="s">
        <v>1419</v>
      </c>
      <c r="F420" s="15">
        <v>-258</v>
      </c>
      <c r="G420" t="s">
        <v>34</v>
      </c>
      <c r="H420" t="s">
        <v>67</v>
      </c>
      <c r="I420" t="s">
        <v>54</v>
      </c>
    </row>
    <row r="421" spans="1:9" ht="14.25">
      <c r="A421" t="s">
        <v>12383</v>
      </c>
      <c r="B421" s="15">
        <v>589634</v>
      </c>
      <c r="C421" t="s">
        <v>1420</v>
      </c>
      <c r="D421" t="s">
        <v>1421</v>
      </c>
      <c r="E421" t="s">
        <v>1422</v>
      </c>
      <c r="F421" s="15">
        <v>-300</v>
      </c>
      <c r="G421" t="s">
        <v>34</v>
      </c>
      <c r="H421" t="s">
        <v>83</v>
      </c>
      <c r="I421" t="s">
        <v>54</v>
      </c>
    </row>
    <row r="422" spans="1:9" ht="14.25">
      <c r="A422" t="s">
        <v>12384</v>
      </c>
      <c r="B422" s="15">
        <v>589712</v>
      </c>
      <c r="C422" t="s">
        <v>1423</v>
      </c>
      <c r="D422" t="s">
        <v>1424</v>
      </c>
      <c r="E422" t="s">
        <v>1425</v>
      </c>
      <c r="F422" s="15">
        <v>-350</v>
      </c>
      <c r="G422" t="s">
        <v>34</v>
      </c>
      <c r="H422" t="s">
        <v>66</v>
      </c>
      <c r="I422" t="s">
        <v>54</v>
      </c>
    </row>
    <row r="423" spans="1:9" ht="14.25">
      <c r="A423" t="s">
        <v>12385</v>
      </c>
      <c r="B423" s="15">
        <v>589735</v>
      </c>
      <c r="C423" t="s">
        <v>1426</v>
      </c>
      <c r="D423" t="s">
        <v>1427</v>
      </c>
      <c r="E423" t="s">
        <v>1428</v>
      </c>
      <c r="F423" s="15">
        <v>-752</v>
      </c>
      <c r="G423" t="s">
        <v>34</v>
      </c>
      <c r="H423" t="s">
        <v>66</v>
      </c>
      <c r="I423" t="s">
        <v>54</v>
      </c>
    </row>
    <row r="424" spans="1:9" ht="14.25">
      <c r="A424" t="s">
        <v>12386</v>
      </c>
      <c r="B424" s="15">
        <v>589853</v>
      </c>
      <c r="C424" t="s">
        <v>287</v>
      </c>
      <c r="D424" t="s">
        <v>515</v>
      </c>
      <c r="E424" t="s">
        <v>516</v>
      </c>
      <c r="F424" s="15">
        <v>-60</v>
      </c>
      <c r="G424" t="s">
        <v>34</v>
      </c>
      <c r="H424" t="s">
        <v>74</v>
      </c>
      <c r="I424" t="s">
        <v>57</v>
      </c>
    </row>
    <row r="425" spans="1:9" ht="14.25">
      <c r="A425" t="s">
        <v>12387</v>
      </c>
      <c r="B425" s="15">
        <v>590018</v>
      </c>
      <c r="C425" t="s">
        <v>287</v>
      </c>
      <c r="D425" t="s">
        <v>1429</v>
      </c>
      <c r="E425" t="s">
        <v>1430</v>
      </c>
      <c r="F425" s="15">
        <v>-500</v>
      </c>
      <c r="G425" t="s">
        <v>34</v>
      </c>
      <c r="H425" t="s">
        <v>91</v>
      </c>
      <c r="I425" t="s">
        <v>57</v>
      </c>
    </row>
    <row r="426" spans="1:9" ht="14.25">
      <c r="A426" t="s">
        <v>12388</v>
      </c>
      <c r="B426" s="15">
        <v>590124</v>
      </c>
      <c r="C426" t="s">
        <v>287</v>
      </c>
      <c r="D426" t="s">
        <v>1431</v>
      </c>
      <c r="E426" t="s">
        <v>1432</v>
      </c>
      <c r="F426" s="15">
        <v>-4478</v>
      </c>
      <c r="G426" t="s">
        <v>34</v>
      </c>
      <c r="H426" t="s">
        <v>64</v>
      </c>
      <c r="I426" t="s">
        <v>57</v>
      </c>
    </row>
    <row r="427" spans="1:9" ht="14.25">
      <c r="A427" t="s">
        <v>12389</v>
      </c>
      <c r="B427" s="15">
        <v>590375</v>
      </c>
      <c r="C427" t="s">
        <v>1433</v>
      </c>
      <c r="D427" t="s">
        <v>1434</v>
      </c>
      <c r="E427" t="s">
        <v>1435</v>
      </c>
      <c r="F427" s="15">
        <v>-800</v>
      </c>
      <c r="G427" t="s">
        <v>34</v>
      </c>
      <c r="H427" t="s">
        <v>75</v>
      </c>
      <c r="I427" t="s">
        <v>54</v>
      </c>
    </row>
    <row r="428" spans="1:9" ht="14.25">
      <c r="A428" t="s">
        <v>12390</v>
      </c>
      <c r="B428" s="15">
        <v>590599</v>
      </c>
      <c r="C428" t="s">
        <v>1436</v>
      </c>
      <c r="D428" t="s">
        <v>1437</v>
      </c>
      <c r="E428" t="s">
        <v>1438</v>
      </c>
      <c r="F428" s="15">
        <v>-557</v>
      </c>
      <c r="G428" t="s">
        <v>34</v>
      </c>
      <c r="H428" t="s">
        <v>78</v>
      </c>
      <c r="I428" t="s">
        <v>54</v>
      </c>
    </row>
    <row r="429" spans="1:9" ht="14.25">
      <c r="A429" t="s">
        <v>12391</v>
      </c>
      <c r="B429" s="15">
        <v>591048</v>
      </c>
      <c r="C429" t="s">
        <v>1439</v>
      </c>
      <c r="D429" t="s">
        <v>612</v>
      </c>
      <c r="E429" t="s">
        <v>613</v>
      </c>
      <c r="F429" s="15">
        <v>-692</v>
      </c>
      <c r="G429" t="s">
        <v>34</v>
      </c>
      <c r="H429" t="s">
        <v>80</v>
      </c>
      <c r="I429" t="s">
        <v>54</v>
      </c>
    </row>
    <row r="430" spans="1:9" ht="14.25">
      <c r="A430" t="s">
        <v>12392</v>
      </c>
      <c r="B430" s="15">
        <v>591150</v>
      </c>
      <c r="C430" t="s">
        <v>1440</v>
      </c>
      <c r="D430" t="s">
        <v>1441</v>
      </c>
      <c r="E430" t="s">
        <v>1442</v>
      </c>
      <c r="F430" s="15">
        <v>-40</v>
      </c>
      <c r="G430" t="s">
        <v>34</v>
      </c>
      <c r="H430" t="s">
        <v>90</v>
      </c>
      <c r="I430" t="s">
        <v>54</v>
      </c>
    </row>
    <row r="431" spans="1:9" ht="14.25">
      <c r="A431" t="s">
        <v>12393</v>
      </c>
      <c r="B431" s="15">
        <v>591603</v>
      </c>
      <c r="C431" t="s">
        <v>287</v>
      </c>
      <c r="D431" t="s">
        <v>1443</v>
      </c>
      <c r="E431" t="s">
        <v>1444</v>
      </c>
      <c r="F431" s="15">
        <v>-2950</v>
      </c>
      <c r="G431" t="s">
        <v>34</v>
      </c>
      <c r="H431" t="s">
        <v>90</v>
      </c>
      <c r="I431" t="s">
        <v>57</v>
      </c>
    </row>
    <row r="432" spans="1:9" ht="14.25">
      <c r="A432" t="s">
        <v>12394</v>
      </c>
      <c r="B432" s="15">
        <v>591678</v>
      </c>
      <c r="C432" t="s">
        <v>287</v>
      </c>
      <c r="D432" t="s">
        <v>1445</v>
      </c>
      <c r="E432" t="s">
        <v>1446</v>
      </c>
      <c r="F432" s="15">
        <v>-500</v>
      </c>
      <c r="G432" t="s">
        <v>34</v>
      </c>
      <c r="H432" t="s">
        <v>90</v>
      </c>
      <c r="I432" t="s">
        <v>57</v>
      </c>
    </row>
    <row r="433" spans="1:9" ht="14.25">
      <c r="A433" t="s">
        <v>12395</v>
      </c>
      <c r="B433" s="15">
        <v>592043</v>
      </c>
      <c r="C433" t="s">
        <v>287</v>
      </c>
      <c r="D433" t="s">
        <v>1447</v>
      </c>
      <c r="E433" t="s">
        <v>1448</v>
      </c>
      <c r="F433" s="15">
        <v>-16</v>
      </c>
      <c r="G433" t="s">
        <v>34</v>
      </c>
      <c r="H433" t="s">
        <v>91</v>
      </c>
      <c r="I433" t="s">
        <v>57</v>
      </c>
    </row>
    <row r="434" spans="1:9" ht="14.25">
      <c r="A434" t="s">
        <v>12396</v>
      </c>
      <c r="B434" s="15">
        <v>592097</v>
      </c>
      <c r="C434" t="s">
        <v>1449</v>
      </c>
      <c r="D434" t="s">
        <v>1450</v>
      </c>
      <c r="E434" t="s">
        <v>1451</v>
      </c>
      <c r="F434" s="15">
        <v>-484</v>
      </c>
      <c r="G434" t="s">
        <v>34</v>
      </c>
      <c r="H434" t="s">
        <v>72</v>
      </c>
      <c r="I434" t="s">
        <v>54</v>
      </c>
    </row>
    <row r="435" spans="1:9" ht="14.25">
      <c r="A435" t="s">
        <v>12397</v>
      </c>
      <c r="B435" s="15">
        <v>592149</v>
      </c>
      <c r="C435" t="s">
        <v>287</v>
      </c>
      <c r="D435" t="s">
        <v>1452</v>
      </c>
      <c r="E435" t="s">
        <v>1453</v>
      </c>
      <c r="F435" s="15">
        <v>-511</v>
      </c>
      <c r="G435" t="s">
        <v>34</v>
      </c>
      <c r="H435" t="s">
        <v>77</v>
      </c>
      <c r="I435" t="s">
        <v>57</v>
      </c>
    </row>
    <row r="436" spans="1:9" ht="14.25">
      <c r="A436" t="s">
        <v>12398</v>
      </c>
      <c r="B436" s="15">
        <v>592207</v>
      </c>
      <c r="C436" t="s">
        <v>1454</v>
      </c>
      <c r="D436" t="s">
        <v>1455</v>
      </c>
      <c r="E436" t="s">
        <v>1456</v>
      </c>
      <c r="F436" s="15">
        <v>-7570</v>
      </c>
      <c r="G436" t="s">
        <v>34</v>
      </c>
      <c r="H436" t="s">
        <v>77</v>
      </c>
      <c r="I436" t="s">
        <v>54</v>
      </c>
    </row>
    <row r="437" spans="1:9" ht="14.25">
      <c r="A437" t="s">
        <v>12399</v>
      </c>
      <c r="B437" s="15">
        <v>592738</v>
      </c>
      <c r="C437" t="s">
        <v>1457</v>
      </c>
      <c r="D437" t="s">
        <v>1458</v>
      </c>
      <c r="E437" t="s">
        <v>1459</v>
      </c>
      <c r="F437" s="15">
        <v>-718</v>
      </c>
      <c r="G437" t="s">
        <v>34</v>
      </c>
      <c r="H437" t="s">
        <v>77</v>
      </c>
      <c r="I437" t="s">
        <v>54</v>
      </c>
    </row>
    <row r="438" spans="1:9" ht="14.25">
      <c r="A438" t="s">
        <v>12400</v>
      </c>
      <c r="B438" s="15">
        <v>592912</v>
      </c>
      <c r="C438" t="s">
        <v>1460</v>
      </c>
      <c r="D438" t="s">
        <v>1461</v>
      </c>
      <c r="E438" t="s">
        <v>1462</v>
      </c>
      <c r="F438" s="15">
        <v>-1505</v>
      </c>
      <c r="G438" t="s">
        <v>34</v>
      </c>
      <c r="H438" t="s">
        <v>70</v>
      </c>
      <c r="I438" t="s">
        <v>54</v>
      </c>
    </row>
    <row r="439" spans="1:9" ht="14.25">
      <c r="A439" t="s">
        <v>12401</v>
      </c>
      <c r="B439" s="15">
        <v>592969</v>
      </c>
      <c r="C439" t="s">
        <v>1463</v>
      </c>
      <c r="D439" t="s">
        <v>1464</v>
      </c>
      <c r="E439" t="s">
        <v>1465</v>
      </c>
      <c r="F439" s="15">
        <v>-40</v>
      </c>
      <c r="G439" t="s">
        <v>34</v>
      </c>
      <c r="H439" t="s">
        <v>79</v>
      </c>
      <c r="I439" t="s">
        <v>54</v>
      </c>
    </row>
    <row r="440" spans="1:9" ht="14.25">
      <c r="A440" t="s">
        <v>12402</v>
      </c>
      <c r="B440" s="15">
        <v>593070</v>
      </c>
      <c r="C440" t="s">
        <v>1466</v>
      </c>
      <c r="D440" t="s">
        <v>1467</v>
      </c>
      <c r="E440" t="s">
        <v>1468</v>
      </c>
      <c r="F440" s="15">
        <v>-67</v>
      </c>
      <c r="G440" t="s">
        <v>34</v>
      </c>
      <c r="H440" t="s">
        <v>80</v>
      </c>
      <c r="I440" t="s">
        <v>54</v>
      </c>
    </row>
    <row r="441" spans="1:9" ht="14.25">
      <c r="A441" t="s">
        <v>12403</v>
      </c>
      <c r="B441" s="15">
        <v>593104</v>
      </c>
      <c r="C441" t="s">
        <v>1469</v>
      </c>
      <c r="D441" t="s">
        <v>1470</v>
      </c>
      <c r="E441" t="s">
        <v>1471</v>
      </c>
      <c r="F441" s="15">
        <v>-140</v>
      </c>
      <c r="G441" t="s">
        <v>34</v>
      </c>
      <c r="H441" t="s">
        <v>90</v>
      </c>
      <c r="I441" t="s">
        <v>54</v>
      </c>
    </row>
    <row r="442" spans="1:9" ht="14.25">
      <c r="A442" t="s">
        <v>12404</v>
      </c>
      <c r="B442" s="15">
        <v>593435</v>
      </c>
      <c r="C442" t="s">
        <v>1472</v>
      </c>
      <c r="D442" t="s">
        <v>1473</v>
      </c>
      <c r="E442" t="s">
        <v>1474</v>
      </c>
      <c r="F442" s="15">
        <v>-500</v>
      </c>
      <c r="G442" t="s">
        <v>34</v>
      </c>
      <c r="H442" t="s">
        <v>70</v>
      </c>
      <c r="I442" t="s">
        <v>54</v>
      </c>
    </row>
    <row r="443" spans="1:9" ht="14.25">
      <c r="A443" t="s">
        <v>12405</v>
      </c>
      <c r="B443" s="15">
        <v>593661</v>
      </c>
      <c r="C443" t="s">
        <v>1475</v>
      </c>
      <c r="D443" t="s">
        <v>1476</v>
      </c>
      <c r="E443" t="s">
        <v>1477</v>
      </c>
      <c r="F443" s="15">
        <v>-192</v>
      </c>
      <c r="G443" t="s">
        <v>34</v>
      </c>
      <c r="H443" t="s">
        <v>290</v>
      </c>
      <c r="I443" t="s">
        <v>54</v>
      </c>
    </row>
    <row r="444" spans="1:9" ht="14.25">
      <c r="A444" t="s">
        <v>12406</v>
      </c>
      <c r="B444" s="15">
        <v>593946</v>
      </c>
      <c r="C444" t="s">
        <v>287</v>
      </c>
      <c r="D444" t="s">
        <v>1478</v>
      </c>
      <c r="E444" t="s">
        <v>1479</v>
      </c>
      <c r="F444" s="15">
        <v>-396</v>
      </c>
      <c r="G444" t="s">
        <v>34</v>
      </c>
      <c r="H444" t="s">
        <v>779</v>
      </c>
      <c r="I444" t="s">
        <v>57</v>
      </c>
    </row>
    <row r="445" spans="1:9" ht="14.25">
      <c r="A445" t="s">
        <v>12407</v>
      </c>
      <c r="B445" s="15">
        <v>593990</v>
      </c>
      <c r="C445" t="s">
        <v>1480</v>
      </c>
      <c r="D445" t="s">
        <v>736</v>
      </c>
      <c r="E445" t="s">
        <v>737</v>
      </c>
      <c r="F445" s="15">
        <v>-2000</v>
      </c>
      <c r="G445" t="s">
        <v>34</v>
      </c>
      <c r="H445" t="s">
        <v>70</v>
      </c>
      <c r="I445" t="s">
        <v>54</v>
      </c>
    </row>
    <row r="446" spans="1:9" ht="14.25">
      <c r="A446" t="s">
        <v>12408</v>
      </c>
      <c r="B446" s="15">
        <v>594405</v>
      </c>
      <c r="C446" t="s">
        <v>1481</v>
      </c>
      <c r="D446" t="s">
        <v>1482</v>
      </c>
      <c r="E446" t="s">
        <v>1483</v>
      </c>
      <c r="F446" s="15">
        <v>-950</v>
      </c>
      <c r="G446" t="s">
        <v>34</v>
      </c>
      <c r="H446" t="s">
        <v>90</v>
      </c>
      <c r="I446" t="s">
        <v>54</v>
      </c>
    </row>
    <row r="447" spans="1:9" ht="14.25">
      <c r="A447" t="s">
        <v>12409</v>
      </c>
      <c r="B447" s="15">
        <v>594961</v>
      </c>
      <c r="C447" t="s">
        <v>1484</v>
      </c>
      <c r="D447" t="s">
        <v>1485</v>
      </c>
      <c r="E447" t="s">
        <v>1486</v>
      </c>
      <c r="F447" s="15">
        <v>-490</v>
      </c>
      <c r="G447" t="s">
        <v>34</v>
      </c>
      <c r="H447" t="s">
        <v>83</v>
      </c>
      <c r="I447" t="s">
        <v>54</v>
      </c>
    </row>
    <row r="448" spans="1:9" ht="14.25">
      <c r="A448" t="s">
        <v>12410</v>
      </c>
      <c r="B448" s="15">
        <v>594984</v>
      </c>
      <c r="C448" t="s">
        <v>287</v>
      </c>
      <c r="D448" t="s">
        <v>1487</v>
      </c>
      <c r="E448" t="s">
        <v>1488</v>
      </c>
      <c r="F448" s="15">
        <v>-69</v>
      </c>
      <c r="G448" t="s">
        <v>34</v>
      </c>
      <c r="H448" t="s">
        <v>66</v>
      </c>
      <c r="I448" t="s">
        <v>57</v>
      </c>
    </row>
    <row r="449" spans="1:9" ht="14.25">
      <c r="A449" t="s">
        <v>12411</v>
      </c>
      <c r="B449" s="15">
        <v>595020</v>
      </c>
      <c r="C449" t="s">
        <v>1489</v>
      </c>
      <c r="D449" t="s">
        <v>1490</v>
      </c>
      <c r="E449" t="s">
        <v>1491</v>
      </c>
      <c r="F449" s="15">
        <v>-145</v>
      </c>
      <c r="G449" t="s">
        <v>34</v>
      </c>
      <c r="H449" t="s">
        <v>66</v>
      </c>
      <c r="I449" t="s">
        <v>54</v>
      </c>
    </row>
    <row r="450" spans="1:9" ht="14.25">
      <c r="A450" t="s">
        <v>12412</v>
      </c>
      <c r="B450" s="15">
        <v>595204</v>
      </c>
      <c r="C450" t="s">
        <v>1492</v>
      </c>
      <c r="D450" t="s">
        <v>1493</v>
      </c>
      <c r="E450" t="s">
        <v>1494</v>
      </c>
      <c r="F450" s="15">
        <v>-5000</v>
      </c>
      <c r="G450" t="s">
        <v>34</v>
      </c>
      <c r="H450" t="s">
        <v>361</v>
      </c>
      <c r="I450" t="s">
        <v>54</v>
      </c>
    </row>
    <row r="451" spans="1:9" ht="14.25">
      <c r="A451" t="s">
        <v>12413</v>
      </c>
      <c r="B451" s="15">
        <v>595784</v>
      </c>
      <c r="C451" t="s">
        <v>1495</v>
      </c>
      <c r="D451" t="s">
        <v>1496</v>
      </c>
      <c r="E451" t="s">
        <v>1497</v>
      </c>
      <c r="F451" s="15">
        <v>-577</v>
      </c>
      <c r="G451" t="s">
        <v>34</v>
      </c>
      <c r="H451" t="s">
        <v>66</v>
      </c>
      <c r="I451" t="s">
        <v>54</v>
      </c>
    </row>
    <row r="452" spans="1:9" ht="14.25">
      <c r="A452" t="s">
        <v>12414</v>
      </c>
      <c r="B452" s="15">
        <v>595861</v>
      </c>
      <c r="C452" t="s">
        <v>1498</v>
      </c>
      <c r="D452" t="s">
        <v>1499</v>
      </c>
      <c r="E452" t="s">
        <v>1500</v>
      </c>
      <c r="F452" s="15">
        <v>-200</v>
      </c>
      <c r="G452" t="s">
        <v>34</v>
      </c>
      <c r="H452" t="s">
        <v>72</v>
      </c>
      <c r="I452" t="s">
        <v>54</v>
      </c>
    </row>
    <row r="453" spans="1:9" ht="14.25">
      <c r="A453" t="s">
        <v>12415</v>
      </c>
      <c r="B453" s="15">
        <v>596091</v>
      </c>
      <c r="C453" t="s">
        <v>1501</v>
      </c>
      <c r="D453" t="s">
        <v>531</v>
      </c>
      <c r="E453" t="s">
        <v>532</v>
      </c>
      <c r="F453" s="15">
        <v>-2400</v>
      </c>
      <c r="G453" t="s">
        <v>34</v>
      </c>
      <c r="H453" t="s">
        <v>80</v>
      </c>
      <c r="I453" t="s">
        <v>54</v>
      </c>
    </row>
    <row r="454" spans="1:9" ht="14.25">
      <c r="A454" t="s">
        <v>12416</v>
      </c>
      <c r="B454" s="15">
        <v>596123</v>
      </c>
      <c r="C454" t="s">
        <v>1502</v>
      </c>
      <c r="D454" t="s">
        <v>1503</v>
      </c>
      <c r="E454" t="s">
        <v>1504</v>
      </c>
      <c r="F454" s="15">
        <v>-500</v>
      </c>
      <c r="G454" t="s">
        <v>34</v>
      </c>
      <c r="H454" t="s">
        <v>82</v>
      </c>
      <c r="I454" t="s">
        <v>54</v>
      </c>
    </row>
    <row r="455" spans="1:9" ht="14.25">
      <c r="A455" t="s">
        <v>12417</v>
      </c>
      <c r="B455" s="15">
        <v>596186</v>
      </c>
      <c r="C455" t="s">
        <v>1505</v>
      </c>
      <c r="D455" t="s">
        <v>533</v>
      </c>
      <c r="E455" t="s">
        <v>534</v>
      </c>
      <c r="F455" s="15">
        <v>-3045</v>
      </c>
      <c r="G455" t="s">
        <v>34</v>
      </c>
      <c r="H455" t="s">
        <v>80</v>
      </c>
      <c r="I455" t="s">
        <v>54</v>
      </c>
    </row>
    <row r="456" spans="1:9" ht="14.25">
      <c r="A456" t="s">
        <v>12418</v>
      </c>
      <c r="B456" s="15">
        <v>596269</v>
      </c>
      <c r="C456" t="s">
        <v>1506</v>
      </c>
      <c r="D456" t="s">
        <v>1507</v>
      </c>
      <c r="E456" t="s">
        <v>1508</v>
      </c>
      <c r="F456" s="15">
        <v>-500</v>
      </c>
      <c r="G456" t="s">
        <v>34</v>
      </c>
      <c r="H456" t="s">
        <v>82</v>
      </c>
      <c r="I456" t="s">
        <v>54</v>
      </c>
    </row>
    <row r="457" spans="1:9" ht="14.25">
      <c r="A457" t="s">
        <v>12419</v>
      </c>
      <c r="B457" s="15">
        <v>596348</v>
      </c>
      <c r="C457" t="s">
        <v>287</v>
      </c>
      <c r="D457" t="s">
        <v>1509</v>
      </c>
      <c r="E457" t="s">
        <v>1510</v>
      </c>
      <c r="F457" s="15">
        <v>-464</v>
      </c>
      <c r="G457" t="s">
        <v>34</v>
      </c>
      <c r="H457" t="s">
        <v>68</v>
      </c>
      <c r="I457" t="s">
        <v>57</v>
      </c>
    </row>
    <row r="458" spans="1:9" ht="14.25">
      <c r="A458" t="s">
        <v>12420</v>
      </c>
      <c r="B458" s="15">
        <v>596363</v>
      </c>
      <c r="C458" t="s">
        <v>1511</v>
      </c>
      <c r="D458" t="s">
        <v>1512</v>
      </c>
      <c r="E458" t="s">
        <v>1513</v>
      </c>
      <c r="F458" s="15">
        <v>-150</v>
      </c>
      <c r="G458" t="s">
        <v>34</v>
      </c>
      <c r="H458" t="s">
        <v>75</v>
      </c>
      <c r="I458" t="s">
        <v>54</v>
      </c>
    </row>
    <row r="459" spans="1:9" ht="14.25">
      <c r="A459" t="s">
        <v>12421</v>
      </c>
      <c r="B459" s="15">
        <v>596555</v>
      </c>
      <c r="C459" t="s">
        <v>287</v>
      </c>
      <c r="D459" t="s">
        <v>1514</v>
      </c>
      <c r="E459" t="s">
        <v>1515</v>
      </c>
      <c r="F459" s="15">
        <v>-2000</v>
      </c>
      <c r="G459" t="s">
        <v>34</v>
      </c>
      <c r="H459" t="s">
        <v>68</v>
      </c>
      <c r="I459" t="s">
        <v>57</v>
      </c>
    </row>
    <row r="460" spans="1:9" ht="14.25">
      <c r="A460" t="s">
        <v>12422</v>
      </c>
      <c r="B460" s="15">
        <v>596767</v>
      </c>
      <c r="C460" t="s">
        <v>1516</v>
      </c>
      <c r="D460" t="s">
        <v>1517</v>
      </c>
      <c r="E460" t="s">
        <v>1518</v>
      </c>
      <c r="F460" s="15">
        <v>-570</v>
      </c>
      <c r="G460" t="s">
        <v>34</v>
      </c>
      <c r="H460" t="s">
        <v>83</v>
      </c>
      <c r="I460" t="s">
        <v>54</v>
      </c>
    </row>
    <row r="461" spans="1:9" ht="14.25">
      <c r="A461" t="s">
        <v>12423</v>
      </c>
      <c r="B461" s="15">
        <v>596777</v>
      </c>
      <c r="C461" t="s">
        <v>1519</v>
      </c>
      <c r="D461" t="s">
        <v>828</v>
      </c>
      <c r="E461" t="s">
        <v>829</v>
      </c>
      <c r="F461" s="15">
        <v>-400</v>
      </c>
      <c r="G461" t="s">
        <v>34</v>
      </c>
      <c r="H461" t="s">
        <v>80</v>
      </c>
      <c r="I461" t="s">
        <v>54</v>
      </c>
    </row>
    <row r="462" spans="1:9" ht="14.25">
      <c r="A462" t="s">
        <v>12424</v>
      </c>
      <c r="B462" s="15">
        <v>596871</v>
      </c>
      <c r="C462" t="s">
        <v>1520</v>
      </c>
      <c r="D462" t="s">
        <v>1521</v>
      </c>
      <c r="E462" t="s">
        <v>1522</v>
      </c>
      <c r="F462" s="15">
        <v>-300</v>
      </c>
      <c r="G462" t="s">
        <v>34</v>
      </c>
      <c r="H462" t="s">
        <v>77</v>
      </c>
      <c r="I462" t="s">
        <v>54</v>
      </c>
    </row>
    <row r="463" spans="1:9" ht="14.25">
      <c r="A463" t="s">
        <v>12425</v>
      </c>
      <c r="B463" s="15">
        <v>596900</v>
      </c>
      <c r="C463" t="s">
        <v>1523</v>
      </c>
      <c r="D463" t="s">
        <v>677</v>
      </c>
      <c r="E463" t="s">
        <v>678</v>
      </c>
      <c r="F463" s="15">
        <v>-1700</v>
      </c>
      <c r="G463" t="s">
        <v>34</v>
      </c>
      <c r="H463" t="s">
        <v>83</v>
      </c>
      <c r="I463" t="s">
        <v>54</v>
      </c>
    </row>
    <row r="464" spans="1:9" ht="14.25">
      <c r="A464" t="s">
        <v>12426</v>
      </c>
      <c r="B464" s="15">
        <v>596913</v>
      </c>
      <c r="C464" t="s">
        <v>1524</v>
      </c>
      <c r="D464" t="s">
        <v>1525</v>
      </c>
      <c r="E464" t="s">
        <v>1526</v>
      </c>
      <c r="F464" s="15">
        <v>-120</v>
      </c>
      <c r="G464" t="s">
        <v>34</v>
      </c>
      <c r="H464" t="s">
        <v>51</v>
      </c>
      <c r="I464" t="s">
        <v>54</v>
      </c>
    </row>
    <row r="465" spans="1:9" ht="14.25">
      <c r="A465" t="s">
        <v>12427</v>
      </c>
      <c r="B465" s="15">
        <v>597111</v>
      </c>
      <c r="C465" t="s">
        <v>1527</v>
      </c>
      <c r="D465" t="s">
        <v>1528</v>
      </c>
      <c r="E465" t="s">
        <v>1529</v>
      </c>
      <c r="F465" s="15">
        <v>-90</v>
      </c>
      <c r="G465" t="s">
        <v>34</v>
      </c>
      <c r="H465" t="s">
        <v>51</v>
      </c>
      <c r="I465" t="s">
        <v>54</v>
      </c>
    </row>
    <row r="466" spans="1:9" ht="14.25">
      <c r="A466" t="s">
        <v>12428</v>
      </c>
      <c r="B466" s="15">
        <v>597181</v>
      </c>
      <c r="C466" t="s">
        <v>1530</v>
      </c>
      <c r="D466" t="s">
        <v>1531</v>
      </c>
      <c r="E466" t="s">
        <v>1532</v>
      </c>
      <c r="F466" s="15">
        <v>-61</v>
      </c>
      <c r="G466" t="s">
        <v>34</v>
      </c>
      <c r="H466" t="s">
        <v>779</v>
      </c>
      <c r="I466" t="s">
        <v>54</v>
      </c>
    </row>
    <row r="467" spans="1:9" ht="14.25">
      <c r="A467" t="s">
        <v>12429</v>
      </c>
      <c r="B467" s="15">
        <v>597228</v>
      </c>
      <c r="C467" t="s">
        <v>1533</v>
      </c>
      <c r="D467" t="s">
        <v>1534</v>
      </c>
      <c r="E467" t="s">
        <v>1535</v>
      </c>
      <c r="F467" s="15">
        <v>-920</v>
      </c>
      <c r="G467" t="s">
        <v>34</v>
      </c>
      <c r="H467" t="s">
        <v>66</v>
      </c>
      <c r="I467" t="s">
        <v>54</v>
      </c>
    </row>
    <row r="468" spans="1:9" ht="14.25">
      <c r="A468" t="s">
        <v>12430</v>
      </c>
      <c r="B468" s="15">
        <v>597250</v>
      </c>
      <c r="C468" t="s">
        <v>287</v>
      </c>
      <c r="D468" t="s">
        <v>1536</v>
      </c>
      <c r="E468" t="s">
        <v>1537</v>
      </c>
      <c r="F468" s="15">
        <v>-400</v>
      </c>
      <c r="G468" t="s">
        <v>34</v>
      </c>
      <c r="H468" t="s">
        <v>71</v>
      </c>
      <c r="I468" t="s">
        <v>57</v>
      </c>
    </row>
    <row r="469" spans="1:9" ht="14.25">
      <c r="A469" t="s">
        <v>12431</v>
      </c>
      <c r="B469" s="15">
        <v>597275</v>
      </c>
      <c r="D469" t="s">
        <v>1536</v>
      </c>
      <c r="E469" t="s">
        <v>1537</v>
      </c>
      <c r="F469" s="15">
        <v>-800</v>
      </c>
      <c r="G469" t="s">
        <v>34</v>
      </c>
      <c r="H469" t="s">
        <v>71</v>
      </c>
      <c r="I469" t="s">
        <v>57</v>
      </c>
    </row>
    <row r="470" spans="1:9" ht="14.25">
      <c r="A470" t="s">
        <v>12432</v>
      </c>
      <c r="B470" s="15">
        <v>597359</v>
      </c>
      <c r="C470" t="s">
        <v>1539</v>
      </c>
      <c r="D470" t="s">
        <v>1540</v>
      </c>
      <c r="E470" t="s">
        <v>1541</v>
      </c>
      <c r="F470" s="15">
        <v>-1500</v>
      </c>
      <c r="G470" t="s">
        <v>34</v>
      </c>
      <c r="H470" t="s">
        <v>68</v>
      </c>
      <c r="I470" t="s">
        <v>54</v>
      </c>
    </row>
    <row r="471" spans="1:9" ht="14.25">
      <c r="A471" t="s">
        <v>12433</v>
      </c>
      <c r="B471" s="15">
        <v>597381</v>
      </c>
      <c r="C471" t="s">
        <v>1542</v>
      </c>
      <c r="D471" t="s">
        <v>1543</v>
      </c>
      <c r="E471" t="s">
        <v>1544</v>
      </c>
      <c r="F471" s="15">
        <v>-2500</v>
      </c>
      <c r="G471" t="s">
        <v>34</v>
      </c>
      <c r="H471" t="s">
        <v>80</v>
      </c>
      <c r="I471" t="s">
        <v>54</v>
      </c>
    </row>
    <row r="472" spans="1:9" ht="14.25">
      <c r="A472" t="s">
        <v>12434</v>
      </c>
      <c r="B472" s="15">
        <v>597518</v>
      </c>
      <c r="C472" t="s">
        <v>1545</v>
      </c>
      <c r="D472" t="s">
        <v>1546</v>
      </c>
      <c r="E472" t="s">
        <v>1547</v>
      </c>
      <c r="F472" s="15">
        <v>-555</v>
      </c>
      <c r="G472" t="s">
        <v>34</v>
      </c>
      <c r="H472" t="s">
        <v>85</v>
      </c>
      <c r="I472" t="s">
        <v>54</v>
      </c>
    </row>
    <row r="473" spans="1:9" ht="14.25">
      <c r="A473" t="s">
        <v>12435</v>
      </c>
      <c r="B473" s="15">
        <v>597543</v>
      </c>
      <c r="C473" t="s">
        <v>287</v>
      </c>
      <c r="D473" t="s">
        <v>1548</v>
      </c>
      <c r="E473" t="s">
        <v>1549</v>
      </c>
      <c r="F473" s="15">
        <v>-613</v>
      </c>
      <c r="G473" t="s">
        <v>34</v>
      </c>
      <c r="H473" t="s">
        <v>83</v>
      </c>
      <c r="I473" t="s">
        <v>57</v>
      </c>
    </row>
    <row r="474" spans="1:9" ht="14.25">
      <c r="A474" t="s">
        <v>12436</v>
      </c>
      <c r="B474" s="15">
        <v>597580</v>
      </c>
      <c r="C474" t="s">
        <v>1550</v>
      </c>
      <c r="D474" t="s">
        <v>1551</v>
      </c>
      <c r="E474" t="s">
        <v>1552</v>
      </c>
      <c r="F474" s="15">
        <v>-21</v>
      </c>
      <c r="G474" t="s">
        <v>34</v>
      </c>
      <c r="H474" t="s">
        <v>86</v>
      </c>
      <c r="I474" t="s">
        <v>54</v>
      </c>
    </row>
    <row r="475" spans="1:9" ht="14.25">
      <c r="A475" t="s">
        <v>12437</v>
      </c>
      <c r="B475" s="15">
        <v>597600</v>
      </c>
      <c r="C475" t="s">
        <v>287</v>
      </c>
      <c r="D475" t="s">
        <v>1553</v>
      </c>
      <c r="E475" t="s">
        <v>1554</v>
      </c>
      <c r="F475" s="15">
        <v>-401</v>
      </c>
      <c r="G475" t="s">
        <v>34</v>
      </c>
      <c r="H475" t="s">
        <v>70</v>
      </c>
      <c r="I475" t="s">
        <v>57</v>
      </c>
    </row>
    <row r="476" spans="1:9" ht="14.25">
      <c r="A476" t="s">
        <v>12438</v>
      </c>
      <c r="B476" s="15">
        <v>597640</v>
      </c>
      <c r="C476" t="s">
        <v>1555</v>
      </c>
      <c r="D476" t="s">
        <v>1556</v>
      </c>
      <c r="E476" t="s">
        <v>1557</v>
      </c>
      <c r="F476" s="15">
        <v>-52</v>
      </c>
      <c r="G476" t="s">
        <v>34</v>
      </c>
      <c r="H476" t="s">
        <v>73</v>
      </c>
      <c r="I476" t="s">
        <v>54</v>
      </c>
    </row>
    <row r="477" spans="1:9" ht="14.25">
      <c r="A477" t="s">
        <v>12439</v>
      </c>
      <c r="B477" s="15">
        <v>597655</v>
      </c>
      <c r="C477" t="s">
        <v>1558</v>
      </c>
      <c r="D477" t="s">
        <v>1559</v>
      </c>
      <c r="E477" t="s">
        <v>1560</v>
      </c>
      <c r="F477" s="15">
        <v>-87</v>
      </c>
      <c r="G477" t="s">
        <v>34</v>
      </c>
      <c r="H477" t="s">
        <v>85</v>
      </c>
      <c r="I477" t="s">
        <v>54</v>
      </c>
    </row>
    <row r="478" spans="1:9" ht="14.25">
      <c r="A478" t="s">
        <v>12440</v>
      </c>
      <c r="B478" s="15">
        <v>597664</v>
      </c>
      <c r="C478" t="s">
        <v>1561</v>
      </c>
      <c r="D478" t="s">
        <v>1562</v>
      </c>
      <c r="E478" t="s">
        <v>1563</v>
      </c>
      <c r="F478" s="15">
        <v>-24</v>
      </c>
      <c r="G478" t="s">
        <v>34</v>
      </c>
      <c r="H478" t="s">
        <v>85</v>
      </c>
      <c r="I478" t="s">
        <v>54</v>
      </c>
    </row>
    <row r="479" spans="1:9" ht="14.25">
      <c r="A479" t="s">
        <v>12441</v>
      </c>
      <c r="B479" s="15">
        <v>597677</v>
      </c>
      <c r="D479" t="s">
        <v>314</v>
      </c>
      <c r="E479" t="s">
        <v>315</v>
      </c>
      <c r="F479" s="15">
        <v>-594</v>
      </c>
      <c r="G479" t="s">
        <v>34</v>
      </c>
      <c r="H479" t="s">
        <v>71</v>
      </c>
      <c r="I479" t="s">
        <v>57</v>
      </c>
    </row>
    <row r="480" spans="1:9" ht="14.25">
      <c r="A480" t="s">
        <v>12442</v>
      </c>
      <c r="B480" s="15">
        <v>597785</v>
      </c>
      <c r="C480" t="s">
        <v>1565</v>
      </c>
      <c r="D480" t="s">
        <v>1566</v>
      </c>
      <c r="E480" t="s">
        <v>1567</v>
      </c>
      <c r="F480" s="15">
        <v>-450</v>
      </c>
      <c r="G480" t="s">
        <v>34</v>
      </c>
      <c r="H480" t="s">
        <v>64</v>
      </c>
      <c r="I480" t="s">
        <v>54</v>
      </c>
    </row>
    <row r="481" spans="1:9" ht="14.25">
      <c r="A481" t="s">
        <v>12443</v>
      </c>
      <c r="B481" s="15">
        <v>597850</v>
      </c>
      <c r="C481" t="s">
        <v>1568</v>
      </c>
      <c r="D481" t="s">
        <v>1569</v>
      </c>
      <c r="E481" t="s">
        <v>1570</v>
      </c>
      <c r="F481" s="15">
        <v>-109</v>
      </c>
      <c r="G481" t="s">
        <v>34</v>
      </c>
      <c r="H481" t="s">
        <v>68</v>
      </c>
      <c r="I481" t="s">
        <v>54</v>
      </c>
    </row>
    <row r="482" spans="1:9" ht="14.25">
      <c r="A482" t="s">
        <v>12444</v>
      </c>
      <c r="B482" s="15">
        <v>597851</v>
      </c>
      <c r="C482" t="s">
        <v>1571</v>
      </c>
      <c r="D482" t="s">
        <v>1572</v>
      </c>
      <c r="E482" t="s">
        <v>1573</v>
      </c>
      <c r="F482" s="15">
        <v>-232</v>
      </c>
      <c r="G482" t="s">
        <v>34</v>
      </c>
      <c r="H482" t="s">
        <v>68</v>
      </c>
      <c r="I482" t="s">
        <v>54</v>
      </c>
    </row>
    <row r="483" spans="1:9" ht="14.25">
      <c r="A483" t="s">
        <v>12445</v>
      </c>
      <c r="B483" s="15">
        <v>598092</v>
      </c>
      <c r="C483" t="s">
        <v>1574</v>
      </c>
      <c r="D483" t="s">
        <v>1575</v>
      </c>
      <c r="E483" t="s">
        <v>1576</v>
      </c>
      <c r="F483" s="15">
        <v>-500</v>
      </c>
      <c r="G483" t="s">
        <v>34</v>
      </c>
      <c r="H483" t="s">
        <v>75</v>
      </c>
      <c r="I483" t="s">
        <v>54</v>
      </c>
    </row>
    <row r="484" spans="1:9" ht="14.25">
      <c r="A484" t="s">
        <v>12446</v>
      </c>
      <c r="B484" s="15">
        <v>598951</v>
      </c>
      <c r="C484" t="s">
        <v>1577</v>
      </c>
      <c r="D484" t="s">
        <v>578</v>
      </c>
      <c r="E484" t="s">
        <v>579</v>
      </c>
      <c r="F484" s="15">
        <v>-450</v>
      </c>
      <c r="G484" t="s">
        <v>34</v>
      </c>
      <c r="H484" t="s">
        <v>64</v>
      </c>
      <c r="I484" t="s">
        <v>54</v>
      </c>
    </row>
    <row r="485" spans="1:9" ht="14.25">
      <c r="A485" t="s">
        <v>12447</v>
      </c>
      <c r="B485" s="15">
        <v>599329</v>
      </c>
      <c r="C485" t="s">
        <v>287</v>
      </c>
      <c r="D485" t="s">
        <v>1578</v>
      </c>
      <c r="E485" t="s">
        <v>1579</v>
      </c>
      <c r="F485" s="15">
        <v>-20</v>
      </c>
      <c r="G485" t="s">
        <v>34</v>
      </c>
      <c r="H485" t="s">
        <v>93</v>
      </c>
      <c r="I485" t="s">
        <v>57</v>
      </c>
    </row>
    <row r="486" spans="1:9" ht="14.25">
      <c r="A486" t="s">
        <v>12448</v>
      </c>
      <c r="B486" s="15">
        <v>600331</v>
      </c>
      <c r="C486" t="s">
        <v>1580</v>
      </c>
      <c r="D486" t="s">
        <v>1581</v>
      </c>
      <c r="E486" t="s">
        <v>1582</v>
      </c>
      <c r="F486" s="15">
        <v>-300</v>
      </c>
      <c r="G486" t="s">
        <v>34</v>
      </c>
      <c r="H486" t="s">
        <v>290</v>
      </c>
      <c r="I486" t="s">
        <v>54</v>
      </c>
    </row>
    <row r="487" spans="1:9" ht="14.25">
      <c r="A487" t="s">
        <v>12449</v>
      </c>
      <c r="B487" s="15">
        <v>602047</v>
      </c>
      <c r="C487" t="s">
        <v>1583</v>
      </c>
      <c r="D487" t="s">
        <v>1584</v>
      </c>
      <c r="E487" t="s">
        <v>1585</v>
      </c>
      <c r="F487" s="15">
        <v>-494</v>
      </c>
      <c r="G487" t="s">
        <v>34</v>
      </c>
      <c r="H487" t="s">
        <v>90</v>
      </c>
      <c r="I487" t="s">
        <v>54</v>
      </c>
    </row>
    <row r="488" spans="1:9" ht="14.25">
      <c r="A488" t="s">
        <v>12450</v>
      </c>
      <c r="B488" s="15">
        <v>602896</v>
      </c>
      <c r="C488" t="s">
        <v>1586</v>
      </c>
      <c r="D488" t="s">
        <v>1587</v>
      </c>
      <c r="E488" t="s">
        <v>1588</v>
      </c>
      <c r="F488" s="15">
        <v>-644</v>
      </c>
      <c r="G488" t="s">
        <v>34</v>
      </c>
      <c r="H488" t="s">
        <v>70</v>
      </c>
      <c r="I488" t="s">
        <v>54</v>
      </c>
    </row>
    <row r="489" spans="1:9" ht="14.25">
      <c r="A489" t="s">
        <v>12451</v>
      </c>
      <c r="B489" s="15">
        <v>603057</v>
      </c>
      <c r="C489" t="s">
        <v>1589</v>
      </c>
      <c r="D489" t="s">
        <v>1590</v>
      </c>
      <c r="E489" t="s">
        <v>1591</v>
      </c>
      <c r="F489" s="15">
        <v>-197</v>
      </c>
      <c r="G489" t="s">
        <v>34</v>
      </c>
      <c r="H489" t="s">
        <v>779</v>
      </c>
      <c r="I489" t="s">
        <v>54</v>
      </c>
    </row>
    <row r="490" spans="1:9" ht="14.25">
      <c r="A490" t="s">
        <v>12452</v>
      </c>
      <c r="B490" s="15">
        <v>603173</v>
      </c>
      <c r="C490" t="s">
        <v>1592</v>
      </c>
      <c r="D490" t="s">
        <v>1593</v>
      </c>
      <c r="E490" t="s">
        <v>1594</v>
      </c>
      <c r="F490" s="15">
        <v>-1588</v>
      </c>
      <c r="G490" t="s">
        <v>34</v>
      </c>
      <c r="H490" t="s">
        <v>70</v>
      </c>
      <c r="I490" t="s">
        <v>54</v>
      </c>
    </row>
    <row r="491" spans="1:9" ht="14.25">
      <c r="A491" t="s">
        <v>12453</v>
      </c>
      <c r="B491" s="15">
        <v>603682</v>
      </c>
      <c r="C491" t="s">
        <v>1595</v>
      </c>
      <c r="D491" t="s">
        <v>1596</v>
      </c>
      <c r="E491" t="s">
        <v>1597</v>
      </c>
      <c r="F491" s="15">
        <v>-1030</v>
      </c>
      <c r="G491" t="s">
        <v>34</v>
      </c>
      <c r="H491" t="s">
        <v>70</v>
      </c>
      <c r="I491" t="s">
        <v>54</v>
      </c>
    </row>
    <row r="492" spans="1:9" ht="14.25">
      <c r="A492" t="s">
        <v>12454</v>
      </c>
      <c r="B492" s="15">
        <v>604129</v>
      </c>
      <c r="C492" t="s">
        <v>1598</v>
      </c>
      <c r="D492" t="s">
        <v>1543</v>
      </c>
      <c r="E492" t="s">
        <v>1544</v>
      </c>
      <c r="F492" s="15">
        <v>-145</v>
      </c>
      <c r="G492" t="s">
        <v>34</v>
      </c>
      <c r="H492" t="s">
        <v>64</v>
      </c>
      <c r="I492" t="s">
        <v>54</v>
      </c>
    </row>
    <row r="493" spans="1:9" ht="14.25">
      <c r="A493" t="s">
        <v>12455</v>
      </c>
      <c r="B493" s="15">
        <v>605326</v>
      </c>
      <c r="C493" t="s">
        <v>1599</v>
      </c>
      <c r="D493" t="s">
        <v>523</v>
      </c>
      <c r="E493" t="s">
        <v>524</v>
      </c>
      <c r="F493" s="15">
        <v>-1000</v>
      </c>
      <c r="G493" t="s">
        <v>34</v>
      </c>
      <c r="H493" t="s">
        <v>86</v>
      </c>
      <c r="I493" t="s">
        <v>54</v>
      </c>
    </row>
    <row r="494" spans="1:9" ht="14.25">
      <c r="A494" t="s">
        <v>12456</v>
      </c>
      <c r="B494" s="15">
        <v>605394</v>
      </c>
      <c r="C494" t="s">
        <v>1600</v>
      </c>
      <c r="D494" t="s">
        <v>1601</v>
      </c>
      <c r="E494" t="s">
        <v>1602</v>
      </c>
      <c r="F494" s="15">
        <v>-532</v>
      </c>
      <c r="G494" t="s">
        <v>34</v>
      </c>
      <c r="H494" t="s">
        <v>82</v>
      </c>
      <c r="I494" t="s">
        <v>54</v>
      </c>
    </row>
    <row r="495" spans="1:9" ht="14.25">
      <c r="A495" t="s">
        <v>12457</v>
      </c>
      <c r="B495" s="15">
        <v>605544</v>
      </c>
      <c r="C495" t="s">
        <v>1603</v>
      </c>
      <c r="D495" t="s">
        <v>1415</v>
      </c>
      <c r="E495" t="s">
        <v>1416</v>
      </c>
      <c r="F495" s="15">
        <v>-181</v>
      </c>
      <c r="G495" t="s">
        <v>34</v>
      </c>
      <c r="H495" t="s">
        <v>416</v>
      </c>
      <c r="I495" t="s">
        <v>54</v>
      </c>
    </row>
    <row r="496" spans="1:9" ht="14.25">
      <c r="A496" t="s">
        <v>12458</v>
      </c>
      <c r="B496" s="15">
        <v>605562</v>
      </c>
      <c r="C496" t="s">
        <v>1604</v>
      </c>
      <c r="D496" t="s">
        <v>1553</v>
      </c>
      <c r="E496" t="s">
        <v>1554</v>
      </c>
      <c r="F496" s="15">
        <v>-401</v>
      </c>
      <c r="G496" t="s">
        <v>34</v>
      </c>
      <c r="H496" t="s">
        <v>67</v>
      </c>
      <c r="I496" t="s">
        <v>54</v>
      </c>
    </row>
    <row r="497" spans="1:9" ht="14.25">
      <c r="A497" t="s">
        <v>12459</v>
      </c>
      <c r="B497" s="15">
        <v>605699</v>
      </c>
      <c r="C497" t="s">
        <v>1605</v>
      </c>
      <c r="D497" t="s">
        <v>1606</v>
      </c>
      <c r="E497" t="s">
        <v>1607</v>
      </c>
      <c r="F497" s="15">
        <v>-32</v>
      </c>
      <c r="G497" t="s">
        <v>34</v>
      </c>
      <c r="H497" t="s">
        <v>416</v>
      </c>
      <c r="I497" t="s">
        <v>54</v>
      </c>
    </row>
    <row r="498" spans="1:9" ht="14.25">
      <c r="A498" t="s">
        <v>12460</v>
      </c>
      <c r="B498" s="15">
        <v>606065</v>
      </c>
      <c r="C498" t="s">
        <v>287</v>
      </c>
      <c r="D498" t="s">
        <v>1608</v>
      </c>
      <c r="E498" t="s">
        <v>1609</v>
      </c>
      <c r="F498" s="15">
        <v>-2200</v>
      </c>
      <c r="G498" t="s">
        <v>34</v>
      </c>
      <c r="H498" t="s">
        <v>71</v>
      </c>
      <c r="I498" t="s">
        <v>57</v>
      </c>
    </row>
    <row r="499" spans="1:9" ht="14.25">
      <c r="A499" t="s">
        <v>12461</v>
      </c>
      <c r="B499" s="15">
        <v>606595</v>
      </c>
      <c r="C499" t="s">
        <v>287</v>
      </c>
      <c r="D499" t="s">
        <v>1610</v>
      </c>
      <c r="E499" t="s">
        <v>1611</v>
      </c>
      <c r="F499" s="15">
        <v>-250</v>
      </c>
      <c r="G499" t="s">
        <v>34</v>
      </c>
      <c r="H499" t="s">
        <v>73</v>
      </c>
      <c r="I499" t="s">
        <v>57</v>
      </c>
    </row>
    <row r="500" spans="1:9" ht="14.25">
      <c r="A500" t="s">
        <v>12462</v>
      </c>
      <c r="B500" s="15">
        <v>606964</v>
      </c>
      <c r="C500" t="s">
        <v>1612</v>
      </c>
      <c r="D500" t="s">
        <v>1613</v>
      </c>
      <c r="E500" t="s">
        <v>1614</v>
      </c>
      <c r="F500" s="15">
        <v>-173</v>
      </c>
      <c r="G500" t="s">
        <v>34</v>
      </c>
      <c r="H500" t="s">
        <v>80</v>
      </c>
      <c r="I500" t="s">
        <v>54</v>
      </c>
    </row>
    <row r="501" spans="1:9" ht="14.25">
      <c r="A501" t="s">
        <v>12463</v>
      </c>
      <c r="B501" s="15">
        <v>607235</v>
      </c>
      <c r="C501" t="s">
        <v>1615</v>
      </c>
      <c r="D501" t="s">
        <v>1616</v>
      </c>
      <c r="E501" t="s">
        <v>1617</v>
      </c>
      <c r="F501" s="15">
        <v>-490</v>
      </c>
      <c r="G501" t="s">
        <v>34</v>
      </c>
      <c r="H501" t="s">
        <v>93</v>
      </c>
      <c r="I501" t="s">
        <v>54</v>
      </c>
    </row>
    <row r="502" spans="1:9" ht="14.25">
      <c r="A502" t="s">
        <v>12464</v>
      </c>
      <c r="B502" s="15">
        <v>607483</v>
      </c>
      <c r="C502" t="s">
        <v>1618</v>
      </c>
      <c r="D502" t="s">
        <v>1619</v>
      </c>
      <c r="E502" t="s">
        <v>1620</v>
      </c>
      <c r="F502" s="15">
        <v>-19</v>
      </c>
      <c r="G502" t="s">
        <v>34</v>
      </c>
      <c r="H502" t="s">
        <v>88</v>
      </c>
      <c r="I502" t="s">
        <v>54</v>
      </c>
    </row>
    <row r="503" spans="1:9" ht="14.25">
      <c r="A503" t="s">
        <v>12465</v>
      </c>
      <c r="B503" s="15">
        <v>607488</v>
      </c>
      <c r="C503" t="s">
        <v>1621</v>
      </c>
      <c r="D503" t="s">
        <v>1622</v>
      </c>
      <c r="E503" t="s">
        <v>1623</v>
      </c>
      <c r="F503" s="15">
        <v>-605</v>
      </c>
      <c r="G503" t="s">
        <v>34</v>
      </c>
      <c r="H503" t="s">
        <v>91</v>
      </c>
      <c r="I503" t="s">
        <v>54</v>
      </c>
    </row>
    <row r="504" spans="1:9" ht="14.25">
      <c r="A504" t="s">
        <v>12466</v>
      </c>
      <c r="B504" s="15">
        <v>607948</v>
      </c>
      <c r="C504" t="s">
        <v>1624</v>
      </c>
      <c r="D504" t="s">
        <v>1625</v>
      </c>
      <c r="E504" t="s">
        <v>1626</v>
      </c>
      <c r="F504" s="15">
        <v>-5636</v>
      </c>
      <c r="G504" t="s">
        <v>34</v>
      </c>
      <c r="H504" t="s">
        <v>64</v>
      </c>
      <c r="I504" t="s">
        <v>54</v>
      </c>
    </row>
    <row r="505" spans="1:9" ht="14.25">
      <c r="A505" t="s">
        <v>12467</v>
      </c>
      <c r="B505" s="15">
        <v>607990</v>
      </c>
      <c r="C505" t="s">
        <v>1627</v>
      </c>
      <c r="D505" t="s">
        <v>1628</v>
      </c>
      <c r="E505" t="s">
        <v>1629</v>
      </c>
      <c r="F505" s="15">
        <v>-500</v>
      </c>
      <c r="G505" t="s">
        <v>34</v>
      </c>
      <c r="H505" t="s">
        <v>64</v>
      </c>
      <c r="I505" t="s">
        <v>54</v>
      </c>
    </row>
    <row r="506" spans="1:9" ht="14.25">
      <c r="A506" t="s">
        <v>12468</v>
      </c>
      <c r="B506" s="15">
        <v>608357</v>
      </c>
      <c r="C506" t="s">
        <v>1630</v>
      </c>
      <c r="D506" t="s">
        <v>578</v>
      </c>
      <c r="E506" t="s">
        <v>579</v>
      </c>
      <c r="F506" s="15">
        <v>-19</v>
      </c>
      <c r="G506" t="s">
        <v>34</v>
      </c>
      <c r="H506" t="s">
        <v>64</v>
      </c>
      <c r="I506" t="s">
        <v>54</v>
      </c>
    </row>
    <row r="507" spans="1:9" ht="14.25">
      <c r="A507" t="s">
        <v>12469</v>
      </c>
      <c r="B507" s="15">
        <v>608488</v>
      </c>
      <c r="C507" t="s">
        <v>1631</v>
      </c>
      <c r="D507" t="s">
        <v>1632</v>
      </c>
      <c r="E507" t="s">
        <v>1633</v>
      </c>
      <c r="F507" s="15">
        <v>-139</v>
      </c>
      <c r="G507" t="s">
        <v>34</v>
      </c>
      <c r="H507" t="s">
        <v>1634</v>
      </c>
      <c r="I507" t="s">
        <v>54</v>
      </c>
    </row>
    <row r="508" spans="1:9" ht="14.25">
      <c r="A508" t="s">
        <v>12470</v>
      </c>
      <c r="B508" s="15">
        <v>609166</v>
      </c>
      <c r="C508" t="s">
        <v>287</v>
      </c>
      <c r="D508" t="s">
        <v>1635</v>
      </c>
      <c r="E508" t="s">
        <v>1636</v>
      </c>
      <c r="F508" s="15">
        <v>-69</v>
      </c>
      <c r="G508" t="s">
        <v>34</v>
      </c>
      <c r="H508" t="s">
        <v>85</v>
      </c>
      <c r="I508" t="s">
        <v>57</v>
      </c>
    </row>
    <row r="509" spans="1:9" ht="14.25">
      <c r="A509" t="s">
        <v>12471</v>
      </c>
      <c r="B509" s="15">
        <v>609364</v>
      </c>
      <c r="C509" t="s">
        <v>1637</v>
      </c>
      <c r="D509" t="s">
        <v>1638</v>
      </c>
      <c r="E509" t="s">
        <v>1639</v>
      </c>
      <c r="F509" s="15">
        <v>-32</v>
      </c>
      <c r="G509" t="s">
        <v>34</v>
      </c>
      <c r="H509" t="s">
        <v>76</v>
      </c>
      <c r="I509" t="s">
        <v>54</v>
      </c>
    </row>
    <row r="510" spans="1:9" ht="14.25">
      <c r="A510" t="s">
        <v>12472</v>
      </c>
      <c r="B510" s="15">
        <v>609746</v>
      </c>
      <c r="C510" t="s">
        <v>1640</v>
      </c>
      <c r="D510" t="s">
        <v>1641</v>
      </c>
      <c r="E510" t="s">
        <v>1642</v>
      </c>
      <c r="F510" s="15">
        <v>-1996</v>
      </c>
      <c r="G510" t="s">
        <v>34</v>
      </c>
      <c r="H510" t="s">
        <v>67</v>
      </c>
      <c r="I510" t="s">
        <v>54</v>
      </c>
    </row>
    <row r="511" spans="1:9" ht="14.25">
      <c r="A511" t="s">
        <v>12473</v>
      </c>
      <c r="B511" s="15">
        <v>609991</v>
      </c>
      <c r="C511" t="s">
        <v>1643</v>
      </c>
      <c r="D511" t="s">
        <v>1644</v>
      </c>
      <c r="E511" t="s">
        <v>1645</v>
      </c>
      <c r="F511" s="15">
        <v>-1000</v>
      </c>
      <c r="G511" t="s">
        <v>34</v>
      </c>
      <c r="H511" t="s">
        <v>80</v>
      </c>
      <c r="I511" t="s">
        <v>54</v>
      </c>
    </row>
    <row r="512" spans="1:9" ht="14.25">
      <c r="A512" t="s">
        <v>12474</v>
      </c>
      <c r="B512" s="15">
        <v>610112</v>
      </c>
      <c r="C512" t="s">
        <v>287</v>
      </c>
      <c r="D512" t="s">
        <v>1646</v>
      </c>
      <c r="E512" t="s">
        <v>1647</v>
      </c>
      <c r="F512" s="15">
        <v>-500</v>
      </c>
      <c r="G512" t="s">
        <v>34</v>
      </c>
      <c r="H512" t="s">
        <v>80</v>
      </c>
      <c r="I512" t="s">
        <v>57</v>
      </c>
    </row>
    <row r="513" spans="1:9" ht="14.25">
      <c r="A513" t="s">
        <v>12475</v>
      </c>
      <c r="B513" s="15">
        <v>610242</v>
      </c>
      <c r="C513" t="s">
        <v>1648</v>
      </c>
      <c r="D513" t="s">
        <v>1649</v>
      </c>
      <c r="E513" t="s">
        <v>1650</v>
      </c>
      <c r="F513" s="15">
        <v>-552</v>
      </c>
      <c r="G513" t="s">
        <v>34</v>
      </c>
      <c r="H513" t="s">
        <v>83</v>
      </c>
      <c r="I513" t="s">
        <v>54</v>
      </c>
    </row>
    <row r="514" spans="1:9" ht="14.25">
      <c r="A514" t="s">
        <v>12476</v>
      </c>
      <c r="B514" s="15">
        <v>610273</v>
      </c>
      <c r="C514" t="s">
        <v>1651</v>
      </c>
      <c r="D514" t="s">
        <v>1652</v>
      </c>
      <c r="E514" t="s">
        <v>1653</v>
      </c>
      <c r="F514" s="15">
        <v>-497</v>
      </c>
      <c r="G514" t="s">
        <v>34</v>
      </c>
      <c r="H514" t="s">
        <v>75</v>
      </c>
      <c r="I514" t="s">
        <v>54</v>
      </c>
    </row>
    <row r="515" spans="1:9" ht="14.25">
      <c r="A515" t="s">
        <v>12477</v>
      </c>
      <c r="B515" s="15">
        <v>610308</v>
      </c>
      <c r="C515" t="s">
        <v>1654</v>
      </c>
      <c r="D515" t="s">
        <v>1655</v>
      </c>
      <c r="E515" t="s">
        <v>1656</v>
      </c>
      <c r="F515" s="15">
        <v>-8996</v>
      </c>
      <c r="G515" t="s">
        <v>34</v>
      </c>
      <c r="H515" t="s">
        <v>68</v>
      </c>
      <c r="I515" t="s">
        <v>54</v>
      </c>
    </row>
    <row r="516" spans="1:9" ht="14.25">
      <c r="A516" t="s">
        <v>12478</v>
      </c>
      <c r="B516" s="15">
        <v>610350</v>
      </c>
      <c r="C516" t="s">
        <v>1657</v>
      </c>
      <c r="D516" t="s">
        <v>1658</v>
      </c>
      <c r="E516" t="s">
        <v>1659</v>
      </c>
      <c r="F516" s="15">
        <v>-16</v>
      </c>
      <c r="G516" t="s">
        <v>34</v>
      </c>
      <c r="H516" t="s">
        <v>80</v>
      </c>
      <c r="I516" t="s">
        <v>54</v>
      </c>
    </row>
    <row r="517" spans="1:9" ht="14.25">
      <c r="A517" t="s">
        <v>12479</v>
      </c>
      <c r="B517" s="15">
        <v>610514</v>
      </c>
      <c r="C517" t="s">
        <v>1660</v>
      </c>
      <c r="D517" t="s">
        <v>1661</v>
      </c>
      <c r="E517" t="s">
        <v>1662</v>
      </c>
      <c r="F517" s="15">
        <v>-539</v>
      </c>
      <c r="G517" t="s">
        <v>34</v>
      </c>
      <c r="H517" t="s">
        <v>1663</v>
      </c>
      <c r="I517" t="s">
        <v>54</v>
      </c>
    </row>
    <row r="518" spans="1:9" ht="14.25">
      <c r="A518" t="s">
        <v>12480</v>
      </c>
      <c r="B518" s="15">
        <v>610588</v>
      </c>
      <c r="C518" t="s">
        <v>1664</v>
      </c>
      <c r="D518" t="s">
        <v>1665</v>
      </c>
      <c r="E518" t="s">
        <v>1666</v>
      </c>
      <c r="F518" s="15">
        <v>-5096</v>
      </c>
      <c r="G518" t="s">
        <v>34</v>
      </c>
      <c r="H518" t="s">
        <v>67</v>
      </c>
      <c r="I518" t="s">
        <v>54</v>
      </c>
    </row>
    <row r="519" spans="1:9" ht="14.25">
      <c r="A519" t="s">
        <v>12481</v>
      </c>
      <c r="B519" s="15">
        <v>610614</v>
      </c>
      <c r="C519" t="s">
        <v>287</v>
      </c>
      <c r="D519" t="s">
        <v>1667</v>
      </c>
      <c r="E519" t="s">
        <v>1668</v>
      </c>
      <c r="F519" s="15">
        <v>-2990</v>
      </c>
      <c r="G519" t="s">
        <v>34</v>
      </c>
      <c r="H519" t="s">
        <v>93</v>
      </c>
      <c r="I519" t="s">
        <v>57</v>
      </c>
    </row>
    <row r="520" spans="1:9" ht="14.25">
      <c r="A520" t="s">
        <v>12482</v>
      </c>
      <c r="B520" s="15">
        <v>610722</v>
      </c>
      <c r="C520" t="s">
        <v>1669</v>
      </c>
      <c r="D520" t="s">
        <v>1670</v>
      </c>
      <c r="E520" t="s">
        <v>1671</v>
      </c>
      <c r="F520" s="15">
        <v>-14</v>
      </c>
      <c r="G520" t="s">
        <v>34</v>
      </c>
      <c r="H520" t="s">
        <v>74</v>
      </c>
      <c r="I520" t="s">
        <v>54</v>
      </c>
    </row>
    <row r="521" spans="1:9" ht="14.25">
      <c r="A521" t="s">
        <v>12483</v>
      </c>
      <c r="B521" s="15">
        <v>610743</v>
      </c>
      <c r="C521" t="s">
        <v>287</v>
      </c>
      <c r="D521" t="s">
        <v>1672</v>
      </c>
      <c r="E521" t="s">
        <v>1673</v>
      </c>
      <c r="F521" s="15">
        <v>-787</v>
      </c>
      <c r="G521" t="s">
        <v>34</v>
      </c>
      <c r="H521" t="s">
        <v>75</v>
      </c>
      <c r="I521" t="s">
        <v>57</v>
      </c>
    </row>
    <row r="522" spans="1:9" ht="14.25">
      <c r="A522" t="s">
        <v>12484</v>
      </c>
      <c r="B522" s="15">
        <v>610785</v>
      </c>
      <c r="C522" t="s">
        <v>1674</v>
      </c>
      <c r="D522" t="s">
        <v>1675</v>
      </c>
      <c r="E522" t="s">
        <v>1676</v>
      </c>
      <c r="F522" s="15">
        <v>-100</v>
      </c>
      <c r="G522" t="s">
        <v>34</v>
      </c>
      <c r="H522" t="s">
        <v>75</v>
      </c>
      <c r="I522" t="s">
        <v>54</v>
      </c>
    </row>
    <row r="523" spans="1:9" ht="14.25">
      <c r="A523" t="s">
        <v>12485</v>
      </c>
      <c r="B523" s="15">
        <v>610830</v>
      </c>
      <c r="C523" t="s">
        <v>1677</v>
      </c>
      <c r="D523" t="s">
        <v>304</v>
      </c>
      <c r="E523" t="s">
        <v>305</v>
      </c>
      <c r="F523" s="15">
        <v>-1900</v>
      </c>
      <c r="G523" t="s">
        <v>34</v>
      </c>
      <c r="H523" t="s">
        <v>779</v>
      </c>
      <c r="I523" t="s">
        <v>54</v>
      </c>
    </row>
    <row r="524" spans="1:9" ht="14.25">
      <c r="A524" t="s">
        <v>12486</v>
      </c>
      <c r="B524" s="15">
        <v>610908</v>
      </c>
      <c r="C524" t="s">
        <v>1678</v>
      </c>
      <c r="D524" t="s">
        <v>1679</v>
      </c>
      <c r="E524" t="s">
        <v>1680</v>
      </c>
      <c r="F524" s="15">
        <v>-46</v>
      </c>
      <c r="G524" t="s">
        <v>34</v>
      </c>
      <c r="H524" t="s">
        <v>64</v>
      </c>
      <c r="I524" t="s">
        <v>54</v>
      </c>
    </row>
    <row r="525" spans="1:9" ht="14.25">
      <c r="A525" t="s">
        <v>12487</v>
      </c>
      <c r="B525" s="15">
        <v>610959</v>
      </c>
      <c r="C525" t="s">
        <v>1681</v>
      </c>
      <c r="D525" t="s">
        <v>1682</v>
      </c>
      <c r="E525" t="s">
        <v>1683</v>
      </c>
      <c r="F525" s="15">
        <v>-1992</v>
      </c>
      <c r="G525" t="s">
        <v>34</v>
      </c>
      <c r="H525" t="s">
        <v>67</v>
      </c>
      <c r="I525" t="s">
        <v>54</v>
      </c>
    </row>
    <row r="526" spans="1:9" ht="14.25">
      <c r="A526" t="s">
        <v>12488</v>
      </c>
      <c r="B526" s="15">
        <v>611089</v>
      </c>
      <c r="C526" t="s">
        <v>1684</v>
      </c>
      <c r="D526" t="s">
        <v>1685</v>
      </c>
      <c r="E526" t="s">
        <v>1686</v>
      </c>
      <c r="F526" s="15">
        <v>-200</v>
      </c>
      <c r="G526" t="s">
        <v>34</v>
      </c>
      <c r="H526" t="s">
        <v>56</v>
      </c>
      <c r="I526" t="s">
        <v>54</v>
      </c>
    </row>
    <row r="527" spans="1:9" ht="14.25">
      <c r="A527" t="s">
        <v>12489</v>
      </c>
      <c r="B527" s="15">
        <v>611150</v>
      </c>
      <c r="C527" t="s">
        <v>287</v>
      </c>
      <c r="D527" t="s">
        <v>1687</v>
      </c>
      <c r="E527" t="s">
        <v>1688</v>
      </c>
      <c r="F527" s="15">
        <v>-1300</v>
      </c>
      <c r="G527" t="s">
        <v>34</v>
      </c>
      <c r="H527" t="s">
        <v>90</v>
      </c>
      <c r="I527" t="s">
        <v>57</v>
      </c>
    </row>
    <row r="528" spans="1:9" ht="14.25">
      <c r="A528" t="s">
        <v>12490</v>
      </c>
      <c r="B528" s="15">
        <v>611318</v>
      </c>
      <c r="C528" t="s">
        <v>1689</v>
      </c>
      <c r="D528" t="s">
        <v>1690</v>
      </c>
      <c r="E528" t="s">
        <v>1691</v>
      </c>
      <c r="F528" s="15">
        <v>-5091</v>
      </c>
      <c r="G528" t="s">
        <v>34</v>
      </c>
      <c r="H528" t="s">
        <v>67</v>
      </c>
      <c r="I528" t="s">
        <v>54</v>
      </c>
    </row>
    <row r="529" spans="1:9" ht="14.25">
      <c r="A529" t="s">
        <v>12491</v>
      </c>
      <c r="B529" s="15">
        <v>611810</v>
      </c>
      <c r="C529" t="s">
        <v>287</v>
      </c>
      <c r="D529" t="s">
        <v>1692</v>
      </c>
      <c r="E529" t="s">
        <v>1693</v>
      </c>
      <c r="F529" s="15">
        <v>-172</v>
      </c>
      <c r="G529" t="s">
        <v>34</v>
      </c>
      <c r="H529" t="s">
        <v>75</v>
      </c>
      <c r="I529" t="s">
        <v>57</v>
      </c>
    </row>
    <row r="530" spans="1:9" ht="14.25">
      <c r="A530" t="s">
        <v>12492</v>
      </c>
      <c r="B530" s="15">
        <v>612419</v>
      </c>
      <c r="C530" t="s">
        <v>1694</v>
      </c>
      <c r="D530" t="s">
        <v>1695</v>
      </c>
      <c r="E530" t="s">
        <v>1696</v>
      </c>
      <c r="F530" s="15">
        <v>-500</v>
      </c>
      <c r="G530" t="s">
        <v>34</v>
      </c>
      <c r="H530" t="s">
        <v>416</v>
      </c>
      <c r="I530" t="s">
        <v>54</v>
      </c>
    </row>
    <row r="531" spans="1:9" ht="14.25">
      <c r="A531" t="s">
        <v>12493</v>
      </c>
      <c r="B531" s="15">
        <v>612507</v>
      </c>
      <c r="C531" t="s">
        <v>1697</v>
      </c>
      <c r="D531" t="s">
        <v>1698</v>
      </c>
      <c r="E531" t="s">
        <v>1699</v>
      </c>
      <c r="F531" s="15">
        <v>-74</v>
      </c>
      <c r="G531" t="s">
        <v>34</v>
      </c>
      <c r="H531" t="s">
        <v>64</v>
      </c>
      <c r="I531" t="s">
        <v>54</v>
      </c>
    </row>
    <row r="532" spans="1:9" ht="14.25">
      <c r="A532" t="s">
        <v>12494</v>
      </c>
      <c r="B532" s="15">
        <v>612534</v>
      </c>
      <c r="C532" t="s">
        <v>287</v>
      </c>
      <c r="D532" t="s">
        <v>1700</v>
      </c>
      <c r="E532" t="s">
        <v>1701</v>
      </c>
      <c r="F532" s="15">
        <v>-234</v>
      </c>
      <c r="G532" t="s">
        <v>34</v>
      </c>
      <c r="H532" t="s">
        <v>82</v>
      </c>
      <c r="I532" t="s">
        <v>57</v>
      </c>
    </row>
    <row r="533" spans="1:9" ht="14.25">
      <c r="A533" t="s">
        <v>12495</v>
      </c>
      <c r="B533" s="15">
        <v>612603</v>
      </c>
      <c r="C533" t="s">
        <v>1702</v>
      </c>
      <c r="D533" t="s">
        <v>1703</v>
      </c>
      <c r="E533" t="s">
        <v>1704</v>
      </c>
      <c r="F533" s="15">
        <v>-985</v>
      </c>
      <c r="G533" t="s">
        <v>34</v>
      </c>
      <c r="H533" t="s">
        <v>1141</v>
      </c>
      <c r="I533" t="s">
        <v>54</v>
      </c>
    </row>
    <row r="534" spans="1:9" ht="14.25">
      <c r="A534" t="s">
        <v>12496</v>
      </c>
      <c r="B534" s="15">
        <v>612669</v>
      </c>
      <c r="C534" t="s">
        <v>1705</v>
      </c>
      <c r="D534" t="s">
        <v>1706</v>
      </c>
      <c r="E534" t="s">
        <v>1707</v>
      </c>
      <c r="F534" s="15">
        <v>-500</v>
      </c>
      <c r="G534" t="s">
        <v>34</v>
      </c>
      <c r="H534" t="s">
        <v>82</v>
      </c>
      <c r="I534" t="s">
        <v>54</v>
      </c>
    </row>
    <row r="535" spans="1:9" ht="14.25">
      <c r="A535" t="s">
        <v>12497</v>
      </c>
      <c r="B535" s="15">
        <v>612695</v>
      </c>
      <c r="C535" t="s">
        <v>1708</v>
      </c>
      <c r="D535" t="s">
        <v>1709</v>
      </c>
      <c r="E535" t="s">
        <v>1710</v>
      </c>
      <c r="F535" s="15">
        <v>-500</v>
      </c>
      <c r="G535" t="s">
        <v>34</v>
      </c>
      <c r="H535" t="s">
        <v>71</v>
      </c>
      <c r="I535" t="s">
        <v>54</v>
      </c>
    </row>
    <row r="536" spans="1:9" ht="14.25">
      <c r="A536" t="s">
        <v>12498</v>
      </c>
      <c r="B536" s="15">
        <v>612707</v>
      </c>
      <c r="D536" t="s">
        <v>1712</v>
      </c>
      <c r="E536" t="s">
        <v>1713</v>
      </c>
      <c r="F536" s="15">
        <v>-263</v>
      </c>
      <c r="G536" t="s">
        <v>34</v>
      </c>
      <c r="H536" t="s">
        <v>84</v>
      </c>
      <c r="I536" t="s">
        <v>57</v>
      </c>
    </row>
    <row r="537" spans="1:9" ht="14.25">
      <c r="A537" t="s">
        <v>12499</v>
      </c>
      <c r="B537" s="15">
        <v>613291</v>
      </c>
      <c r="C537" t="s">
        <v>1714</v>
      </c>
      <c r="D537" t="s">
        <v>1715</v>
      </c>
      <c r="E537" t="s">
        <v>1716</v>
      </c>
      <c r="F537" s="15">
        <v>-5000</v>
      </c>
      <c r="G537" t="s">
        <v>34</v>
      </c>
      <c r="H537" t="s">
        <v>79</v>
      </c>
      <c r="I537" t="s">
        <v>54</v>
      </c>
    </row>
    <row r="538" spans="1:9" ht="14.25">
      <c r="A538" t="s">
        <v>12500</v>
      </c>
      <c r="B538" s="15">
        <v>613306</v>
      </c>
      <c r="C538" t="s">
        <v>287</v>
      </c>
      <c r="D538" t="s">
        <v>1717</v>
      </c>
      <c r="E538" t="s">
        <v>1718</v>
      </c>
      <c r="F538" s="15">
        <v>-1000</v>
      </c>
      <c r="G538" t="s">
        <v>34</v>
      </c>
      <c r="H538" t="s">
        <v>90</v>
      </c>
      <c r="I538" t="s">
        <v>57</v>
      </c>
    </row>
    <row r="539" spans="1:9" ht="14.25">
      <c r="A539" t="s">
        <v>12501</v>
      </c>
      <c r="B539" s="15">
        <v>613325</v>
      </c>
      <c r="C539" t="s">
        <v>287</v>
      </c>
      <c r="D539" t="s">
        <v>1717</v>
      </c>
      <c r="E539" t="s">
        <v>1718</v>
      </c>
      <c r="F539" s="15">
        <v>-334</v>
      </c>
      <c r="G539" t="s">
        <v>34</v>
      </c>
      <c r="H539" t="s">
        <v>90</v>
      </c>
      <c r="I539" t="s">
        <v>57</v>
      </c>
    </row>
    <row r="540" spans="1:9" ht="14.25">
      <c r="A540" t="s">
        <v>12502</v>
      </c>
      <c r="B540" s="15">
        <v>613552</v>
      </c>
      <c r="C540" t="s">
        <v>1719</v>
      </c>
      <c r="D540" t="s">
        <v>1720</v>
      </c>
      <c r="E540" t="s">
        <v>1721</v>
      </c>
      <c r="F540" s="15">
        <v>-700</v>
      </c>
      <c r="G540" t="s">
        <v>34</v>
      </c>
      <c r="H540" t="s">
        <v>89</v>
      </c>
      <c r="I540" t="s">
        <v>54</v>
      </c>
    </row>
    <row r="541" spans="1:9" ht="14.25">
      <c r="A541" t="s">
        <v>12503</v>
      </c>
      <c r="B541" s="15">
        <v>614212</v>
      </c>
      <c r="C541" t="s">
        <v>1722</v>
      </c>
      <c r="D541" t="s">
        <v>1723</v>
      </c>
      <c r="E541" t="s">
        <v>1724</v>
      </c>
      <c r="F541" s="15">
        <v>-550</v>
      </c>
      <c r="G541" t="s">
        <v>34</v>
      </c>
      <c r="H541" t="s">
        <v>82</v>
      </c>
      <c r="I541" t="s">
        <v>54</v>
      </c>
    </row>
    <row r="542" spans="1:9" ht="14.25">
      <c r="A542" t="s">
        <v>12504</v>
      </c>
      <c r="B542" s="15">
        <v>614554</v>
      </c>
      <c r="C542" t="s">
        <v>1725</v>
      </c>
      <c r="D542" t="s">
        <v>1726</v>
      </c>
      <c r="E542" t="s">
        <v>1727</v>
      </c>
      <c r="F542" s="15">
        <v>-717</v>
      </c>
      <c r="G542" t="s">
        <v>34</v>
      </c>
      <c r="H542" t="s">
        <v>779</v>
      </c>
      <c r="I542" t="s">
        <v>54</v>
      </c>
    </row>
    <row r="543" spans="1:9" ht="14.25">
      <c r="A543" t="s">
        <v>12505</v>
      </c>
      <c r="B543" s="15">
        <v>614710</v>
      </c>
      <c r="C543" t="s">
        <v>1728</v>
      </c>
      <c r="D543" t="s">
        <v>1729</v>
      </c>
      <c r="E543" t="s">
        <v>1730</v>
      </c>
      <c r="F543" s="15">
        <v>-65</v>
      </c>
      <c r="G543" t="s">
        <v>34</v>
      </c>
      <c r="H543" t="s">
        <v>316</v>
      </c>
      <c r="I543" t="s">
        <v>54</v>
      </c>
    </row>
    <row r="544" spans="1:9" ht="14.25">
      <c r="A544" t="s">
        <v>12506</v>
      </c>
      <c r="B544" s="15">
        <v>614898</v>
      </c>
      <c r="C544" t="s">
        <v>1731</v>
      </c>
      <c r="D544" t="s">
        <v>1732</v>
      </c>
      <c r="E544" t="s">
        <v>1733</v>
      </c>
      <c r="F544" s="15">
        <v>-350</v>
      </c>
      <c r="G544" t="s">
        <v>34</v>
      </c>
      <c r="H544" t="s">
        <v>290</v>
      </c>
      <c r="I544" t="s">
        <v>54</v>
      </c>
    </row>
    <row r="545" spans="1:9" ht="14.25">
      <c r="A545" t="s">
        <v>12507</v>
      </c>
      <c r="B545" s="15">
        <v>615165</v>
      </c>
      <c r="C545" t="s">
        <v>1734</v>
      </c>
      <c r="D545" t="s">
        <v>1735</v>
      </c>
      <c r="E545" t="s">
        <v>1736</v>
      </c>
      <c r="F545" s="15">
        <v>-1219</v>
      </c>
      <c r="G545" t="s">
        <v>34</v>
      </c>
      <c r="H545" t="s">
        <v>77</v>
      </c>
      <c r="I545" t="s">
        <v>54</v>
      </c>
    </row>
    <row r="546" spans="1:9" ht="14.25">
      <c r="A546" t="s">
        <v>12508</v>
      </c>
      <c r="B546" s="15">
        <v>615290</v>
      </c>
      <c r="C546" t="s">
        <v>1737</v>
      </c>
      <c r="D546" t="s">
        <v>624</v>
      </c>
      <c r="E546" t="s">
        <v>625</v>
      </c>
      <c r="F546" s="15">
        <v>-149</v>
      </c>
      <c r="G546" t="s">
        <v>34</v>
      </c>
      <c r="H546" t="s">
        <v>67</v>
      </c>
      <c r="I546" t="s">
        <v>54</v>
      </c>
    </row>
    <row r="547" spans="1:9" ht="14.25">
      <c r="A547" t="s">
        <v>12509</v>
      </c>
      <c r="B547" s="15">
        <v>615336</v>
      </c>
      <c r="C547" t="s">
        <v>1738</v>
      </c>
      <c r="D547" t="s">
        <v>1729</v>
      </c>
      <c r="E547" t="s">
        <v>1730</v>
      </c>
      <c r="F547" s="15">
        <v>-61</v>
      </c>
      <c r="G547" t="s">
        <v>34</v>
      </c>
      <c r="H547" t="s">
        <v>80</v>
      </c>
      <c r="I547" t="s">
        <v>54</v>
      </c>
    </row>
    <row r="548" spans="1:9" ht="14.25">
      <c r="A548" t="s">
        <v>12510</v>
      </c>
      <c r="B548" s="15">
        <v>615529</v>
      </c>
      <c r="C548" t="s">
        <v>287</v>
      </c>
      <c r="D548" t="s">
        <v>1739</v>
      </c>
      <c r="E548" t="s">
        <v>1740</v>
      </c>
      <c r="F548" s="15">
        <v>-9</v>
      </c>
      <c r="G548" t="s">
        <v>34</v>
      </c>
      <c r="H548" t="s">
        <v>92</v>
      </c>
      <c r="I548" t="s">
        <v>57</v>
      </c>
    </row>
    <row r="549" spans="1:9" ht="14.25">
      <c r="A549" t="s">
        <v>12511</v>
      </c>
      <c r="B549" s="15">
        <v>615590</v>
      </c>
      <c r="C549" t="s">
        <v>1741</v>
      </c>
      <c r="D549" t="s">
        <v>1742</v>
      </c>
      <c r="E549" t="s">
        <v>1743</v>
      </c>
      <c r="F549" s="15">
        <v>-189</v>
      </c>
      <c r="G549" t="s">
        <v>34</v>
      </c>
      <c r="H549" t="s">
        <v>68</v>
      </c>
      <c r="I549" t="s">
        <v>54</v>
      </c>
    </row>
    <row r="550" spans="1:9" ht="14.25">
      <c r="A550" t="s">
        <v>12512</v>
      </c>
      <c r="B550" s="15">
        <v>615699</v>
      </c>
      <c r="D550" t="s">
        <v>1745</v>
      </c>
      <c r="E550" t="s">
        <v>1746</v>
      </c>
      <c r="F550" s="15">
        <v>-92</v>
      </c>
      <c r="G550" t="s">
        <v>34</v>
      </c>
      <c r="H550" t="s">
        <v>72</v>
      </c>
      <c r="I550" t="s">
        <v>57</v>
      </c>
    </row>
    <row r="551" spans="1:9" ht="14.25">
      <c r="A551" t="s">
        <v>12513</v>
      </c>
      <c r="B551" s="15">
        <v>615899</v>
      </c>
      <c r="C551" t="s">
        <v>1747</v>
      </c>
      <c r="D551" t="s">
        <v>1748</v>
      </c>
      <c r="E551" t="s">
        <v>1749</v>
      </c>
      <c r="F551" s="15">
        <v>-792</v>
      </c>
      <c r="G551" t="s">
        <v>34</v>
      </c>
      <c r="H551" t="s">
        <v>1750</v>
      </c>
      <c r="I551" t="s">
        <v>54</v>
      </c>
    </row>
    <row r="552" spans="1:9" ht="14.25">
      <c r="A552" t="s">
        <v>12514</v>
      </c>
      <c r="B552" s="15">
        <v>616225</v>
      </c>
      <c r="C552" t="s">
        <v>1751</v>
      </c>
      <c r="D552" t="s">
        <v>1752</v>
      </c>
      <c r="E552" t="s">
        <v>1753</v>
      </c>
      <c r="F552" s="15">
        <v>-204</v>
      </c>
      <c r="G552" t="s">
        <v>34</v>
      </c>
      <c r="H552" t="s">
        <v>75</v>
      </c>
      <c r="I552" t="s">
        <v>54</v>
      </c>
    </row>
    <row r="553" spans="1:9" ht="14.25">
      <c r="A553" t="s">
        <v>12515</v>
      </c>
      <c r="B553" s="15">
        <v>616298</v>
      </c>
      <c r="C553" t="s">
        <v>1754</v>
      </c>
      <c r="D553" t="s">
        <v>1327</v>
      </c>
      <c r="E553" t="s">
        <v>1328</v>
      </c>
      <c r="F553" s="15">
        <v>-2000</v>
      </c>
      <c r="G553" t="s">
        <v>34</v>
      </c>
      <c r="H553" t="s">
        <v>71</v>
      </c>
      <c r="I553" t="s">
        <v>54</v>
      </c>
    </row>
    <row r="554" spans="1:9" ht="14.25">
      <c r="A554" t="s">
        <v>12516</v>
      </c>
      <c r="B554" s="15">
        <v>616309</v>
      </c>
      <c r="C554" t="s">
        <v>1755</v>
      </c>
      <c r="D554" t="s">
        <v>1756</v>
      </c>
      <c r="E554" t="s">
        <v>1757</v>
      </c>
      <c r="F554" s="15">
        <v>-1078</v>
      </c>
      <c r="G554" t="s">
        <v>34</v>
      </c>
      <c r="H554" t="s">
        <v>67</v>
      </c>
      <c r="I554" t="s">
        <v>54</v>
      </c>
    </row>
    <row r="555" spans="1:9" ht="14.25">
      <c r="A555" t="s">
        <v>12517</v>
      </c>
      <c r="B555" s="15">
        <v>616346</v>
      </c>
      <c r="C555" t="s">
        <v>287</v>
      </c>
      <c r="D555" t="s">
        <v>1758</v>
      </c>
      <c r="E555" t="s">
        <v>1759</v>
      </c>
      <c r="F555" s="15">
        <v>-50</v>
      </c>
      <c r="G555" t="s">
        <v>34</v>
      </c>
      <c r="H555" t="s">
        <v>83</v>
      </c>
      <c r="I555" t="s">
        <v>57</v>
      </c>
    </row>
    <row r="556" spans="1:9" ht="14.25">
      <c r="A556" t="s">
        <v>12518</v>
      </c>
      <c r="B556" s="15">
        <v>616473</v>
      </c>
      <c r="C556" t="s">
        <v>1760</v>
      </c>
      <c r="D556" t="s">
        <v>1761</v>
      </c>
      <c r="E556" t="s">
        <v>1762</v>
      </c>
      <c r="F556" s="15">
        <v>-91</v>
      </c>
      <c r="G556" t="s">
        <v>34</v>
      </c>
      <c r="H556" t="s">
        <v>71</v>
      </c>
      <c r="I556" t="s">
        <v>54</v>
      </c>
    </row>
    <row r="557" spans="1:9" ht="14.25">
      <c r="A557" t="s">
        <v>12519</v>
      </c>
      <c r="B557" s="15">
        <v>617027</v>
      </c>
      <c r="C557" t="s">
        <v>1763</v>
      </c>
      <c r="D557" t="s">
        <v>1764</v>
      </c>
      <c r="E557" t="s">
        <v>1765</v>
      </c>
      <c r="F557" s="15">
        <v>-46</v>
      </c>
      <c r="G557" t="s">
        <v>34</v>
      </c>
      <c r="H557" t="s">
        <v>85</v>
      </c>
      <c r="I557" t="s">
        <v>54</v>
      </c>
    </row>
    <row r="558" spans="1:9" ht="14.25">
      <c r="A558" t="s">
        <v>12520</v>
      </c>
      <c r="B558" s="15">
        <v>617040</v>
      </c>
      <c r="C558" t="s">
        <v>1766</v>
      </c>
      <c r="D558" t="s">
        <v>1767</v>
      </c>
      <c r="E558" t="s">
        <v>1768</v>
      </c>
      <c r="F558" s="15">
        <v>-1200</v>
      </c>
      <c r="G558" t="s">
        <v>34</v>
      </c>
      <c r="H558" t="s">
        <v>290</v>
      </c>
      <c r="I558" t="s">
        <v>54</v>
      </c>
    </row>
    <row r="559" spans="1:9" ht="14.25">
      <c r="A559" t="s">
        <v>12521</v>
      </c>
      <c r="B559" s="15">
        <v>617055</v>
      </c>
      <c r="C559" t="s">
        <v>1769</v>
      </c>
      <c r="D559" t="s">
        <v>1770</v>
      </c>
      <c r="E559" t="s">
        <v>1771</v>
      </c>
      <c r="F559" s="15">
        <v>-293</v>
      </c>
      <c r="G559" t="s">
        <v>34</v>
      </c>
      <c r="H559" t="s">
        <v>70</v>
      </c>
      <c r="I559" t="s">
        <v>54</v>
      </c>
    </row>
    <row r="560" spans="1:9" ht="14.25">
      <c r="A560" t="s">
        <v>12522</v>
      </c>
      <c r="B560" s="15">
        <v>617229</v>
      </c>
      <c r="D560" t="s">
        <v>1335</v>
      </c>
      <c r="E560" t="s">
        <v>1336</v>
      </c>
      <c r="F560" s="15">
        <v>-42</v>
      </c>
      <c r="G560" t="s">
        <v>34</v>
      </c>
      <c r="H560" t="s">
        <v>73</v>
      </c>
      <c r="I560" t="s">
        <v>57</v>
      </c>
    </row>
    <row r="561" spans="1:9" ht="14.25">
      <c r="A561" t="s">
        <v>12523</v>
      </c>
      <c r="B561" s="15">
        <v>617250</v>
      </c>
      <c r="C561" t="s">
        <v>1773</v>
      </c>
      <c r="D561" t="s">
        <v>1774</v>
      </c>
      <c r="E561" t="s">
        <v>1775</v>
      </c>
      <c r="F561" s="15">
        <v>-73</v>
      </c>
      <c r="G561" t="s">
        <v>34</v>
      </c>
      <c r="H561" t="s">
        <v>67</v>
      </c>
      <c r="I561" t="s">
        <v>54</v>
      </c>
    </row>
    <row r="562" spans="1:9" ht="14.25">
      <c r="A562" t="s">
        <v>12524</v>
      </c>
      <c r="B562" s="15">
        <v>617434</v>
      </c>
      <c r="C562" t="s">
        <v>1776</v>
      </c>
      <c r="D562" t="s">
        <v>1777</v>
      </c>
      <c r="E562" t="s">
        <v>1778</v>
      </c>
      <c r="F562" s="15">
        <v>-545</v>
      </c>
      <c r="G562" t="s">
        <v>34</v>
      </c>
      <c r="H562" t="s">
        <v>67</v>
      </c>
      <c r="I562" t="s">
        <v>54</v>
      </c>
    </row>
    <row r="563" spans="1:9" ht="14.25">
      <c r="A563" t="s">
        <v>12525</v>
      </c>
      <c r="B563" s="15">
        <v>617442</v>
      </c>
      <c r="C563" t="s">
        <v>1779</v>
      </c>
      <c r="D563" t="s">
        <v>1777</v>
      </c>
      <c r="E563" t="s">
        <v>1778</v>
      </c>
      <c r="F563" s="15">
        <v>-2</v>
      </c>
      <c r="G563" t="s">
        <v>34</v>
      </c>
      <c r="H563" t="s">
        <v>67</v>
      </c>
      <c r="I563" t="s">
        <v>54</v>
      </c>
    </row>
    <row r="564" spans="1:9" ht="14.25">
      <c r="A564" t="s">
        <v>12526</v>
      </c>
      <c r="B564" s="15">
        <v>617638</v>
      </c>
      <c r="C564" t="s">
        <v>1780</v>
      </c>
      <c r="D564" t="s">
        <v>1781</v>
      </c>
      <c r="E564" t="s">
        <v>1782</v>
      </c>
      <c r="F564" s="15">
        <v>-137</v>
      </c>
      <c r="G564" t="s">
        <v>34</v>
      </c>
      <c r="H564" t="s">
        <v>310</v>
      </c>
      <c r="I564" t="s">
        <v>54</v>
      </c>
    </row>
    <row r="565" spans="1:9" ht="14.25">
      <c r="A565" t="s">
        <v>12527</v>
      </c>
      <c r="B565" s="15">
        <v>618138</v>
      </c>
      <c r="C565" t="s">
        <v>1783</v>
      </c>
      <c r="D565" t="s">
        <v>1784</v>
      </c>
      <c r="E565" t="s">
        <v>1785</v>
      </c>
      <c r="F565" s="15">
        <v>-1079</v>
      </c>
      <c r="G565" t="s">
        <v>34</v>
      </c>
      <c r="H565" t="s">
        <v>64</v>
      </c>
      <c r="I565" t="s">
        <v>54</v>
      </c>
    </row>
    <row r="566" spans="1:9" ht="14.25">
      <c r="A566" t="s">
        <v>12528</v>
      </c>
      <c r="B566" s="15">
        <v>618813</v>
      </c>
      <c r="C566" t="s">
        <v>1786</v>
      </c>
      <c r="D566" t="s">
        <v>1787</v>
      </c>
      <c r="E566" t="s">
        <v>1788</v>
      </c>
      <c r="F566" s="15">
        <v>-1000</v>
      </c>
      <c r="G566" t="s">
        <v>34</v>
      </c>
      <c r="H566" t="s">
        <v>416</v>
      </c>
      <c r="I566" t="s">
        <v>54</v>
      </c>
    </row>
    <row r="567" spans="1:9" ht="14.25">
      <c r="A567" t="s">
        <v>12529</v>
      </c>
      <c r="B567" s="15">
        <v>619044</v>
      </c>
      <c r="C567" t="s">
        <v>287</v>
      </c>
      <c r="D567" t="s">
        <v>1789</v>
      </c>
      <c r="E567" t="s">
        <v>1790</v>
      </c>
      <c r="F567" s="15">
        <v>-116</v>
      </c>
      <c r="G567" t="s">
        <v>34</v>
      </c>
      <c r="H567" t="s">
        <v>67</v>
      </c>
      <c r="I567" t="s">
        <v>57</v>
      </c>
    </row>
    <row r="568" spans="1:9" ht="14.25">
      <c r="A568" t="s">
        <v>12530</v>
      </c>
      <c r="B568" s="15">
        <v>620299</v>
      </c>
      <c r="C568" t="s">
        <v>1791</v>
      </c>
      <c r="D568" t="s">
        <v>1792</v>
      </c>
      <c r="E568" t="s">
        <v>1793</v>
      </c>
      <c r="F568" s="15">
        <v>-500</v>
      </c>
      <c r="G568" t="s">
        <v>34</v>
      </c>
      <c r="H568" t="s">
        <v>75</v>
      </c>
      <c r="I568" t="s">
        <v>54</v>
      </c>
    </row>
    <row r="569" spans="1:9" ht="14.25">
      <c r="A569" t="s">
        <v>12531</v>
      </c>
      <c r="B569" s="15">
        <v>620729</v>
      </c>
      <c r="C569" t="s">
        <v>1794</v>
      </c>
      <c r="D569" t="s">
        <v>1795</v>
      </c>
      <c r="E569" t="s">
        <v>1796</v>
      </c>
      <c r="F569" s="15">
        <v>-846</v>
      </c>
      <c r="G569" t="s">
        <v>34</v>
      </c>
      <c r="H569" t="s">
        <v>78</v>
      </c>
      <c r="I569" t="s">
        <v>54</v>
      </c>
    </row>
    <row r="570" spans="1:9" ht="14.25">
      <c r="A570" t="s">
        <v>12532</v>
      </c>
      <c r="B570" s="15">
        <v>621028</v>
      </c>
      <c r="D570" t="s">
        <v>1798</v>
      </c>
      <c r="E570" t="s">
        <v>1799</v>
      </c>
      <c r="F570" s="15">
        <v>-315</v>
      </c>
      <c r="G570" t="s">
        <v>34</v>
      </c>
      <c r="H570" t="s">
        <v>84</v>
      </c>
      <c r="I570" t="s">
        <v>57</v>
      </c>
    </row>
    <row r="571" spans="1:9" ht="14.25">
      <c r="A571" t="s">
        <v>12533</v>
      </c>
      <c r="B571" s="15">
        <v>621313</v>
      </c>
      <c r="C571" t="s">
        <v>1800</v>
      </c>
      <c r="D571" t="s">
        <v>1801</v>
      </c>
      <c r="E571" t="s">
        <v>1802</v>
      </c>
      <c r="F571" s="15">
        <v>-8000</v>
      </c>
      <c r="G571" t="s">
        <v>34</v>
      </c>
      <c r="H571" t="s">
        <v>70</v>
      </c>
      <c r="I571" t="s">
        <v>54</v>
      </c>
    </row>
    <row r="572" spans="1:9" ht="14.25">
      <c r="A572" t="s">
        <v>12534</v>
      </c>
      <c r="B572" s="15">
        <v>621568</v>
      </c>
      <c r="C572" t="s">
        <v>1803</v>
      </c>
      <c r="D572" t="s">
        <v>1804</v>
      </c>
      <c r="E572" t="s">
        <v>1805</v>
      </c>
      <c r="F572" s="15">
        <v>-250</v>
      </c>
      <c r="G572" t="s">
        <v>34</v>
      </c>
      <c r="H572" t="s">
        <v>80</v>
      </c>
      <c r="I572" t="s">
        <v>54</v>
      </c>
    </row>
    <row r="573" spans="1:9" ht="14.25">
      <c r="A573" t="s">
        <v>12535</v>
      </c>
      <c r="B573" s="15">
        <v>621628</v>
      </c>
      <c r="C573" t="s">
        <v>1806</v>
      </c>
      <c r="D573" t="s">
        <v>1807</v>
      </c>
      <c r="E573" t="s">
        <v>1808</v>
      </c>
      <c r="F573" s="15">
        <v>-1675</v>
      </c>
      <c r="G573" t="s">
        <v>34</v>
      </c>
      <c r="H573" t="s">
        <v>71</v>
      </c>
      <c r="I573" t="s">
        <v>54</v>
      </c>
    </row>
    <row r="574" spans="1:9" ht="14.25">
      <c r="A574" t="s">
        <v>12536</v>
      </c>
      <c r="B574" s="15">
        <v>621842</v>
      </c>
      <c r="D574" t="s">
        <v>1810</v>
      </c>
      <c r="E574" t="s">
        <v>1811</v>
      </c>
      <c r="F574" s="15">
        <v>-1000</v>
      </c>
      <c r="G574" t="s">
        <v>34</v>
      </c>
      <c r="H574" t="s">
        <v>75</v>
      </c>
      <c r="I574" t="s">
        <v>57</v>
      </c>
    </row>
    <row r="575" spans="1:9" ht="14.25">
      <c r="A575" t="s">
        <v>12537</v>
      </c>
      <c r="B575" s="15">
        <v>621869</v>
      </c>
      <c r="C575" t="s">
        <v>1812</v>
      </c>
      <c r="D575" t="s">
        <v>1813</v>
      </c>
      <c r="E575" t="s">
        <v>1814</v>
      </c>
      <c r="F575" s="15">
        <v>-385</v>
      </c>
      <c r="G575" t="s">
        <v>34</v>
      </c>
      <c r="H575" t="s">
        <v>80</v>
      </c>
      <c r="I575" t="s">
        <v>54</v>
      </c>
    </row>
    <row r="576" spans="1:9" ht="14.25">
      <c r="A576" t="s">
        <v>12538</v>
      </c>
      <c r="B576" s="15">
        <v>622165</v>
      </c>
      <c r="C576" t="s">
        <v>1815</v>
      </c>
      <c r="D576" t="s">
        <v>1816</v>
      </c>
      <c r="E576" t="s">
        <v>1817</v>
      </c>
      <c r="F576" s="15">
        <v>-32</v>
      </c>
      <c r="G576" t="s">
        <v>34</v>
      </c>
      <c r="H576" t="s">
        <v>81</v>
      </c>
      <c r="I576" t="s">
        <v>54</v>
      </c>
    </row>
    <row r="577" spans="1:9" ht="14.25">
      <c r="A577" t="s">
        <v>12539</v>
      </c>
      <c r="B577" s="15">
        <v>622365</v>
      </c>
      <c r="C577" t="s">
        <v>1818</v>
      </c>
      <c r="D577" t="s">
        <v>1819</v>
      </c>
      <c r="E577" t="s">
        <v>1820</v>
      </c>
      <c r="F577" s="15">
        <v>-30</v>
      </c>
      <c r="G577" t="s">
        <v>34</v>
      </c>
      <c r="H577" t="s">
        <v>84</v>
      </c>
      <c r="I577" t="s">
        <v>54</v>
      </c>
    </row>
    <row r="578" spans="1:9" ht="14.25">
      <c r="A578" t="s">
        <v>12540</v>
      </c>
      <c r="B578" s="15">
        <v>622771</v>
      </c>
      <c r="C578" t="s">
        <v>1821</v>
      </c>
      <c r="D578" t="s">
        <v>1822</v>
      </c>
      <c r="E578" t="s">
        <v>1823</v>
      </c>
      <c r="F578" s="15">
        <v>-1207</v>
      </c>
      <c r="G578" t="s">
        <v>34</v>
      </c>
      <c r="H578" t="s">
        <v>86</v>
      </c>
      <c r="I578" t="s">
        <v>54</v>
      </c>
    </row>
    <row r="579" spans="1:9" ht="14.25">
      <c r="A579" t="s">
        <v>12541</v>
      </c>
      <c r="B579" s="15">
        <v>622898</v>
      </c>
      <c r="C579" t="s">
        <v>1824</v>
      </c>
      <c r="D579" t="s">
        <v>1825</v>
      </c>
      <c r="E579" t="s">
        <v>1826</v>
      </c>
      <c r="F579" s="15">
        <v>-1750</v>
      </c>
      <c r="G579" t="s">
        <v>34</v>
      </c>
      <c r="H579" t="s">
        <v>93</v>
      </c>
      <c r="I579" t="s">
        <v>54</v>
      </c>
    </row>
    <row r="580" spans="1:9" ht="14.25">
      <c r="A580" t="s">
        <v>12542</v>
      </c>
      <c r="B580" s="15">
        <v>622968</v>
      </c>
      <c r="D580" t="s">
        <v>1810</v>
      </c>
      <c r="E580" t="s">
        <v>1811</v>
      </c>
      <c r="F580" s="15">
        <v>-100</v>
      </c>
      <c r="G580" t="s">
        <v>34</v>
      </c>
      <c r="H580" t="s">
        <v>86</v>
      </c>
      <c r="I580" t="s">
        <v>57</v>
      </c>
    </row>
    <row r="581" spans="1:9" ht="14.25">
      <c r="A581" t="s">
        <v>12543</v>
      </c>
      <c r="B581" s="15">
        <v>622993</v>
      </c>
      <c r="C581" t="s">
        <v>1828</v>
      </c>
      <c r="D581" t="s">
        <v>1829</v>
      </c>
      <c r="E581" t="s">
        <v>1830</v>
      </c>
      <c r="F581" s="15">
        <v>-4000</v>
      </c>
      <c r="G581" t="s">
        <v>34</v>
      </c>
      <c r="H581" t="s">
        <v>85</v>
      </c>
      <c r="I581" t="s">
        <v>54</v>
      </c>
    </row>
    <row r="582" spans="1:9" ht="14.25">
      <c r="A582" t="s">
        <v>12544</v>
      </c>
      <c r="B582" s="15">
        <v>623238</v>
      </c>
      <c r="C582" t="s">
        <v>1831</v>
      </c>
      <c r="D582" t="s">
        <v>1832</v>
      </c>
      <c r="E582" t="s">
        <v>1833</v>
      </c>
      <c r="F582" s="15">
        <v>-67</v>
      </c>
      <c r="G582" t="s">
        <v>34</v>
      </c>
      <c r="H582" t="s">
        <v>80</v>
      </c>
      <c r="I582" t="s">
        <v>54</v>
      </c>
    </row>
    <row r="583" spans="1:9" ht="14.25">
      <c r="A583" t="s">
        <v>12545</v>
      </c>
      <c r="B583" s="15">
        <v>623398</v>
      </c>
      <c r="C583" t="s">
        <v>1834</v>
      </c>
      <c r="D583" t="s">
        <v>1835</v>
      </c>
      <c r="E583" t="s">
        <v>1836</v>
      </c>
      <c r="F583" s="15">
        <v>-494</v>
      </c>
      <c r="G583" t="s">
        <v>34</v>
      </c>
      <c r="H583" t="s">
        <v>68</v>
      </c>
      <c r="I583" t="s">
        <v>54</v>
      </c>
    </row>
    <row r="584" spans="1:9" ht="14.25">
      <c r="A584" t="s">
        <v>12546</v>
      </c>
      <c r="B584" s="15">
        <v>623452</v>
      </c>
      <c r="C584" t="s">
        <v>1837</v>
      </c>
      <c r="D584" t="s">
        <v>1838</v>
      </c>
      <c r="E584" t="s">
        <v>1839</v>
      </c>
      <c r="F584" s="15">
        <v>-495</v>
      </c>
      <c r="G584" t="s">
        <v>34</v>
      </c>
      <c r="H584" t="s">
        <v>90</v>
      </c>
      <c r="I584" t="s">
        <v>54</v>
      </c>
    </row>
    <row r="585" spans="1:9" ht="14.25">
      <c r="A585" t="s">
        <v>12547</v>
      </c>
      <c r="B585" s="15">
        <v>623547</v>
      </c>
      <c r="C585" t="s">
        <v>287</v>
      </c>
      <c r="D585" t="s">
        <v>1840</v>
      </c>
      <c r="E585" t="s">
        <v>1841</v>
      </c>
      <c r="F585" s="15">
        <v>-320</v>
      </c>
      <c r="G585" t="s">
        <v>34</v>
      </c>
      <c r="H585" t="s">
        <v>80</v>
      </c>
      <c r="I585" t="s">
        <v>57</v>
      </c>
    </row>
    <row r="586" spans="1:9" ht="14.25">
      <c r="A586" t="s">
        <v>12548</v>
      </c>
      <c r="B586" s="15">
        <v>623689</v>
      </c>
      <c r="C586" t="s">
        <v>1842</v>
      </c>
      <c r="D586" t="s">
        <v>1843</v>
      </c>
      <c r="E586" t="s">
        <v>1844</v>
      </c>
      <c r="F586" s="15">
        <v>-500</v>
      </c>
      <c r="G586" t="s">
        <v>34</v>
      </c>
      <c r="H586" t="s">
        <v>68</v>
      </c>
      <c r="I586" t="s">
        <v>54</v>
      </c>
    </row>
    <row r="587" spans="1:9" ht="14.25">
      <c r="A587" t="s">
        <v>12549</v>
      </c>
      <c r="B587" s="15">
        <v>623752</v>
      </c>
      <c r="C587" t="s">
        <v>1845</v>
      </c>
      <c r="D587" t="s">
        <v>497</v>
      </c>
      <c r="E587" t="s">
        <v>498</v>
      </c>
      <c r="F587" s="15">
        <v>-938</v>
      </c>
      <c r="G587" t="s">
        <v>34</v>
      </c>
      <c r="H587" t="s">
        <v>73</v>
      </c>
      <c r="I587" t="s">
        <v>54</v>
      </c>
    </row>
    <row r="588" spans="1:9" ht="14.25">
      <c r="A588" t="s">
        <v>12550</v>
      </c>
      <c r="B588" s="15">
        <v>623857</v>
      </c>
      <c r="C588" t="s">
        <v>1846</v>
      </c>
      <c r="D588" t="s">
        <v>1847</v>
      </c>
      <c r="E588" t="s">
        <v>1848</v>
      </c>
      <c r="F588" s="15">
        <v>-47</v>
      </c>
      <c r="G588" t="s">
        <v>34</v>
      </c>
      <c r="H588" t="s">
        <v>90</v>
      </c>
      <c r="I588" t="s">
        <v>54</v>
      </c>
    </row>
    <row r="589" spans="1:9" ht="14.25">
      <c r="A589" t="s">
        <v>12551</v>
      </c>
      <c r="B589" s="15">
        <v>623891</v>
      </c>
      <c r="C589" t="s">
        <v>1849</v>
      </c>
      <c r="D589" t="s">
        <v>1729</v>
      </c>
      <c r="E589" t="s">
        <v>1730</v>
      </c>
      <c r="F589" s="15">
        <v>-251</v>
      </c>
      <c r="G589" t="s">
        <v>34</v>
      </c>
      <c r="H589" t="s">
        <v>1850</v>
      </c>
      <c r="I589" t="s">
        <v>54</v>
      </c>
    </row>
    <row r="590" spans="1:9" ht="14.25">
      <c r="A590" t="s">
        <v>12552</v>
      </c>
      <c r="B590" s="15">
        <v>624126</v>
      </c>
      <c r="C590" t="s">
        <v>287</v>
      </c>
      <c r="D590" t="s">
        <v>1851</v>
      </c>
      <c r="E590" t="s">
        <v>1852</v>
      </c>
      <c r="F590" s="15">
        <v>-184</v>
      </c>
      <c r="G590" t="s">
        <v>34</v>
      </c>
      <c r="H590" t="s">
        <v>67</v>
      </c>
      <c r="I590" t="s">
        <v>57</v>
      </c>
    </row>
    <row r="591" spans="1:9" ht="14.25">
      <c r="A591" t="s">
        <v>12553</v>
      </c>
      <c r="B591" s="15">
        <v>624133</v>
      </c>
      <c r="C591" t="s">
        <v>1853</v>
      </c>
      <c r="D591" t="s">
        <v>973</v>
      </c>
      <c r="E591" t="s">
        <v>974</v>
      </c>
      <c r="F591" s="15">
        <v>-96</v>
      </c>
      <c r="G591" t="s">
        <v>34</v>
      </c>
      <c r="H591" t="s">
        <v>70</v>
      </c>
      <c r="I591" t="s">
        <v>54</v>
      </c>
    </row>
    <row r="592" spans="1:9" ht="14.25">
      <c r="A592" t="s">
        <v>12554</v>
      </c>
      <c r="B592" s="15">
        <v>624142</v>
      </c>
      <c r="C592" t="s">
        <v>1854</v>
      </c>
      <c r="D592" t="s">
        <v>1661</v>
      </c>
      <c r="E592" t="s">
        <v>1662</v>
      </c>
      <c r="F592" s="15">
        <v>-29</v>
      </c>
      <c r="G592" t="s">
        <v>34</v>
      </c>
      <c r="H592" t="s">
        <v>1855</v>
      </c>
      <c r="I592" t="s">
        <v>54</v>
      </c>
    </row>
    <row r="593" spans="1:9" ht="14.25">
      <c r="A593" t="s">
        <v>12555</v>
      </c>
      <c r="B593" s="15">
        <v>624149</v>
      </c>
      <c r="C593" t="s">
        <v>1856</v>
      </c>
      <c r="D593" t="s">
        <v>1857</v>
      </c>
      <c r="E593" t="s">
        <v>1858</v>
      </c>
      <c r="F593" s="15">
        <v>-51</v>
      </c>
      <c r="G593" t="s">
        <v>34</v>
      </c>
      <c r="H593" t="s">
        <v>70</v>
      </c>
      <c r="I593" t="s">
        <v>54</v>
      </c>
    </row>
    <row r="594" spans="1:9" ht="14.25">
      <c r="A594" t="s">
        <v>12556</v>
      </c>
      <c r="B594" s="15">
        <v>624192</v>
      </c>
      <c r="C594" t="s">
        <v>1859</v>
      </c>
      <c r="D594" t="s">
        <v>1860</v>
      </c>
      <c r="E594" t="s">
        <v>1861</v>
      </c>
      <c r="F594" s="15">
        <v>-800</v>
      </c>
      <c r="G594" t="s">
        <v>34</v>
      </c>
      <c r="H594" t="s">
        <v>78</v>
      </c>
      <c r="I594" t="s">
        <v>54</v>
      </c>
    </row>
    <row r="595" spans="1:9" ht="14.25">
      <c r="A595" t="s">
        <v>12557</v>
      </c>
      <c r="B595" s="15">
        <v>624255</v>
      </c>
      <c r="C595" t="s">
        <v>1862</v>
      </c>
      <c r="D595" t="s">
        <v>1863</v>
      </c>
      <c r="E595" t="s">
        <v>1864</v>
      </c>
      <c r="F595" s="15">
        <v>-403</v>
      </c>
      <c r="G595" t="s">
        <v>34</v>
      </c>
      <c r="H595" t="s">
        <v>71</v>
      </c>
      <c r="I595" t="s">
        <v>54</v>
      </c>
    </row>
    <row r="596" spans="1:9" ht="14.25">
      <c r="A596" t="s">
        <v>12558</v>
      </c>
      <c r="B596" s="15">
        <v>624341</v>
      </c>
      <c r="C596" t="s">
        <v>1865</v>
      </c>
      <c r="D596" t="s">
        <v>1729</v>
      </c>
      <c r="E596" t="s">
        <v>1730</v>
      </c>
      <c r="F596" s="15">
        <v>-507</v>
      </c>
      <c r="G596" t="s">
        <v>34</v>
      </c>
      <c r="H596" t="s">
        <v>51</v>
      </c>
      <c r="I596" t="s">
        <v>54</v>
      </c>
    </row>
    <row r="597" spans="1:9" ht="14.25">
      <c r="A597" t="s">
        <v>12559</v>
      </c>
      <c r="B597" s="15">
        <v>624350</v>
      </c>
      <c r="C597" t="s">
        <v>1866</v>
      </c>
      <c r="D597" t="s">
        <v>1729</v>
      </c>
      <c r="E597" t="s">
        <v>1730</v>
      </c>
      <c r="F597" s="15">
        <v>-4000</v>
      </c>
      <c r="G597" t="s">
        <v>34</v>
      </c>
      <c r="H597" t="s">
        <v>51</v>
      </c>
      <c r="I597" t="s">
        <v>54</v>
      </c>
    </row>
    <row r="598" spans="1:9" ht="14.25">
      <c r="A598" t="s">
        <v>12560</v>
      </c>
      <c r="B598" s="15">
        <v>624357</v>
      </c>
      <c r="C598" t="s">
        <v>1867</v>
      </c>
      <c r="D598" t="s">
        <v>1729</v>
      </c>
      <c r="E598" t="s">
        <v>1730</v>
      </c>
      <c r="F598" s="15">
        <v>-84</v>
      </c>
      <c r="G598" t="s">
        <v>34</v>
      </c>
      <c r="H598" t="s">
        <v>51</v>
      </c>
      <c r="I598" t="s">
        <v>54</v>
      </c>
    </row>
    <row r="599" spans="1:9" ht="14.25">
      <c r="A599" t="s">
        <v>12561</v>
      </c>
      <c r="B599" s="15">
        <v>624358</v>
      </c>
      <c r="C599" t="s">
        <v>1868</v>
      </c>
      <c r="D599" t="s">
        <v>1729</v>
      </c>
      <c r="E599" t="s">
        <v>1730</v>
      </c>
      <c r="F599" s="15">
        <v>-5000</v>
      </c>
      <c r="G599" t="s">
        <v>34</v>
      </c>
      <c r="H599" t="s">
        <v>51</v>
      </c>
      <c r="I599" t="s">
        <v>54</v>
      </c>
    </row>
    <row r="600" spans="1:9" ht="14.25">
      <c r="A600" t="s">
        <v>12562</v>
      </c>
      <c r="B600" s="15">
        <v>624361</v>
      </c>
      <c r="C600" t="s">
        <v>1869</v>
      </c>
      <c r="D600" t="s">
        <v>1729</v>
      </c>
      <c r="E600" t="s">
        <v>1730</v>
      </c>
      <c r="F600" s="15">
        <v>-9000</v>
      </c>
      <c r="G600" t="s">
        <v>34</v>
      </c>
      <c r="H600" t="s">
        <v>51</v>
      </c>
      <c r="I600" t="s">
        <v>54</v>
      </c>
    </row>
    <row r="601" spans="1:9" ht="14.25">
      <c r="A601" t="s">
        <v>12563</v>
      </c>
      <c r="B601" s="15">
        <v>624369</v>
      </c>
      <c r="C601" t="s">
        <v>1870</v>
      </c>
      <c r="D601" t="s">
        <v>1871</v>
      </c>
      <c r="E601" t="s">
        <v>1872</v>
      </c>
      <c r="F601" s="15">
        <v>-100</v>
      </c>
      <c r="G601" t="s">
        <v>34</v>
      </c>
      <c r="H601" t="s">
        <v>80</v>
      </c>
      <c r="I601" t="s">
        <v>54</v>
      </c>
    </row>
    <row r="602" spans="1:9" ht="14.25">
      <c r="A602" t="s">
        <v>12564</v>
      </c>
      <c r="B602" s="15">
        <v>624643</v>
      </c>
      <c r="D602" t="s">
        <v>1873</v>
      </c>
      <c r="E602" t="s">
        <v>1874</v>
      </c>
      <c r="F602" s="15">
        <v>-261</v>
      </c>
      <c r="G602" t="s">
        <v>34</v>
      </c>
      <c r="H602" t="s">
        <v>67</v>
      </c>
      <c r="I602" t="s">
        <v>57</v>
      </c>
    </row>
    <row r="603" spans="1:9" ht="14.25">
      <c r="A603" t="s">
        <v>12565</v>
      </c>
      <c r="B603" s="15">
        <v>624760</v>
      </c>
      <c r="C603" t="s">
        <v>1875</v>
      </c>
      <c r="D603" t="s">
        <v>308</v>
      </c>
      <c r="E603" t="s">
        <v>309</v>
      </c>
      <c r="F603" s="15">
        <v>-3000</v>
      </c>
      <c r="G603" t="s">
        <v>34</v>
      </c>
      <c r="H603" t="s">
        <v>68</v>
      </c>
      <c r="I603" t="s">
        <v>54</v>
      </c>
    </row>
    <row r="604" spans="1:9" ht="14.25">
      <c r="A604" t="s">
        <v>12566</v>
      </c>
      <c r="B604" s="15">
        <v>624776</v>
      </c>
      <c r="C604" t="s">
        <v>1876</v>
      </c>
      <c r="D604" t="s">
        <v>1877</v>
      </c>
      <c r="E604" t="s">
        <v>1878</v>
      </c>
      <c r="F604" s="15">
        <v>-496</v>
      </c>
      <c r="G604" t="s">
        <v>34</v>
      </c>
      <c r="H604" t="s">
        <v>68</v>
      </c>
      <c r="I604" t="s">
        <v>54</v>
      </c>
    </row>
    <row r="605" spans="1:9" ht="14.25">
      <c r="A605" t="s">
        <v>12567</v>
      </c>
      <c r="B605" s="15">
        <v>624893</v>
      </c>
      <c r="C605" t="s">
        <v>1879</v>
      </c>
      <c r="D605" t="s">
        <v>1880</v>
      </c>
      <c r="E605" t="s">
        <v>1881</v>
      </c>
      <c r="F605" s="15">
        <v>-887</v>
      </c>
      <c r="G605" t="s">
        <v>34</v>
      </c>
      <c r="H605" t="s">
        <v>81</v>
      </c>
      <c r="I605" t="s">
        <v>54</v>
      </c>
    </row>
    <row r="606" spans="1:9" ht="14.25">
      <c r="A606" t="s">
        <v>12568</v>
      </c>
      <c r="B606" s="15">
        <v>624906</v>
      </c>
      <c r="C606" t="s">
        <v>1882</v>
      </c>
      <c r="D606" t="s">
        <v>1883</v>
      </c>
      <c r="E606" t="s">
        <v>1884</v>
      </c>
      <c r="F606" s="15">
        <v>-32</v>
      </c>
      <c r="G606" t="s">
        <v>34</v>
      </c>
      <c r="H606" t="s">
        <v>81</v>
      </c>
      <c r="I606" t="s">
        <v>54</v>
      </c>
    </row>
    <row r="607" spans="1:9" ht="14.25">
      <c r="A607" t="s">
        <v>12569</v>
      </c>
      <c r="B607" s="15">
        <v>624912</v>
      </c>
      <c r="C607" t="s">
        <v>1885</v>
      </c>
      <c r="D607" t="s">
        <v>301</v>
      </c>
      <c r="E607" t="s">
        <v>302</v>
      </c>
      <c r="F607" s="15">
        <v>-1893</v>
      </c>
      <c r="G607" t="s">
        <v>34</v>
      </c>
      <c r="H607" t="s">
        <v>90</v>
      </c>
      <c r="I607" t="s">
        <v>54</v>
      </c>
    </row>
    <row r="608" spans="1:9" ht="14.25">
      <c r="A608" t="s">
        <v>12570</v>
      </c>
      <c r="B608" s="15">
        <v>624927</v>
      </c>
      <c r="C608" t="s">
        <v>1886</v>
      </c>
      <c r="D608" t="s">
        <v>1887</v>
      </c>
      <c r="E608" t="s">
        <v>1888</v>
      </c>
      <c r="F608" s="15">
        <v>-53</v>
      </c>
      <c r="G608" t="s">
        <v>34</v>
      </c>
      <c r="H608" t="s">
        <v>74</v>
      </c>
      <c r="I608" t="s">
        <v>54</v>
      </c>
    </row>
    <row r="609" spans="1:9" ht="14.25">
      <c r="A609" t="s">
        <v>12571</v>
      </c>
      <c r="B609" s="15">
        <v>625066</v>
      </c>
      <c r="C609" t="s">
        <v>1889</v>
      </c>
      <c r="D609" t="s">
        <v>1890</v>
      </c>
      <c r="E609" t="s">
        <v>1891</v>
      </c>
      <c r="F609" s="15">
        <v>-335</v>
      </c>
      <c r="G609" t="s">
        <v>34</v>
      </c>
      <c r="H609" t="s">
        <v>74</v>
      </c>
      <c r="I609" t="s">
        <v>54</v>
      </c>
    </row>
    <row r="610" spans="1:9" ht="14.25">
      <c r="A610" t="s">
        <v>12572</v>
      </c>
      <c r="B610" s="15">
        <v>625242</v>
      </c>
      <c r="C610" t="s">
        <v>1892</v>
      </c>
      <c r="D610" t="s">
        <v>1893</v>
      </c>
      <c r="E610" t="s">
        <v>1894</v>
      </c>
      <c r="F610" s="15">
        <v>-60</v>
      </c>
      <c r="G610" t="s">
        <v>34</v>
      </c>
      <c r="H610" t="s">
        <v>82</v>
      </c>
      <c r="I610" t="s">
        <v>54</v>
      </c>
    </row>
    <row r="611" spans="1:9" ht="14.25">
      <c r="A611" t="s">
        <v>12573</v>
      </c>
      <c r="B611" s="15">
        <v>625472</v>
      </c>
      <c r="D611" t="s">
        <v>1429</v>
      </c>
      <c r="E611" t="s">
        <v>1430</v>
      </c>
      <c r="F611" s="15">
        <v>-500</v>
      </c>
      <c r="G611" t="s">
        <v>34</v>
      </c>
      <c r="H611" t="s">
        <v>71</v>
      </c>
      <c r="I611" t="s">
        <v>57</v>
      </c>
    </row>
    <row r="612" spans="1:9" ht="14.25">
      <c r="A612" t="s">
        <v>12574</v>
      </c>
      <c r="B612" s="15">
        <v>625617</v>
      </c>
      <c r="C612" t="s">
        <v>1896</v>
      </c>
      <c r="D612" t="s">
        <v>1897</v>
      </c>
      <c r="E612" t="s">
        <v>1898</v>
      </c>
      <c r="F612" s="15">
        <v>-1000</v>
      </c>
      <c r="G612" t="s">
        <v>34</v>
      </c>
      <c r="H612" t="s">
        <v>80</v>
      </c>
      <c r="I612" t="s">
        <v>54</v>
      </c>
    </row>
    <row r="613" spans="1:9" ht="14.25">
      <c r="A613" t="s">
        <v>12575</v>
      </c>
      <c r="B613" s="15">
        <v>625691</v>
      </c>
      <c r="C613" t="s">
        <v>1899</v>
      </c>
      <c r="D613" t="s">
        <v>1900</v>
      </c>
      <c r="E613" t="s">
        <v>1901</v>
      </c>
      <c r="F613" s="15">
        <v>-255</v>
      </c>
      <c r="G613" t="s">
        <v>34</v>
      </c>
      <c r="H613" t="s">
        <v>1141</v>
      </c>
      <c r="I613" t="s">
        <v>54</v>
      </c>
    </row>
    <row r="614" spans="1:9" ht="14.25">
      <c r="A614" t="s">
        <v>12576</v>
      </c>
      <c r="B614" s="15">
        <v>625830</v>
      </c>
      <c r="C614" t="s">
        <v>1902</v>
      </c>
      <c r="D614" t="s">
        <v>1903</v>
      </c>
      <c r="E614" t="s">
        <v>1904</v>
      </c>
      <c r="F614" s="15">
        <v>-7944</v>
      </c>
      <c r="G614" t="s">
        <v>34</v>
      </c>
      <c r="H614" t="s">
        <v>80</v>
      </c>
      <c r="I614" t="s">
        <v>54</v>
      </c>
    </row>
    <row r="615" spans="1:9" ht="14.25">
      <c r="A615" t="s">
        <v>12577</v>
      </c>
      <c r="B615" s="15">
        <v>626002</v>
      </c>
      <c r="C615" t="s">
        <v>1905</v>
      </c>
      <c r="D615" t="s">
        <v>1375</v>
      </c>
      <c r="E615" t="s">
        <v>1376</v>
      </c>
      <c r="F615" s="15">
        <v>-600</v>
      </c>
      <c r="G615" t="s">
        <v>34</v>
      </c>
      <c r="H615" t="s">
        <v>70</v>
      </c>
      <c r="I615" t="s">
        <v>54</v>
      </c>
    </row>
    <row r="616" spans="1:9" ht="14.25">
      <c r="A616" t="s">
        <v>12578</v>
      </c>
      <c r="B616" s="15">
        <v>626016</v>
      </c>
      <c r="C616" t="s">
        <v>1906</v>
      </c>
      <c r="D616" t="s">
        <v>1907</v>
      </c>
      <c r="E616" t="s">
        <v>1908</v>
      </c>
      <c r="F616" s="15">
        <v>-100</v>
      </c>
      <c r="G616" t="s">
        <v>34</v>
      </c>
      <c r="H616" t="s">
        <v>85</v>
      </c>
      <c r="I616" t="s">
        <v>54</v>
      </c>
    </row>
    <row r="617" spans="1:9" ht="14.25">
      <c r="A617" t="s">
        <v>12579</v>
      </c>
      <c r="B617" s="15">
        <v>626047</v>
      </c>
      <c r="C617" t="s">
        <v>1909</v>
      </c>
      <c r="D617" t="s">
        <v>1910</v>
      </c>
      <c r="E617" t="s">
        <v>1911</v>
      </c>
      <c r="F617" s="15">
        <v>-96</v>
      </c>
      <c r="G617" t="s">
        <v>34</v>
      </c>
      <c r="H617" t="s">
        <v>90</v>
      </c>
      <c r="I617" t="s">
        <v>54</v>
      </c>
    </row>
    <row r="618" spans="1:9" ht="14.25">
      <c r="A618" t="s">
        <v>12580</v>
      </c>
      <c r="B618" s="15">
        <v>626154</v>
      </c>
      <c r="C618" t="s">
        <v>1912</v>
      </c>
      <c r="D618" t="s">
        <v>1913</v>
      </c>
      <c r="E618" t="s">
        <v>1914</v>
      </c>
      <c r="F618" s="15">
        <v>-310</v>
      </c>
      <c r="G618" t="s">
        <v>34</v>
      </c>
      <c r="H618" t="s">
        <v>90</v>
      </c>
      <c r="I618" t="s">
        <v>54</v>
      </c>
    </row>
    <row r="619" spans="1:9" ht="14.25">
      <c r="A619" t="s">
        <v>12581</v>
      </c>
      <c r="B619" s="15">
        <v>626351</v>
      </c>
      <c r="C619" t="s">
        <v>1915</v>
      </c>
      <c r="D619" t="s">
        <v>1916</v>
      </c>
      <c r="E619" t="s">
        <v>1917</v>
      </c>
      <c r="F619" s="15">
        <v>-332</v>
      </c>
      <c r="G619" t="s">
        <v>34</v>
      </c>
      <c r="H619" t="s">
        <v>64</v>
      </c>
      <c r="I619" t="s">
        <v>54</v>
      </c>
    </row>
    <row r="620" spans="1:9" ht="14.25">
      <c r="A620" t="s">
        <v>12582</v>
      </c>
      <c r="B620" s="15">
        <v>626387</v>
      </c>
      <c r="C620" t="s">
        <v>1918</v>
      </c>
      <c r="D620" t="s">
        <v>479</v>
      </c>
      <c r="E620" t="s">
        <v>480</v>
      </c>
      <c r="F620" s="15">
        <v>-97</v>
      </c>
      <c r="G620" t="s">
        <v>34</v>
      </c>
      <c r="H620" t="s">
        <v>56</v>
      </c>
      <c r="I620" t="s">
        <v>54</v>
      </c>
    </row>
    <row r="621" spans="1:9" ht="14.25">
      <c r="A621" t="s">
        <v>12583</v>
      </c>
      <c r="B621" s="15">
        <v>626414</v>
      </c>
      <c r="C621" t="s">
        <v>1919</v>
      </c>
      <c r="D621" t="s">
        <v>1920</v>
      </c>
      <c r="E621" t="s">
        <v>1921</v>
      </c>
      <c r="F621" s="15">
        <v>-1232</v>
      </c>
      <c r="G621" t="s">
        <v>34</v>
      </c>
      <c r="H621" t="s">
        <v>78</v>
      </c>
      <c r="I621" t="s">
        <v>54</v>
      </c>
    </row>
    <row r="622" spans="1:9" ht="14.25">
      <c r="A622" t="s">
        <v>12584</v>
      </c>
      <c r="B622" s="15">
        <v>626443</v>
      </c>
      <c r="C622" t="s">
        <v>1922</v>
      </c>
      <c r="D622" t="s">
        <v>1264</v>
      </c>
      <c r="E622" t="s">
        <v>1265</v>
      </c>
      <c r="F622" s="15">
        <v>-294</v>
      </c>
      <c r="G622" t="s">
        <v>34</v>
      </c>
      <c r="H622" t="s">
        <v>94</v>
      </c>
      <c r="I622" t="s">
        <v>54</v>
      </c>
    </row>
    <row r="623" spans="1:9" ht="14.25">
      <c r="A623" t="s">
        <v>12585</v>
      </c>
      <c r="B623" s="15">
        <v>626902</v>
      </c>
      <c r="C623" t="s">
        <v>1923</v>
      </c>
      <c r="D623" t="s">
        <v>1924</v>
      </c>
      <c r="E623" t="s">
        <v>1925</v>
      </c>
      <c r="F623" s="15">
        <v>-14</v>
      </c>
      <c r="G623" t="s">
        <v>34</v>
      </c>
      <c r="H623" t="s">
        <v>67</v>
      </c>
      <c r="I623" t="s">
        <v>54</v>
      </c>
    </row>
    <row r="624" spans="1:9" ht="14.25">
      <c r="A624" t="s">
        <v>12586</v>
      </c>
      <c r="B624" s="15">
        <v>627116</v>
      </c>
      <c r="D624" t="s">
        <v>1927</v>
      </c>
      <c r="E624" t="s">
        <v>1928</v>
      </c>
      <c r="F624" s="15">
        <v>-1000</v>
      </c>
      <c r="G624" t="s">
        <v>34</v>
      </c>
      <c r="H624" t="s">
        <v>71</v>
      </c>
      <c r="I624" t="s">
        <v>57</v>
      </c>
    </row>
    <row r="625" spans="1:9" ht="14.25">
      <c r="A625" t="s">
        <v>12587</v>
      </c>
      <c r="B625" s="15">
        <v>627527</v>
      </c>
      <c r="C625" t="s">
        <v>1929</v>
      </c>
      <c r="D625" t="s">
        <v>1930</v>
      </c>
      <c r="E625" t="s">
        <v>1931</v>
      </c>
      <c r="F625" s="15">
        <v>-300</v>
      </c>
      <c r="G625" t="s">
        <v>34</v>
      </c>
      <c r="H625" t="s">
        <v>80</v>
      </c>
      <c r="I625" t="s">
        <v>54</v>
      </c>
    </row>
    <row r="626" spans="1:9" ht="14.25">
      <c r="A626" t="s">
        <v>12588</v>
      </c>
      <c r="B626" s="15">
        <v>627590</v>
      </c>
      <c r="C626" t="s">
        <v>1932</v>
      </c>
      <c r="D626" t="s">
        <v>1933</v>
      </c>
      <c r="E626" t="s">
        <v>1934</v>
      </c>
      <c r="F626" s="15">
        <v>-53</v>
      </c>
      <c r="G626" t="s">
        <v>34</v>
      </c>
      <c r="H626" t="s">
        <v>67</v>
      </c>
      <c r="I626" t="s">
        <v>54</v>
      </c>
    </row>
    <row r="627" spans="1:9" ht="14.25">
      <c r="A627" t="s">
        <v>12589</v>
      </c>
      <c r="B627" s="15">
        <v>627671</v>
      </c>
      <c r="C627" t="s">
        <v>1935</v>
      </c>
      <c r="D627" t="s">
        <v>1936</v>
      </c>
      <c r="E627" t="s">
        <v>1937</v>
      </c>
      <c r="F627" s="15">
        <v>-500</v>
      </c>
      <c r="G627" t="s">
        <v>34</v>
      </c>
      <c r="H627" t="s">
        <v>64</v>
      </c>
      <c r="I627" t="s">
        <v>54</v>
      </c>
    </row>
    <row r="628" spans="1:9" ht="14.25">
      <c r="A628" t="s">
        <v>12590</v>
      </c>
      <c r="B628" s="15">
        <v>627762</v>
      </c>
      <c r="D628" t="s">
        <v>1939</v>
      </c>
      <c r="E628" t="s">
        <v>1940</v>
      </c>
      <c r="F628" s="15">
        <v>-894</v>
      </c>
      <c r="G628" t="s">
        <v>34</v>
      </c>
      <c r="H628" t="s">
        <v>76</v>
      </c>
      <c r="I628" t="s">
        <v>57</v>
      </c>
    </row>
    <row r="629" spans="1:9" ht="14.25">
      <c r="A629" t="s">
        <v>12591</v>
      </c>
      <c r="B629" s="15">
        <v>627772</v>
      </c>
      <c r="C629" t="s">
        <v>1941</v>
      </c>
      <c r="D629" t="s">
        <v>1942</v>
      </c>
      <c r="E629" t="s">
        <v>1943</v>
      </c>
      <c r="F629" s="15">
        <v>-103</v>
      </c>
      <c r="G629" t="s">
        <v>34</v>
      </c>
      <c r="H629" t="s">
        <v>75</v>
      </c>
      <c r="I629" t="s">
        <v>54</v>
      </c>
    </row>
    <row r="630" spans="1:9" ht="14.25">
      <c r="A630" t="s">
        <v>12592</v>
      </c>
      <c r="B630" s="15">
        <v>627890</v>
      </c>
      <c r="C630" t="s">
        <v>1944</v>
      </c>
      <c r="D630" t="s">
        <v>1945</v>
      </c>
      <c r="E630" t="s">
        <v>1946</v>
      </c>
      <c r="F630" s="15">
        <v>-898</v>
      </c>
      <c r="G630" t="s">
        <v>34</v>
      </c>
      <c r="H630" t="s">
        <v>76</v>
      </c>
      <c r="I630" t="s">
        <v>54</v>
      </c>
    </row>
    <row r="631" spans="1:9" ht="14.25">
      <c r="A631" t="s">
        <v>12593</v>
      </c>
      <c r="B631" s="15">
        <v>628081</v>
      </c>
      <c r="C631" t="s">
        <v>1947</v>
      </c>
      <c r="D631" t="s">
        <v>1948</v>
      </c>
      <c r="E631" t="s">
        <v>1949</v>
      </c>
      <c r="F631" s="15">
        <v>-500</v>
      </c>
      <c r="G631" t="s">
        <v>34</v>
      </c>
      <c r="H631" t="s">
        <v>81</v>
      </c>
      <c r="I631" t="s">
        <v>54</v>
      </c>
    </row>
    <row r="632" spans="1:9" ht="14.25">
      <c r="A632" t="s">
        <v>12594</v>
      </c>
      <c r="B632" s="15">
        <v>628095</v>
      </c>
      <c r="C632" t="s">
        <v>287</v>
      </c>
      <c r="D632" t="s">
        <v>1950</v>
      </c>
      <c r="E632" t="s">
        <v>1951</v>
      </c>
      <c r="F632" s="15">
        <v>-500</v>
      </c>
      <c r="G632" t="s">
        <v>34</v>
      </c>
      <c r="H632" t="s">
        <v>81</v>
      </c>
      <c r="I632" t="s">
        <v>57</v>
      </c>
    </row>
    <row r="633" spans="1:9" ht="14.25">
      <c r="A633" t="s">
        <v>12595</v>
      </c>
      <c r="B633" s="15">
        <v>628107</v>
      </c>
      <c r="C633" t="s">
        <v>1952</v>
      </c>
      <c r="D633" t="s">
        <v>1953</v>
      </c>
      <c r="E633" t="s">
        <v>1954</v>
      </c>
      <c r="F633" s="15">
        <v>-500</v>
      </c>
      <c r="G633" t="s">
        <v>34</v>
      </c>
      <c r="H633" t="s">
        <v>81</v>
      </c>
      <c r="I633" t="s">
        <v>54</v>
      </c>
    </row>
    <row r="634" spans="1:9" ht="14.25">
      <c r="A634" t="s">
        <v>12596</v>
      </c>
      <c r="B634" s="15">
        <v>628284</v>
      </c>
      <c r="C634" t="s">
        <v>1955</v>
      </c>
      <c r="D634" t="s">
        <v>308</v>
      </c>
      <c r="E634" t="s">
        <v>309</v>
      </c>
      <c r="F634" s="15">
        <v>-793</v>
      </c>
      <c r="G634" t="s">
        <v>34</v>
      </c>
      <c r="H634" t="s">
        <v>64</v>
      </c>
      <c r="I634" t="s">
        <v>54</v>
      </c>
    </row>
    <row r="635" spans="1:9" ht="14.25">
      <c r="A635" t="s">
        <v>12597</v>
      </c>
      <c r="B635" s="15">
        <v>628335</v>
      </c>
      <c r="C635" t="s">
        <v>1956</v>
      </c>
      <c r="D635" t="s">
        <v>1957</v>
      </c>
      <c r="E635" t="s">
        <v>1958</v>
      </c>
      <c r="F635" s="15">
        <v>-1677</v>
      </c>
      <c r="G635" t="s">
        <v>34</v>
      </c>
      <c r="H635" t="s">
        <v>67</v>
      </c>
      <c r="I635" t="s">
        <v>54</v>
      </c>
    </row>
    <row r="636" spans="1:9" ht="14.25">
      <c r="A636" t="s">
        <v>12598</v>
      </c>
      <c r="B636" s="15">
        <v>628885</v>
      </c>
      <c r="C636" t="s">
        <v>1959</v>
      </c>
      <c r="D636" t="s">
        <v>1960</v>
      </c>
      <c r="E636" t="s">
        <v>1961</v>
      </c>
      <c r="F636" s="15">
        <v>-500</v>
      </c>
      <c r="G636" t="s">
        <v>34</v>
      </c>
      <c r="H636" t="s">
        <v>81</v>
      </c>
      <c r="I636" t="s">
        <v>54</v>
      </c>
    </row>
    <row r="637" spans="1:9" ht="14.25">
      <c r="A637" t="s">
        <v>12599</v>
      </c>
      <c r="B637" s="15">
        <v>628946</v>
      </c>
      <c r="D637" t="s">
        <v>1963</v>
      </c>
      <c r="E637" t="s">
        <v>1964</v>
      </c>
      <c r="F637" s="15">
        <v>-200</v>
      </c>
      <c r="G637" t="s">
        <v>34</v>
      </c>
      <c r="H637" t="s">
        <v>77</v>
      </c>
      <c r="I637" t="s">
        <v>57</v>
      </c>
    </row>
    <row r="638" spans="1:9" ht="14.25">
      <c r="A638" t="s">
        <v>12600</v>
      </c>
      <c r="B638" s="15">
        <v>628952</v>
      </c>
      <c r="C638" t="s">
        <v>1965</v>
      </c>
      <c r="D638" t="s">
        <v>1963</v>
      </c>
      <c r="E638" t="s">
        <v>1964</v>
      </c>
      <c r="F638" s="15">
        <v>-302</v>
      </c>
      <c r="G638" t="s">
        <v>34</v>
      </c>
      <c r="H638" t="s">
        <v>77</v>
      </c>
      <c r="I638" t="s">
        <v>54</v>
      </c>
    </row>
    <row r="639" spans="1:9" ht="14.25">
      <c r="A639" t="s">
        <v>12601</v>
      </c>
      <c r="B639" s="15">
        <v>628956</v>
      </c>
      <c r="C639" t="s">
        <v>1966</v>
      </c>
      <c r="D639" t="s">
        <v>1967</v>
      </c>
      <c r="E639" t="s">
        <v>1968</v>
      </c>
      <c r="F639" s="15">
        <v>-2433</v>
      </c>
      <c r="G639" t="s">
        <v>34</v>
      </c>
      <c r="H639" t="s">
        <v>77</v>
      </c>
      <c r="I639" t="s">
        <v>54</v>
      </c>
    </row>
    <row r="640" spans="1:9" ht="14.25">
      <c r="A640" t="s">
        <v>12602</v>
      </c>
      <c r="B640" s="15">
        <v>629024</v>
      </c>
      <c r="D640" t="s">
        <v>1970</v>
      </c>
      <c r="E640" t="s">
        <v>1971</v>
      </c>
      <c r="F640" s="15">
        <v>-158</v>
      </c>
      <c r="G640" t="s">
        <v>34</v>
      </c>
      <c r="H640" t="s">
        <v>89</v>
      </c>
      <c r="I640" t="s">
        <v>57</v>
      </c>
    </row>
    <row r="641" spans="1:9" ht="14.25">
      <c r="A641" t="s">
        <v>12603</v>
      </c>
      <c r="B641" s="15">
        <v>629089</v>
      </c>
      <c r="C641" t="s">
        <v>1972</v>
      </c>
      <c r="D641" t="s">
        <v>1973</v>
      </c>
      <c r="E641" t="s">
        <v>1974</v>
      </c>
      <c r="F641" s="15">
        <v>-100</v>
      </c>
      <c r="G641" t="s">
        <v>34</v>
      </c>
      <c r="H641" t="s">
        <v>82</v>
      </c>
      <c r="I641" t="s">
        <v>54</v>
      </c>
    </row>
    <row r="642" spans="1:9" ht="14.25">
      <c r="A642" t="s">
        <v>12604</v>
      </c>
      <c r="B642" s="15">
        <v>629092</v>
      </c>
      <c r="C642" t="s">
        <v>1975</v>
      </c>
      <c r="D642" t="s">
        <v>1973</v>
      </c>
      <c r="E642" t="s">
        <v>1974</v>
      </c>
      <c r="F642" s="15">
        <v>-500</v>
      </c>
      <c r="G642" t="s">
        <v>34</v>
      </c>
      <c r="H642" t="s">
        <v>82</v>
      </c>
      <c r="I642" t="s">
        <v>54</v>
      </c>
    </row>
    <row r="643" spans="1:9" ht="14.25">
      <c r="A643" t="s">
        <v>12605</v>
      </c>
      <c r="B643" s="15">
        <v>629163</v>
      </c>
      <c r="C643" t="s">
        <v>1976</v>
      </c>
      <c r="D643" t="s">
        <v>1977</v>
      </c>
      <c r="E643" t="s">
        <v>1978</v>
      </c>
      <c r="F643" s="15">
        <v>-83</v>
      </c>
      <c r="G643" t="s">
        <v>34</v>
      </c>
      <c r="H643" t="s">
        <v>77</v>
      </c>
      <c r="I643" t="s">
        <v>54</v>
      </c>
    </row>
    <row r="644" spans="1:9" ht="14.25">
      <c r="A644" t="s">
        <v>12606</v>
      </c>
      <c r="B644" s="15">
        <v>629502</v>
      </c>
      <c r="C644" t="s">
        <v>1979</v>
      </c>
      <c r="D644" t="s">
        <v>1980</v>
      </c>
      <c r="E644" t="s">
        <v>1981</v>
      </c>
      <c r="F644" s="15">
        <v>-127</v>
      </c>
      <c r="G644" t="s">
        <v>34</v>
      </c>
      <c r="H644" t="s">
        <v>1855</v>
      </c>
      <c r="I644" t="s">
        <v>54</v>
      </c>
    </row>
    <row r="645" spans="1:9" ht="14.25">
      <c r="A645" t="s">
        <v>12607</v>
      </c>
      <c r="B645" s="15">
        <v>629649</v>
      </c>
      <c r="C645" t="s">
        <v>1982</v>
      </c>
      <c r="D645" t="s">
        <v>1983</v>
      </c>
      <c r="E645" t="s">
        <v>1984</v>
      </c>
      <c r="F645" s="15">
        <v>-980</v>
      </c>
      <c r="G645" t="s">
        <v>34</v>
      </c>
      <c r="H645" t="s">
        <v>90</v>
      </c>
      <c r="I645" t="s">
        <v>54</v>
      </c>
    </row>
    <row r="646" spans="1:9" ht="14.25">
      <c r="A646" t="s">
        <v>12608</v>
      </c>
      <c r="B646" s="15">
        <v>629919</v>
      </c>
      <c r="C646" t="s">
        <v>1985</v>
      </c>
      <c r="D646" t="s">
        <v>1127</v>
      </c>
      <c r="E646" t="s">
        <v>1128</v>
      </c>
      <c r="F646" s="15">
        <v>-194</v>
      </c>
      <c r="G646" t="s">
        <v>34</v>
      </c>
      <c r="H646" t="s">
        <v>80</v>
      </c>
      <c r="I646" t="s">
        <v>54</v>
      </c>
    </row>
    <row r="647" spans="1:9" ht="14.25">
      <c r="A647" t="s">
        <v>12609</v>
      </c>
      <c r="B647" s="15">
        <v>630130</v>
      </c>
      <c r="C647" t="s">
        <v>1986</v>
      </c>
      <c r="D647" t="s">
        <v>1987</v>
      </c>
      <c r="E647" t="s">
        <v>1988</v>
      </c>
      <c r="F647" s="15">
        <v>-82</v>
      </c>
      <c r="G647" t="s">
        <v>34</v>
      </c>
      <c r="H647" t="s">
        <v>90</v>
      </c>
      <c r="I647" t="s">
        <v>54</v>
      </c>
    </row>
    <row r="648" spans="1:9" ht="14.25">
      <c r="A648" t="s">
        <v>12610</v>
      </c>
      <c r="B648" s="15">
        <v>630376</v>
      </c>
      <c r="C648" t="s">
        <v>287</v>
      </c>
      <c r="D648" t="s">
        <v>1989</v>
      </c>
      <c r="E648" t="s">
        <v>1990</v>
      </c>
      <c r="F648" s="15">
        <v>-500</v>
      </c>
      <c r="G648" t="s">
        <v>34</v>
      </c>
      <c r="H648" t="s">
        <v>82</v>
      </c>
      <c r="I648" t="s">
        <v>57</v>
      </c>
    </row>
    <row r="649" spans="1:9" ht="14.25">
      <c r="A649" t="s">
        <v>12611</v>
      </c>
      <c r="B649" s="15">
        <v>630471</v>
      </c>
      <c r="C649" t="s">
        <v>1991</v>
      </c>
      <c r="D649" t="s">
        <v>1992</v>
      </c>
      <c r="E649" t="s">
        <v>1993</v>
      </c>
      <c r="F649" s="15">
        <v>-64</v>
      </c>
      <c r="G649" t="s">
        <v>34</v>
      </c>
      <c r="H649" t="s">
        <v>76</v>
      </c>
      <c r="I649" t="s">
        <v>54</v>
      </c>
    </row>
    <row r="650" spans="1:9" ht="14.25">
      <c r="A650" t="s">
        <v>12612</v>
      </c>
      <c r="B650" s="15">
        <v>632010</v>
      </c>
      <c r="C650" t="s">
        <v>1994</v>
      </c>
      <c r="D650" t="s">
        <v>1995</v>
      </c>
      <c r="E650" t="s">
        <v>1996</v>
      </c>
      <c r="F650" s="15">
        <v>-2000</v>
      </c>
      <c r="G650" t="s">
        <v>34</v>
      </c>
      <c r="H650" t="s">
        <v>88</v>
      </c>
      <c r="I650" t="s">
        <v>54</v>
      </c>
    </row>
    <row r="651" spans="1:9" ht="14.25">
      <c r="A651" t="s">
        <v>12613</v>
      </c>
      <c r="B651" s="15">
        <v>632053</v>
      </c>
      <c r="C651" t="s">
        <v>1997</v>
      </c>
      <c r="D651" t="s">
        <v>1995</v>
      </c>
      <c r="E651" t="s">
        <v>1996</v>
      </c>
      <c r="F651" s="15">
        <v>-1000</v>
      </c>
      <c r="G651" t="s">
        <v>34</v>
      </c>
      <c r="H651" t="s">
        <v>88</v>
      </c>
      <c r="I651" t="s">
        <v>54</v>
      </c>
    </row>
    <row r="652" spans="1:9" ht="14.25">
      <c r="A652" t="s">
        <v>12614</v>
      </c>
      <c r="B652" s="15">
        <v>632080</v>
      </c>
      <c r="C652" t="s">
        <v>1998</v>
      </c>
      <c r="D652" t="s">
        <v>1995</v>
      </c>
      <c r="E652" t="s">
        <v>1996</v>
      </c>
      <c r="F652" s="15">
        <v>-500</v>
      </c>
      <c r="G652" t="s">
        <v>34</v>
      </c>
      <c r="H652" t="s">
        <v>88</v>
      </c>
      <c r="I652" t="s">
        <v>54</v>
      </c>
    </row>
    <row r="653" spans="1:9" ht="14.25">
      <c r="A653" t="s">
        <v>12615</v>
      </c>
      <c r="B653" s="15">
        <v>632173</v>
      </c>
      <c r="C653" t="s">
        <v>1999</v>
      </c>
      <c r="D653" t="s">
        <v>1995</v>
      </c>
      <c r="E653" t="s">
        <v>1996</v>
      </c>
      <c r="F653" s="15">
        <v>-1481</v>
      </c>
      <c r="G653" t="s">
        <v>34</v>
      </c>
      <c r="H653" t="s">
        <v>88</v>
      </c>
      <c r="I653" t="s">
        <v>54</v>
      </c>
    </row>
    <row r="654" spans="1:9" ht="14.25">
      <c r="A654" t="s">
        <v>12616</v>
      </c>
      <c r="B654" s="15">
        <v>633617</v>
      </c>
      <c r="C654" t="s">
        <v>287</v>
      </c>
      <c r="D654" t="s">
        <v>2000</v>
      </c>
      <c r="E654" t="s">
        <v>2001</v>
      </c>
      <c r="F654" s="15">
        <v>-196</v>
      </c>
      <c r="G654" t="s">
        <v>34</v>
      </c>
      <c r="H654" t="s">
        <v>2002</v>
      </c>
      <c r="I654" t="s">
        <v>57</v>
      </c>
    </row>
    <row r="655" spans="1:9" ht="14.25">
      <c r="A655" t="s">
        <v>12617</v>
      </c>
      <c r="B655" s="15">
        <v>636808</v>
      </c>
      <c r="C655" t="s">
        <v>2003</v>
      </c>
      <c r="D655" t="s">
        <v>2004</v>
      </c>
      <c r="E655" t="s">
        <v>2005</v>
      </c>
      <c r="F655" s="15">
        <v>-1814</v>
      </c>
      <c r="G655" t="s">
        <v>34</v>
      </c>
      <c r="H655" t="s">
        <v>78</v>
      </c>
      <c r="I655" t="s">
        <v>54</v>
      </c>
    </row>
    <row r="656" spans="1:9" ht="14.25">
      <c r="A656" t="s">
        <v>12618</v>
      </c>
      <c r="B656" s="15">
        <v>636937</v>
      </c>
      <c r="C656" t="s">
        <v>2006</v>
      </c>
      <c r="D656" t="s">
        <v>2007</v>
      </c>
      <c r="E656" t="s">
        <v>2008</v>
      </c>
      <c r="F656" s="15">
        <v>-5000</v>
      </c>
      <c r="G656" t="s">
        <v>34</v>
      </c>
      <c r="H656" t="s">
        <v>67</v>
      </c>
      <c r="I656" t="s">
        <v>54</v>
      </c>
    </row>
    <row r="657" spans="1:9" ht="14.25">
      <c r="A657" t="s">
        <v>12619</v>
      </c>
      <c r="B657" s="15">
        <v>637238</v>
      </c>
      <c r="C657" t="s">
        <v>2009</v>
      </c>
      <c r="D657" t="s">
        <v>2010</v>
      </c>
      <c r="E657" t="s">
        <v>2011</v>
      </c>
      <c r="F657" s="15">
        <v>-5000</v>
      </c>
      <c r="G657" t="s">
        <v>34</v>
      </c>
      <c r="H657" t="s">
        <v>67</v>
      </c>
      <c r="I657" t="s">
        <v>54</v>
      </c>
    </row>
    <row r="658" spans="1:9" ht="14.25">
      <c r="A658" t="s">
        <v>12620</v>
      </c>
      <c r="B658" s="15">
        <v>637469</v>
      </c>
      <c r="C658" t="s">
        <v>2012</v>
      </c>
      <c r="D658" t="s">
        <v>2013</v>
      </c>
      <c r="E658" t="s">
        <v>2014</v>
      </c>
      <c r="F658" s="15">
        <v>-50</v>
      </c>
      <c r="G658" t="s">
        <v>34</v>
      </c>
      <c r="H658" t="s">
        <v>73</v>
      </c>
      <c r="I658" t="s">
        <v>54</v>
      </c>
    </row>
    <row r="659" spans="1:9" ht="14.25">
      <c r="A659" t="s">
        <v>12621</v>
      </c>
      <c r="B659" s="15">
        <v>637821</v>
      </c>
      <c r="C659" t="s">
        <v>2015</v>
      </c>
      <c r="D659" t="s">
        <v>2016</v>
      </c>
      <c r="E659" t="s">
        <v>2017</v>
      </c>
      <c r="F659" s="15">
        <v>-1882</v>
      </c>
      <c r="G659" t="s">
        <v>34</v>
      </c>
      <c r="H659" t="s">
        <v>77</v>
      </c>
      <c r="I659" t="s">
        <v>54</v>
      </c>
    </row>
    <row r="660" spans="1:9" ht="14.25">
      <c r="A660" t="s">
        <v>12622</v>
      </c>
      <c r="B660" s="15">
        <v>637893</v>
      </c>
      <c r="C660" t="s">
        <v>2018</v>
      </c>
      <c r="D660" t="s">
        <v>2019</v>
      </c>
      <c r="E660" t="s">
        <v>2020</v>
      </c>
      <c r="F660" s="15">
        <v>-2870</v>
      </c>
      <c r="G660" t="s">
        <v>34</v>
      </c>
      <c r="H660" t="s">
        <v>77</v>
      </c>
      <c r="I660" t="s">
        <v>54</v>
      </c>
    </row>
    <row r="661" spans="1:9" ht="14.25">
      <c r="A661" t="s">
        <v>12623</v>
      </c>
      <c r="B661" s="15">
        <v>638513</v>
      </c>
      <c r="C661" t="s">
        <v>2021</v>
      </c>
      <c r="D661" t="s">
        <v>2022</v>
      </c>
      <c r="E661" t="s">
        <v>2023</v>
      </c>
      <c r="F661" s="15">
        <v>-99</v>
      </c>
      <c r="G661" t="s">
        <v>34</v>
      </c>
      <c r="H661" t="s">
        <v>779</v>
      </c>
      <c r="I661" t="s">
        <v>54</v>
      </c>
    </row>
    <row r="662" spans="1:9" ht="14.25">
      <c r="A662" t="s">
        <v>12624</v>
      </c>
      <c r="B662" s="15">
        <v>638608</v>
      </c>
      <c r="C662" t="s">
        <v>2024</v>
      </c>
      <c r="D662" t="s">
        <v>2025</v>
      </c>
      <c r="E662" t="s">
        <v>2026</v>
      </c>
      <c r="F662" s="15">
        <v>-700</v>
      </c>
      <c r="G662" t="s">
        <v>34</v>
      </c>
      <c r="H662" t="s">
        <v>66</v>
      </c>
      <c r="I662" t="s">
        <v>54</v>
      </c>
    </row>
    <row r="663" spans="1:9" ht="14.25">
      <c r="A663" t="s">
        <v>12625</v>
      </c>
      <c r="B663" s="15">
        <v>638613</v>
      </c>
      <c r="C663" t="s">
        <v>2027</v>
      </c>
      <c r="D663" t="s">
        <v>2028</v>
      </c>
      <c r="E663" t="s">
        <v>2029</v>
      </c>
      <c r="F663" s="15">
        <v>-79</v>
      </c>
      <c r="G663" t="s">
        <v>34</v>
      </c>
      <c r="H663" t="s">
        <v>416</v>
      </c>
      <c r="I663" t="s">
        <v>54</v>
      </c>
    </row>
    <row r="664" spans="1:9" ht="14.25">
      <c r="A664" t="s">
        <v>12626</v>
      </c>
      <c r="B664" s="15">
        <v>638892</v>
      </c>
      <c r="C664" t="s">
        <v>287</v>
      </c>
      <c r="D664" t="s">
        <v>2030</v>
      </c>
      <c r="E664" t="s">
        <v>2031</v>
      </c>
      <c r="F664" s="15">
        <v>-235</v>
      </c>
      <c r="G664" t="s">
        <v>34</v>
      </c>
      <c r="H664" t="s">
        <v>92</v>
      </c>
      <c r="I664" t="s">
        <v>57</v>
      </c>
    </row>
    <row r="665" spans="1:9" ht="14.25">
      <c r="A665" t="s">
        <v>12627</v>
      </c>
      <c r="B665" s="15">
        <v>639768</v>
      </c>
      <c r="C665" t="s">
        <v>2032</v>
      </c>
      <c r="D665" t="s">
        <v>2033</v>
      </c>
      <c r="E665" t="s">
        <v>2034</v>
      </c>
      <c r="F665" s="15">
        <v>-990</v>
      </c>
      <c r="G665" t="s">
        <v>34</v>
      </c>
      <c r="H665" t="s">
        <v>91</v>
      </c>
      <c r="I665" t="s">
        <v>54</v>
      </c>
    </row>
    <row r="666" spans="1:9" ht="14.25">
      <c r="A666" t="s">
        <v>12628</v>
      </c>
      <c r="B666" s="15">
        <v>640047</v>
      </c>
      <c r="C666" t="s">
        <v>2035</v>
      </c>
      <c r="D666" t="s">
        <v>2036</v>
      </c>
      <c r="E666" t="s">
        <v>2037</v>
      </c>
      <c r="F666" s="15">
        <v>-81</v>
      </c>
      <c r="G666" t="s">
        <v>34</v>
      </c>
      <c r="H666" t="s">
        <v>2002</v>
      </c>
      <c r="I666" t="s">
        <v>54</v>
      </c>
    </row>
    <row r="667" spans="1:9" ht="14.25">
      <c r="A667" t="s">
        <v>12629</v>
      </c>
      <c r="B667" s="15">
        <v>640320</v>
      </c>
      <c r="C667" t="s">
        <v>287</v>
      </c>
      <c r="D667" t="s">
        <v>2038</v>
      </c>
      <c r="E667" t="s">
        <v>2039</v>
      </c>
      <c r="F667" s="15">
        <v>-1175</v>
      </c>
      <c r="G667" t="s">
        <v>34</v>
      </c>
      <c r="H667" t="s">
        <v>459</v>
      </c>
      <c r="I667" t="s">
        <v>57</v>
      </c>
    </row>
    <row r="668" spans="1:9" ht="14.25">
      <c r="A668" t="s">
        <v>12630</v>
      </c>
      <c r="B668" s="15">
        <v>641016</v>
      </c>
      <c r="C668" t="s">
        <v>2040</v>
      </c>
      <c r="D668" t="s">
        <v>2041</v>
      </c>
      <c r="E668" t="s">
        <v>2042</v>
      </c>
      <c r="F668" s="15">
        <v>-82</v>
      </c>
      <c r="G668" t="s">
        <v>34</v>
      </c>
      <c r="H668" t="s">
        <v>67</v>
      </c>
      <c r="I668" t="s">
        <v>54</v>
      </c>
    </row>
    <row r="669" spans="1:9" ht="14.25">
      <c r="A669" t="s">
        <v>12631</v>
      </c>
      <c r="B669" s="15">
        <v>641085</v>
      </c>
      <c r="C669" t="s">
        <v>2043</v>
      </c>
      <c r="D669" t="s">
        <v>2044</v>
      </c>
      <c r="E669" t="s">
        <v>2045</v>
      </c>
      <c r="F669" s="15">
        <v>-320</v>
      </c>
      <c r="G669" t="s">
        <v>34</v>
      </c>
      <c r="H669" t="s">
        <v>67</v>
      </c>
      <c r="I669" t="s">
        <v>54</v>
      </c>
    </row>
    <row r="670" spans="1:9" ht="14.25">
      <c r="A670" t="s">
        <v>12632</v>
      </c>
      <c r="B670" s="15">
        <v>641848</v>
      </c>
      <c r="C670" t="s">
        <v>287</v>
      </c>
      <c r="D670" t="s">
        <v>311</v>
      </c>
      <c r="E670" t="s">
        <v>300</v>
      </c>
      <c r="F670" s="15">
        <v>-1000</v>
      </c>
      <c r="G670" t="s">
        <v>34</v>
      </c>
      <c r="H670" t="s">
        <v>75</v>
      </c>
      <c r="I670" t="s">
        <v>57</v>
      </c>
    </row>
    <row r="671" spans="1:9" ht="14.25">
      <c r="A671" t="s">
        <v>12633</v>
      </c>
      <c r="B671" s="15">
        <v>642179</v>
      </c>
      <c r="C671" t="s">
        <v>2046</v>
      </c>
      <c r="D671" t="s">
        <v>1409</v>
      </c>
      <c r="E671" t="s">
        <v>1410</v>
      </c>
      <c r="F671" s="15">
        <v>-122</v>
      </c>
      <c r="G671" t="s">
        <v>34</v>
      </c>
      <c r="H671" t="s">
        <v>80</v>
      </c>
      <c r="I671" t="s">
        <v>54</v>
      </c>
    </row>
    <row r="672" spans="1:9" ht="14.25">
      <c r="A672" t="s">
        <v>12634</v>
      </c>
      <c r="B672" s="15">
        <v>642817</v>
      </c>
      <c r="C672" t="s">
        <v>287</v>
      </c>
      <c r="D672" t="s">
        <v>2047</v>
      </c>
      <c r="E672" t="s">
        <v>2048</v>
      </c>
      <c r="F672" s="15">
        <v>-900</v>
      </c>
      <c r="G672" t="s">
        <v>34</v>
      </c>
      <c r="H672" t="s">
        <v>70</v>
      </c>
      <c r="I672" t="s">
        <v>57</v>
      </c>
    </row>
    <row r="673" spans="1:9" ht="14.25">
      <c r="A673" t="s">
        <v>12635</v>
      </c>
      <c r="B673" s="15">
        <v>643494</v>
      </c>
      <c r="C673" t="s">
        <v>2049</v>
      </c>
      <c r="D673" t="s">
        <v>1275</v>
      </c>
      <c r="E673" t="s">
        <v>1276</v>
      </c>
      <c r="F673" s="15">
        <v>-4500</v>
      </c>
      <c r="G673" t="s">
        <v>34</v>
      </c>
      <c r="H673" t="s">
        <v>93</v>
      </c>
      <c r="I673" t="s">
        <v>54</v>
      </c>
    </row>
    <row r="674" spans="1:9" ht="14.25">
      <c r="A674" t="s">
        <v>12636</v>
      </c>
      <c r="B674" s="15">
        <v>644399</v>
      </c>
      <c r="C674" t="s">
        <v>2050</v>
      </c>
      <c r="D674" t="s">
        <v>2051</v>
      </c>
      <c r="E674" t="s">
        <v>2052</v>
      </c>
      <c r="F674" s="15">
        <v>-100</v>
      </c>
      <c r="G674" t="s">
        <v>34</v>
      </c>
      <c r="H674" t="s">
        <v>80</v>
      </c>
      <c r="I674" t="s">
        <v>54</v>
      </c>
    </row>
    <row r="675" spans="1:9" ht="14.25">
      <c r="A675" t="s">
        <v>12637</v>
      </c>
      <c r="B675" s="15">
        <v>644439</v>
      </c>
      <c r="C675" t="s">
        <v>287</v>
      </c>
      <c r="D675" t="s">
        <v>2053</v>
      </c>
      <c r="E675" t="s">
        <v>2054</v>
      </c>
      <c r="F675" s="15">
        <v>-191</v>
      </c>
      <c r="G675" t="s">
        <v>34</v>
      </c>
      <c r="H675" t="s">
        <v>89</v>
      </c>
      <c r="I675" t="s">
        <v>57</v>
      </c>
    </row>
    <row r="676" spans="1:9" ht="14.25">
      <c r="A676" t="s">
        <v>12638</v>
      </c>
      <c r="B676" s="15">
        <v>644480</v>
      </c>
      <c r="C676" t="s">
        <v>2055</v>
      </c>
      <c r="D676" t="s">
        <v>2056</v>
      </c>
      <c r="E676" t="s">
        <v>2057</v>
      </c>
      <c r="F676" s="15">
        <v>-200</v>
      </c>
      <c r="G676" t="s">
        <v>34</v>
      </c>
      <c r="H676" t="s">
        <v>82</v>
      </c>
      <c r="I676" t="s">
        <v>54</v>
      </c>
    </row>
    <row r="677" spans="1:9" ht="14.25">
      <c r="A677" t="s">
        <v>12639</v>
      </c>
      <c r="B677" s="15">
        <v>644566</v>
      </c>
      <c r="C677" t="s">
        <v>2058</v>
      </c>
      <c r="D677" t="s">
        <v>2059</v>
      </c>
      <c r="E677" t="s">
        <v>2060</v>
      </c>
      <c r="F677" s="15">
        <v>-2620</v>
      </c>
      <c r="G677" t="s">
        <v>34</v>
      </c>
      <c r="H677" t="s">
        <v>75</v>
      </c>
      <c r="I677" t="s">
        <v>54</v>
      </c>
    </row>
    <row r="678" spans="1:9" ht="14.25">
      <c r="A678" t="s">
        <v>12640</v>
      </c>
      <c r="B678" s="15">
        <v>644725</v>
      </c>
      <c r="C678" t="s">
        <v>2061</v>
      </c>
      <c r="D678" t="s">
        <v>2062</v>
      </c>
      <c r="E678" t="s">
        <v>2063</v>
      </c>
      <c r="F678" s="15">
        <v>-500</v>
      </c>
      <c r="G678" t="s">
        <v>34</v>
      </c>
      <c r="H678" t="s">
        <v>75</v>
      </c>
      <c r="I678" t="s">
        <v>54</v>
      </c>
    </row>
    <row r="679" spans="1:9" ht="14.25">
      <c r="A679" t="s">
        <v>12641</v>
      </c>
      <c r="B679" s="15">
        <v>645871</v>
      </c>
      <c r="C679" t="s">
        <v>2064</v>
      </c>
      <c r="D679" t="s">
        <v>2065</v>
      </c>
      <c r="E679" t="s">
        <v>2066</v>
      </c>
      <c r="F679" s="15">
        <v>-374</v>
      </c>
      <c r="G679" t="s">
        <v>34</v>
      </c>
      <c r="H679" t="s">
        <v>67</v>
      </c>
      <c r="I679" t="s">
        <v>54</v>
      </c>
    </row>
    <row r="680" spans="1:9" ht="14.25">
      <c r="A680" t="s">
        <v>12642</v>
      </c>
      <c r="B680" s="15">
        <v>646147</v>
      </c>
      <c r="C680" t="s">
        <v>2067</v>
      </c>
      <c r="D680" t="s">
        <v>2068</v>
      </c>
      <c r="E680" t="s">
        <v>2069</v>
      </c>
      <c r="F680" s="15">
        <v>-230</v>
      </c>
      <c r="G680" t="s">
        <v>34</v>
      </c>
      <c r="H680" t="s">
        <v>67</v>
      </c>
      <c r="I680" t="s">
        <v>54</v>
      </c>
    </row>
    <row r="681" spans="1:9" ht="14.25">
      <c r="A681" t="s">
        <v>12643</v>
      </c>
      <c r="B681" s="15">
        <v>646584</v>
      </c>
      <c r="C681" t="s">
        <v>2070</v>
      </c>
      <c r="D681" t="s">
        <v>2071</v>
      </c>
      <c r="E681" t="s">
        <v>2072</v>
      </c>
      <c r="F681" s="15">
        <v>-55</v>
      </c>
      <c r="G681" t="s">
        <v>34</v>
      </c>
      <c r="H681" t="s">
        <v>66</v>
      </c>
      <c r="I681" t="s">
        <v>54</v>
      </c>
    </row>
    <row r="682" spans="1:9" ht="14.25">
      <c r="A682" t="s">
        <v>12644</v>
      </c>
      <c r="B682" s="15">
        <v>646698</v>
      </c>
      <c r="C682" t="s">
        <v>287</v>
      </c>
      <c r="D682" t="s">
        <v>2073</v>
      </c>
      <c r="E682" t="s">
        <v>2074</v>
      </c>
      <c r="F682" s="15">
        <v>-165</v>
      </c>
      <c r="G682" t="s">
        <v>34</v>
      </c>
      <c r="H682" t="s">
        <v>66</v>
      </c>
      <c r="I682" t="s">
        <v>57</v>
      </c>
    </row>
    <row r="683" spans="1:9" ht="14.25">
      <c r="A683" t="s">
        <v>12645</v>
      </c>
      <c r="B683" s="15">
        <v>646773</v>
      </c>
      <c r="C683" t="s">
        <v>287</v>
      </c>
      <c r="D683" t="s">
        <v>2075</v>
      </c>
      <c r="E683" t="s">
        <v>2076</v>
      </c>
      <c r="F683" s="15">
        <v>-165</v>
      </c>
      <c r="G683" t="s">
        <v>34</v>
      </c>
      <c r="H683" t="s">
        <v>66</v>
      </c>
      <c r="I683" t="s">
        <v>57</v>
      </c>
    </row>
    <row r="684" spans="1:9" ht="14.25">
      <c r="A684" t="s">
        <v>12646</v>
      </c>
      <c r="B684" s="15">
        <v>646899</v>
      </c>
      <c r="C684" t="s">
        <v>2077</v>
      </c>
      <c r="D684" t="s">
        <v>2078</v>
      </c>
      <c r="E684" t="s">
        <v>2079</v>
      </c>
      <c r="F684" s="15">
        <v>-167</v>
      </c>
      <c r="G684" t="s">
        <v>34</v>
      </c>
      <c r="H684" t="s">
        <v>73</v>
      </c>
      <c r="I684" t="s">
        <v>54</v>
      </c>
    </row>
    <row r="685" spans="1:9" ht="14.25">
      <c r="A685" t="s">
        <v>12647</v>
      </c>
      <c r="B685" s="15">
        <v>646931</v>
      </c>
      <c r="C685" t="s">
        <v>2080</v>
      </c>
      <c r="D685" t="s">
        <v>2047</v>
      </c>
      <c r="E685" t="s">
        <v>2048</v>
      </c>
      <c r="F685" s="15">
        <v>-50</v>
      </c>
      <c r="G685" t="s">
        <v>34</v>
      </c>
      <c r="H685" t="s">
        <v>67</v>
      </c>
      <c r="I685" t="s">
        <v>54</v>
      </c>
    </row>
    <row r="686" spans="1:9" ht="14.25">
      <c r="A686" t="s">
        <v>12648</v>
      </c>
      <c r="B686" s="15">
        <v>646974</v>
      </c>
      <c r="C686" t="s">
        <v>2081</v>
      </c>
      <c r="D686" t="s">
        <v>2082</v>
      </c>
      <c r="E686" t="s">
        <v>2083</v>
      </c>
      <c r="F686" s="15">
        <v>-150</v>
      </c>
      <c r="G686" t="s">
        <v>34</v>
      </c>
      <c r="H686" t="s">
        <v>80</v>
      </c>
      <c r="I686" t="s">
        <v>54</v>
      </c>
    </row>
    <row r="687" spans="1:9" ht="14.25">
      <c r="A687" t="s">
        <v>12649</v>
      </c>
      <c r="B687" s="15">
        <v>646997</v>
      </c>
      <c r="C687" t="s">
        <v>2084</v>
      </c>
      <c r="D687" t="s">
        <v>2085</v>
      </c>
      <c r="E687" t="s">
        <v>2086</v>
      </c>
      <c r="F687" s="15">
        <v>-1174</v>
      </c>
      <c r="G687" t="s">
        <v>34</v>
      </c>
      <c r="H687" t="s">
        <v>66</v>
      </c>
      <c r="I687" t="s">
        <v>54</v>
      </c>
    </row>
    <row r="688" spans="1:9" ht="14.25">
      <c r="A688" t="s">
        <v>12650</v>
      </c>
      <c r="B688" s="15">
        <v>647167</v>
      </c>
      <c r="C688" t="s">
        <v>2087</v>
      </c>
      <c r="D688" t="s">
        <v>2088</v>
      </c>
      <c r="E688" t="s">
        <v>2089</v>
      </c>
      <c r="F688" s="15">
        <v>-632</v>
      </c>
      <c r="G688" t="s">
        <v>34</v>
      </c>
      <c r="H688" t="s">
        <v>68</v>
      </c>
      <c r="I688" t="s">
        <v>54</v>
      </c>
    </row>
    <row r="689" spans="1:9" ht="14.25">
      <c r="A689" t="s">
        <v>12651</v>
      </c>
      <c r="B689" s="15">
        <v>647211</v>
      </c>
      <c r="C689" t="s">
        <v>2090</v>
      </c>
      <c r="D689" t="s">
        <v>2091</v>
      </c>
      <c r="E689" t="s">
        <v>2092</v>
      </c>
      <c r="F689" s="15">
        <v>-200</v>
      </c>
      <c r="G689" t="s">
        <v>34</v>
      </c>
      <c r="H689" t="s">
        <v>85</v>
      </c>
      <c r="I689" t="s">
        <v>54</v>
      </c>
    </row>
    <row r="690" spans="1:9" ht="14.25">
      <c r="A690" t="s">
        <v>12652</v>
      </c>
      <c r="B690" s="15">
        <v>647220</v>
      </c>
      <c r="C690" t="s">
        <v>2093</v>
      </c>
      <c r="D690" t="s">
        <v>2094</v>
      </c>
      <c r="E690" t="s">
        <v>2095</v>
      </c>
      <c r="F690" s="15">
        <v>-1213</v>
      </c>
      <c r="G690" t="s">
        <v>34</v>
      </c>
      <c r="H690" t="s">
        <v>72</v>
      </c>
      <c r="I690" t="s">
        <v>54</v>
      </c>
    </row>
    <row r="691" spans="1:9" ht="14.25">
      <c r="A691" t="s">
        <v>12653</v>
      </c>
      <c r="B691" s="15">
        <v>647339</v>
      </c>
      <c r="C691" t="s">
        <v>2096</v>
      </c>
      <c r="D691" t="s">
        <v>1781</v>
      </c>
      <c r="E691" t="s">
        <v>1782</v>
      </c>
      <c r="F691" s="15">
        <v>-317</v>
      </c>
      <c r="G691" t="s">
        <v>34</v>
      </c>
      <c r="H691" t="s">
        <v>67</v>
      </c>
      <c r="I691" t="s">
        <v>54</v>
      </c>
    </row>
    <row r="692" spans="1:9" ht="14.25">
      <c r="A692" t="s">
        <v>12654</v>
      </c>
      <c r="B692" s="15">
        <v>647458</v>
      </c>
      <c r="C692" t="s">
        <v>2097</v>
      </c>
      <c r="D692" t="s">
        <v>2098</v>
      </c>
      <c r="E692" t="s">
        <v>2099</v>
      </c>
      <c r="F692" s="15">
        <v>-373</v>
      </c>
      <c r="G692" t="s">
        <v>34</v>
      </c>
      <c r="H692" t="s">
        <v>73</v>
      </c>
      <c r="I692" t="s">
        <v>54</v>
      </c>
    </row>
    <row r="693" spans="1:9" ht="14.25">
      <c r="A693" t="s">
        <v>12655</v>
      </c>
      <c r="B693" s="15">
        <v>647462</v>
      </c>
      <c r="C693" t="s">
        <v>2100</v>
      </c>
      <c r="D693" t="s">
        <v>2101</v>
      </c>
      <c r="E693" t="s">
        <v>2102</v>
      </c>
      <c r="F693" s="15">
        <v>-667</v>
      </c>
      <c r="G693" t="s">
        <v>34</v>
      </c>
      <c r="H693" t="s">
        <v>67</v>
      </c>
      <c r="I693" t="s">
        <v>54</v>
      </c>
    </row>
    <row r="694" spans="1:9" ht="14.25">
      <c r="A694" t="s">
        <v>12656</v>
      </c>
      <c r="B694" s="15">
        <v>647502</v>
      </c>
      <c r="C694" t="s">
        <v>2103</v>
      </c>
      <c r="D694" t="s">
        <v>2104</v>
      </c>
      <c r="E694" t="s">
        <v>2105</v>
      </c>
      <c r="F694" s="15">
        <v>-5000</v>
      </c>
      <c r="G694" t="s">
        <v>34</v>
      </c>
      <c r="H694" t="s">
        <v>70</v>
      </c>
      <c r="I694" t="s">
        <v>54</v>
      </c>
    </row>
    <row r="695" spans="1:9" ht="14.25">
      <c r="A695" t="s">
        <v>12657</v>
      </c>
      <c r="B695" s="15">
        <v>647594</v>
      </c>
      <c r="C695" t="s">
        <v>2106</v>
      </c>
      <c r="D695" t="s">
        <v>2107</v>
      </c>
      <c r="E695" t="s">
        <v>2108</v>
      </c>
      <c r="F695" s="15">
        <v>-386</v>
      </c>
      <c r="G695" t="s">
        <v>34</v>
      </c>
      <c r="H695" t="s">
        <v>93</v>
      </c>
      <c r="I695" t="s">
        <v>54</v>
      </c>
    </row>
    <row r="696" spans="1:9" ht="14.25">
      <c r="A696" t="s">
        <v>12658</v>
      </c>
      <c r="B696" s="15">
        <v>647648</v>
      </c>
      <c r="C696" t="s">
        <v>2109</v>
      </c>
      <c r="D696" t="s">
        <v>2110</v>
      </c>
      <c r="E696" t="s">
        <v>2111</v>
      </c>
      <c r="F696" s="15">
        <v>-325</v>
      </c>
      <c r="G696" t="s">
        <v>34</v>
      </c>
      <c r="H696" t="s">
        <v>75</v>
      </c>
      <c r="I696" t="s">
        <v>54</v>
      </c>
    </row>
    <row r="697" spans="1:9" ht="14.25">
      <c r="A697" t="s">
        <v>12659</v>
      </c>
      <c r="B697" s="15">
        <v>647654</v>
      </c>
      <c r="C697" t="s">
        <v>2112</v>
      </c>
      <c r="D697" t="s">
        <v>2113</v>
      </c>
      <c r="E697" t="s">
        <v>2114</v>
      </c>
      <c r="F697" s="15">
        <v>-782</v>
      </c>
      <c r="G697" t="s">
        <v>34</v>
      </c>
      <c r="H697" t="s">
        <v>75</v>
      </c>
      <c r="I697" t="s">
        <v>54</v>
      </c>
    </row>
    <row r="698" spans="1:9" ht="14.25">
      <c r="A698" t="s">
        <v>12660</v>
      </c>
      <c r="B698" s="15">
        <v>647658</v>
      </c>
      <c r="C698" t="s">
        <v>2115</v>
      </c>
      <c r="D698" t="s">
        <v>2116</v>
      </c>
      <c r="E698" t="s">
        <v>2117</v>
      </c>
      <c r="F698" s="15">
        <v>-87</v>
      </c>
      <c r="G698" t="s">
        <v>34</v>
      </c>
      <c r="H698" t="s">
        <v>88</v>
      </c>
      <c r="I698" t="s">
        <v>54</v>
      </c>
    </row>
    <row r="699" spans="1:9" ht="14.25">
      <c r="A699" t="s">
        <v>12661</v>
      </c>
      <c r="B699" s="15">
        <v>647659</v>
      </c>
      <c r="C699" t="s">
        <v>2118</v>
      </c>
      <c r="D699" t="s">
        <v>2119</v>
      </c>
      <c r="E699" t="s">
        <v>2120</v>
      </c>
      <c r="F699" s="15">
        <v>-1100</v>
      </c>
      <c r="G699" t="s">
        <v>34</v>
      </c>
      <c r="H699" t="s">
        <v>289</v>
      </c>
      <c r="I699" t="s">
        <v>54</v>
      </c>
    </row>
    <row r="700" spans="1:9" ht="14.25">
      <c r="A700" t="s">
        <v>12662</v>
      </c>
      <c r="B700" s="15">
        <v>647677</v>
      </c>
      <c r="D700" t="s">
        <v>2101</v>
      </c>
      <c r="E700" t="s">
        <v>2102</v>
      </c>
      <c r="F700" s="15">
        <v>-500</v>
      </c>
      <c r="G700" t="s">
        <v>34</v>
      </c>
      <c r="H700" t="s">
        <v>67</v>
      </c>
      <c r="I700" t="s">
        <v>57</v>
      </c>
    </row>
    <row r="701" spans="1:9" ht="14.25">
      <c r="A701" t="s">
        <v>12663</v>
      </c>
      <c r="B701" s="15">
        <v>647686</v>
      </c>
      <c r="C701" t="s">
        <v>2122</v>
      </c>
      <c r="D701" t="s">
        <v>2123</v>
      </c>
      <c r="E701" t="s">
        <v>2124</v>
      </c>
      <c r="F701" s="15">
        <v>-5000</v>
      </c>
      <c r="G701" t="s">
        <v>34</v>
      </c>
      <c r="H701" t="s">
        <v>92</v>
      </c>
      <c r="I701" t="s">
        <v>54</v>
      </c>
    </row>
    <row r="702" spans="1:9" ht="14.25">
      <c r="A702" t="s">
        <v>12664</v>
      </c>
      <c r="B702" s="15">
        <v>647844</v>
      </c>
      <c r="C702" t="s">
        <v>287</v>
      </c>
      <c r="D702" t="s">
        <v>509</v>
      </c>
      <c r="E702" t="s">
        <v>510</v>
      </c>
      <c r="F702" s="15">
        <v>-500</v>
      </c>
      <c r="G702" t="s">
        <v>34</v>
      </c>
      <c r="H702" t="s">
        <v>86</v>
      </c>
      <c r="I702" t="s">
        <v>57</v>
      </c>
    </row>
    <row r="703" spans="1:9" ht="14.25">
      <c r="A703" t="s">
        <v>12665</v>
      </c>
      <c r="B703" s="15">
        <v>647937</v>
      </c>
      <c r="C703" t="s">
        <v>2125</v>
      </c>
      <c r="D703" t="s">
        <v>2126</v>
      </c>
      <c r="E703" t="s">
        <v>2127</v>
      </c>
      <c r="F703" s="15">
        <v>-500</v>
      </c>
      <c r="G703" t="s">
        <v>34</v>
      </c>
      <c r="H703" t="s">
        <v>82</v>
      </c>
      <c r="I703" t="s">
        <v>54</v>
      </c>
    </row>
    <row r="704" spans="1:9" ht="14.25">
      <c r="A704" t="s">
        <v>12666</v>
      </c>
      <c r="B704" s="15">
        <v>647982</v>
      </c>
      <c r="C704" t="s">
        <v>2128</v>
      </c>
      <c r="D704" t="s">
        <v>2129</v>
      </c>
      <c r="E704" t="s">
        <v>2130</v>
      </c>
      <c r="F704" s="15">
        <v>-364</v>
      </c>
      <c r="G704" t="s">
        <v>34</v>
      </c>
      <c r="H704" t="s">
        <v>67</v>
      </c>
      <c r="I704" t="s">
        <v>54</v>
      </c>
    </row>
    <row r="705" spans="1:9" ht="14.25">
      <c r="A705" t="s">
        <v>12667</v>
      </c>
      <c r="B705" s="15">
        <v>648458</v>
      </c>
      <c r="C705" t="s">
        <v>287</v>
      </c>
      <c r="D705" t="s">
        <v>2131</v>
      </c>
      <c r="E705" t="s">
        <v>2132</v>
      </c>
      <c r="F705" s="15">
        <v>-500</v>
      </c>
      <c r="G705" t="s">
        <v>34</v>
      </c>
      <c r="H705" t="s">
        <v>77</v>
      </c>
      <c r="I705" t="s">
        <v>57</v>
      </c>
    </row>
    <row r="706" spans="1:9" ht="14.25">
      <c r="A706" t="s">
        <v>12668</v>
      </c>
      <c r="B706" s="15">
        <v>648528</v>
      </c>
      <c r="C706" t="s">
        <v>2133</v>
      </c>
      <c r="D706" t="s">
        <v>2134</v>
      </c>
      <c r="E706" t="s">
        <v>2135</v>
      </c>
      <c r="F706" s="15">
        <v>-8064</v>
      </c>
      <c r="G706" t="s">
        <v>34</v>
      </c>
      <c r="H706" t="s">
        <v>288</v>
      </c>
      <c r="I706" t="s">
        <v>54</v>
      </c>
    </row>
    <row r="707" spans="1:9" ht="14.25">
      <c r="A707" t="s">
        <v>12669</v>
      </c>
      <c r="B707" s="15">
        <v>648913</v>
      </c>
      <c r="C707" t="s">
        <v>2136</v>
      </c>
      <c r="D707" t="s">
        <v>2137</v>
      </c>
      <c r="E707" t="s">
        <v>2138</v>
      </c>
      <c r="F707" s="15">
        <v>-494</v>
      </c>
      <c r="G707" t="s">
        <v>34</v>
      </c>
      <c r="H707" t="s">
        <v>89</v>
      </c>
      <c r="I707" t="s">
        <v>54</v>
      </c>
    </row>
    <row r="708" spans="1:9" ht="14.25">
      <c r="A708" t="s">
        <v>12670</v>
      </c>
      <c r="B708" s="15">
        <v>648964</v>
      </c>
      <c r="C708" t="s">
        <v>287</v>
      </c>
      <c r="D708" t="s">
        <v>2139</v>
      </c>
      <c r="E708" t="s">
        <v>2140</v>
      </c>
      <c r="F708" s="15">
        <v>-209</v>
      </c>
      <c r="G708" t="s">
        <v>34</v>
      </c>
      <c r="H708" t="s">
        <v>71</v>
      </c>
      <c r="I708" t="s">
        <v>57</v>
      </c>
    </row>
    <row r="709" spans="1:9" ht="14.25">
      <c r="A709" t="s">
        <v>12671</v>
      </c>
      <c r="B709" s="15">
        <v>649035</v>
      </c>
      <c r="C709" t="s">
        <v>2141</v>
      </c>
      <c r="D709" t="s">
        <v>2142</v>
      </c>
      <c r="E709" t="s">
        <v>2143</v>
      </c>
      <c r="F709" s="15">
        <v>-408</v>
      </c>
      <c r="G709" t="s">
        <v>34</v>
      </c>
      <c r="H709" t="s">
        <v>67</v>
      </c>
      <c r="I709" t="s">
        <v>54</v>
      </c>
    </row>
    <row r="710" spans="1:9" ht="14.25">
      <c r="A710" t="s">
        <v>12672</v>
      </c>
      <c r="B710" s="15">
        <v>649458</v>
      </c>
      <c r="C710" t="s">
        <v>2144</v>
      </c>
      <c r="D710" t="s">
        <v>2145</v>
      </c>
      <c r="E710" t="s">
        <v>2146</v>
      </c>
      <c r="F710" s="15">
        <v>-1392</v>
      </c>
      <c r="G710" t="s">
        <v>34</v>
      </c>
      <c r="H710" t="s">
        <v>71</v>
      </c>
      <c r="I710" t="s">
        <v>54</v>
      </c>
    </row>
    <row r="711" spans="1:9" ht="14.25">
      <c r="A711" t="s">
        <v>12673</v>
      </c>
      <c r="B711" s="15">
        <v>649505</v>
      </c>
      <c r="C711" t="s">
        <v>2147</v>
      </c>
      <c r="D711" t="s">
        <v>2148</v>
      </c>
      <c r="E711" t="s">
        <v>2149</v>
      </c>
      <c r="F711" s="15">
        <v>-100</v>
      </c>
      <c r="G711" t="s">
        <v>34</v>
      </c>
      <c r="H711" t="s">
        <v>71</v>
      </c>
      <c r="I711" t="s">
        <v>54</v>
      </c>
    </row>
    <row r="712" spans="1:9" ht="14.25">
      <c r="A712" t="s">
        <v>12674</v>
      </c>
      <c r="B712" s="15">
        <v>650086</v>
      </c>
      <c r="C712" t="s">
        <v>2150</v>
      </c>
      <c r="D712" t="s">
        <v>2151</v>
      </c>
      <c r="E712" t="s">
        <v>2152</v>
      </c>
      <c r="F712" s="15">
        <v>-250</v>
      </c>
      <c r="G712" t="s">
        <v>34</v>
      </c>
      <c r="H712" t="s">
        <v>90</v>
      </c>
      <c r="I712" t="s">
        <v>54</v>
      </c>
    </row>
    <row r="713" spans="1:9" ht="14.25">
      <c r="A713" t="s">
        <v>12675</v>
      </c>
      <c r="B713" s="15">
        <v>650974</v>
      </c>
      <c r="C713" t="s">
        <v>2153</v>
      </c>
      <c r="D713" t="s">
        <v>2154</v>
      </c>
      <c r="E713" t="s">
        <v>2155</v>
      </c>
      <c r="F713" s="15">
        <v>-1492</v>
      </c>
      <c r="G713" t="s">
        <v>34</v>
      </c>
      <c r="H713" t="s">
        <v>90</v>
      </c>
      <c r="I713" t="s">
        <v>54</v>
      </c>
    </row>
    <row r="714" spans="1:9" ht="14.25">
      <c r="A714" t="s">
        <v>12676</v>
      </c>
      <c r="B714" s="15">
        <v>651101</v>
      </c>
      <c r="C714" t="s">
        <v>2156</v>
      </c>
      <c r="D714" t="s">
        <v>2157</v>
      </c>
      <c r="E714" t="s">
        <v>2158</v>
      </c>
      <c r="F714" s="15">
        <v>-906</v>
      </c>
      <c r="G714" t="s">
        <v>34</v>
      </c>
      <c r="H714" t="s">
        <v>77</v>
      </c>
      <c r="I714" t="s">
        <v>54</v>
      </c>
    </row>
    <row r="715" spans="1:9" ht="14.25">
      <c r="A715" t="s">
        <v>12677</v>
      </c>
      <c r="B715" s="15">
        <v>651228</v>
      </c>
      <c r="C715" t="s">
        <v>2159</v>
      </c>
      <c r="D715" t="s">
        <v>2116</v>
      </c>
      <c r="E715" t="s">
        <v>2117</v>
      </c>
      <c r="F715" s="15">
        <v>-316</v>
      </c>
      <c r="G715" t="s">
        <v>34</v>
      </c>
      <c r="H715" t="s">
        <v>90</v>
      </c>
      <c r="I715" t="s">
        <v>54</v>
      </c>
    </row>
    <row r="716" spans="1:9" ht="14.25">
      <c r="A716" t="s">
        <v>12678</v>
      </c>
      <c r="B716" s="15">
        <v>651345</v>
      </c>
      <c r="C716" t="s">
        <v>2160</v>
      </c>
      <c r="D716" t="s">
        <v>2161</v>
      </c>
      <c r="E716" t="s">
        <v>2162</v>
      </c>
      <c r="F716" s="15">
        <v>-2500</v>
      </c>
      <c r="G716" t="s">
        <v>34</v>
      </c>
      <c r="H716" t="s">
        <v>70</v>
      </c>
      <c r="I716" t="s">
        <v>54</v>
      </c>
    </row>
    <row r="717" spans="1:9" ht="14.25">
      <c r="A717" t="s">
        <v>12679</v>
      </c>
      <c r="B717" s="15">
        <v>651392</v>
      </c>
      <c r="C717" t="s">
        <v>2163</v>
      </c>
      <c r="D717" t="s">
        <v>2161</v>
      </c>
      <c r="E717" t="s">
        <v>2162</v>
      </c>
      <c r="F717" s="15">
        <v>-2000</v>
      </c>
      <c r="G717" t="s">
        <v>34</v>
      </c>
      <c r="H717" t="s">
        <v>70</v>
      </c>
      <c r="I717" t="s">
        <v>54</v>
      </c>
    </row>
    <row r="718" spans="1:9" ht="14.25">
      <c r="A718" t="s">
        <v>12680</v>
      </c>
      <c r="B718" s="15">
        <v>651632</v>
      </c>
      <c r="C718" t="s">
        <v>2164</v>
      </c>
      <c r="D718" t="s">
        <v>2165</v>
      </c>
      <c r="E718" t="s">
        <v>2166</v>
      </c>
      <c r="F718" s="15">
        <v>-1057</v>
      </c>
      <c r="G718" t="s">
        <v>34</v>
      </c>
      <c r="H718" t="s">
        <v>81</v>
      </c>
      <c r="I718" t="s">
        <v>54</v>
      </c>
    </row>
    <row r="719" spans="1:9" ht="14.25">
      <c r="A719" t="s">
        <v>12681</v>
      </c>
      <c r="B719" s="15">
        <v>651768</v>
      </c>
      <c r="C719" t="s">
        <v>2167</v>
      </c>
      <c r="D719" t="s">
        <v>2168</v>
      </c>
      <c r="E719" t="s">
        <v>2169</v>
      </c>
      <c r="F719" s="15">
        <v>-2446</v>
      </c>
      <c r="G719" t="s">
        <v>34</v>
      </c>
      <c r="H719" t="s">
        <v>2170</v>
      </c>
      <c r="I719" t="s">
        <v>54</v>
      </c>
    </row>
    <row r="720" spans="1:9" ht="14.25">
      <c r="A720" t="s">
        <v>12682</v>
      </c>
      <c r="B720" s="15">
        <v>651829</v>
      </c>
      <c r="C720" t="s">
        <v>2171</v>
      </c>
      <c r="D720" t="s">
        <v>1171</v>
      </c>
      <c r="E720" t="s">
        <v>1172</v>
      </c>
      <c r="F720" s="15">
        <v>-3790</v>
      </c>
      <c r="G720" t="s">
        <v>34</v>
      </c>
      <c r="H720" t="s">
        <v>80</v>
      </c>
      <c r="I720" t="s">
        <v>54</v>
      </c>
    </row>
    <row r="721" spans="1:9" ht="14.25">
      <c r="A721" t="s">
        <v>12683</v>
      </c>
      <c r="B721" s="15">
        <v>651958</v>
      </c>
      <c r="C721" t="s">
        <v>2172</v>
      </c>
      <c r="D721" t="s">
        <v>2173</v>
      </c>
      <c r="E721" t="s">
        <v>2174</v>
      </c>
      <c r="F721" s="15">
        <v>-46</v>
      </c>
      <c r="G721" t="s">
        <v>34</v>
      </c>
      <c r="H721" t="s">
        <v>68</v>
      </c>
      <c r="I721" t="s">
        <v>54</v>
      </c>
    </row>
    <row r="722" spans="1:9" ht="14.25">
      <c r="A722" t="s">
        <v>12684</v>
      </c>
      <c r="B722" s="15">
        <v>652003</v>
      </c>
      <c r="C722" t="s">
        <v>2175</v>
      </c>
      <c r="D722" t="s">
        <v>2176</v>
      </c>
      <c r="E722" t="s">
        <v>2177</v>
      </c>
      <c r="F722" s="15">
        <v>-300</v>
      </c>
      <c r="G722" t="s">
        <v>34</v>
      </c>
      <c r="H722" t="s">
        <v>64</v>
      </c>
      <c r="I722" t="s">
        <v>54</v>
      </c>
    </row>
    <row r="723" spans="1:9" ht="14.25">
      <c r="A723" t="s">
        <v>12685</v>
      </c>
      <c r="B723" s="15">
        <v>652073</v>
      </c>
      <c r="C723" t="s">
        <v>2178</v>
      </c>
      <c r="D723" t="s">
        <v>2179</v>
      </c>
      <c r="E723" t="s">
        <v>2180</v>
      </c>
      <c r="F723" s="15">
        <v>-500</v>
      </c>
      <c r="G723" t="s">
        <v>34</v>
      </c>
      <c r="H723" t="s">
        <v>69</v>
      </c>
      <c r="I723" t="s">
        <v>54</v>
      </c>
    </row>
    <row r="724" spans="1:9" ht="14.25">
      <c r="A724" t="s">
        <v>12686</v>
      </c>
      <c r="B724" s="15">
        <v>652110</v>
      </c>
      <c r="C724" t="s">
        <v>2181</v>
      </c>
      <c r="D724" t="s">
        <v>2182</v>
      </c>
      <c r="E724" t="s">
        <v>2183</v>
      </c>
      <c r="F724" s="15">
        <v>-2000</v>
      </c>
      <c r="G724" t="s">
        <v>34</v>
      </c>
      <c r="H724" t="s">
        <v>69</v>
      </c>
      <c r="I724" t="s">
        <v>54</v>
      </c>
    </row>
    <row r="725" spans="1:9" ht="14.25">
      <c r="A725" t="s">
        <v>12687</v>
      </c>
      <c r="B725" s="15">
        <v>652115</v>
      </c>
      <c r="C725" t="s">
        <v>2187</v>
      </c>
      <c r="D725" t="s">
        <v>2188</v>
      </c>
      <c r="E725" t="s">
        <v>1759</v>
      </c>
      <c r="F725" s="15">
        <v>-830</v>
      </c>
      <c r="G725" t="s">
        <v>34</v>
      </c>
      <c r="H725" t="s">
        <v>80</v>
      </c>
      <c r="I725" t="s">
        <v>54</v>
      </c>
    </row>
    <row r="726" spans="1:9" ht="14.25">
      <c r="A726" t="s">
        <v>12687</v>
      </c>
      <c r="B726" s="15">
        <v>652114</v>
      </c>
      <c r="C726" t="s">
        <v>2184</v>
      </c>
      <c r="D726" t="s">
        <v>2185</v>
      </c>
      <c r="E726" t="s">
        <v>2186</v>
      </c>
      <c r="F726" s="15">
        <v>-594</v>
      </c>
      <c r="G726" t="s">
        <v>34</v>
      </c>
      <c r="H726" t="s">
        <v>67</v>
      </c>
      <c r="I726" t="s">
        <v>54</v>
      </c>
    </row>
    <row r="727" spans="1:9" ht="14.25">
      <c r="A727" t="s">
        <v>12688</v>
      </c>
      <c r="B727" s="15">
        <v>652879</v>
      </c>
      <c r="C727" t="s">
        <v>2189</v>
      </c>
      <c r="D727" t="s">
        <v>756</v>
      </c>
      <c r="E727" t="s">
        <v>757</v>
      </c>
      <c r="F727" s="15">
        <v>-1638</v>
      </c>
      <c r="G727" t="s">
        <v>34</v>
      </c>
      <c r="H727" t="s">
        <v>80</v>
      </c>
      <c r="I727" t="s">
        <v>54</v>
      </c>
    </row>
    <row r="728" spans="1:9" ht="14.25">
      <c r="A728" t="s">
        <v>12689</v>
      </c>
      <c r="B728" s="15">
        <v>652947</v>
      </c>
      <c r="C728" t="s">
        <v>2190</v>
      </c>
      <c r="D728" t="s">
        <v>2191</v>
      </c>
      <c r="E728" t="s">
        <v>2192</v>
      </c>
      <c r="F728" s="15">
        <v>-836</v>
      </c>
      <c r="G728" t="s">
        <v>34</v>
      </c>
      <c r="H728" t="s">
        <v>90</v>
      </c>
      <c r="I728" t="s">
        <v>54</v>
      </c>
    </row>
    <row r="729" spans="1:9" ht="14.25">
      <c r="A729" t="s">
        <v>12690</v>
      </c>
      <c r="B729" s="15">
        <v>653016</v>
      </c>
      <c r="C729" t="s">
        <v>2193</v>
      </c>
      <c r="D729" t="s">
        <v>2194</v>
      </c>
      <c r="E729" t="s">
        <v>2195</v>
      </c>
      <c r="F729" s="15">
        <v>-631</v>
      </c>
      <c r="G729" t="s">
        <v>34</v>
      </c>
      <c r="H729" t="s">
        <v>77</v>
      </c>
      <c r="I729" t="s">
        <v>54</v>
      </c>
    </row>
    <row r="730" spans="1:9" ht="14.25">
      <c r="A730" t="s">
        <v>12691</v>
      </c>
      <c r="B730" s="15">
        <v>653241</v>
      </c>
      <c r="C730" t="s">
        <v>2196</v>
      </c>
      <c r="D730" t="s">
        <v>2197</v>
      </c>
      <c r="E730" t="s">
        <v>2198</v>
      </c>
      <c r="F730" s="15">
        <v>-137</v>
      </c>
      <c r="G730" t="s">
        <v>34</v>
      </c>
      <c r="H730" t="s">
        <v>68</v>
      </c>
      <c r="I730" t="s">
        <v>54</v>
      </c>
    </row>
    <row r="731" spans="1:9" ht="14.25">
      <c r="A731" t="s">
        <v>12692</v>
      </c>
      <c r="B731" s="15">
        <v>654244</v>
      </c>
      <c r="C731" t="s">
        <v>2199</v>
      </c>
      <c r="D731" t="s">
        <v>2200</v>
      </c>
      <c r="E731" t="s">
        <v>2201</v>
      </c>
      <c r="F731" s="15">
        <v>-164</v>
      </c>
      <c r="G731" t="s">
        <v>34</v>
      </c>
      <c r="H731" t="s">
        <v>66</v>
      </c>
      <c r="I731" t="s">
        <v>54</v>
      </c>
    </row>
    <row r="732" spans="1:9" ht="14.25">
      <c r="A732" t="s">
        <v>12693</v>
      </c>
      <c r="B732" s="15">
        <v>654427</v>
      </c>
      <c r="C732" t="s">
        <v>2202</v>
      </c>
      <c r="D732" t="s">
        <v>2203</v>
      </c>
      <c r="E732" t="s">
        <v>2204</v>
      </c>
      <c r="F732" s="15">
        <v>-617</v>
      </c>
      <c r="G732" t="s">
        <v>34</v>
      </c>
      <c r="H732" t="s">
        <v>75</v>
      </c>
      <c r="I732" t="s">
        <v>54</v>
      </c>
    </row>
    <row r="733" spans="1:9" ht="14.25">
      <c r="A733" t="s">
        <v>12694</v>
      </c>
      <c r="B733" s="15">
        <v>655068</v>
      </c>
      <c r="C733" t="s">
        <v>2205</v>
      </c>
      <c r="D733" t="s">
        <v>2206</v>
      </c>
      <c r="E733" t="s">
        <v>2207</v>
      </c>
      <c r="F733" s="15">
        <v>-819</v>
      </c>
      <c r="G733" t="s">
        <v>34</v>
      </c>
      <c r="H733" t="s">
        <v>68</v>
      </c>
      <c r="I733" t="s">
        <v>54</v>
      </c>
    </row>
    <row r="734" spans="1:9" ht="14.25">
      <c r="A734" t="s">
        <v>12695</v>
      </c>
      <c r="B734" s="15">
        <v>655413</v>
      </c>
      <c r="C734" t="s">
        <v>287</v>
      </c>
      <c r="D734" t="s">
        <v>2208</v>
      </c>
      <c r="E734" t="s">
        <v>2209</v>
      </c>
      <c r="F734" s="15">
        <v>-2600</v>
      </c>
      <c r="G734" t="s">
        <v>34</v>
      </c>
      <c r="H734" t="s">
        <v>73</v>
      </c>
      <c r="I734" t="s">
        <v>57</v>
      </c>
    </row>
    <row r="735" spans="1:9" ht="14.25">
      <c r="A735" t="s">
        <v>12696</v>
      </c>
      <c r="B735" s="15">
        <v>655524</v>
      </c>
      <c r="C735" t="s">
        <v>2210</v>
      </c>
      <c r="D735" t="s">
        <v>2211</v>
      </c>
      <c r="E735" t="s">
        <v>2212</v>
      </c>
      <c r="F735" s="15">
        <v>-300</v>
      </c>
      <c r="G735" t="s">
        <v>34</v>
      </c>
      <c r="H735" t="s">
        <v>56</v>
      </c>
      <c r="I735" t="s">
        <v>54</v>
      </c>
    </row>
    <row r="736" spans="1:9" ht="14.25">
      <c r="A736" t="s">
        <v>12697</v>
      </c>
      <c r="B736" s="15">
        <v>655717</v>
      </c>
      <c r="C736" t="s">
        <v>2213</v>
      </c>
      <c r="D736" t="s">
        <v>2214</v>
      </c>
      <c r="E736" t="s">
        <v>2215</v>
      </c>
      <c r="F736" s="15">
        <v>-990</v>
      </c>
      <c r="G736" t="s">
        <v>34</v>
      </c>
      <c r="H736" t="s">
        <v>80</v>
      </c>
      <c r="I736" t="s">
        <v>54</v>
      </c>
    </row>
    <row r="737" spans="1:9" ht="14.25">
      <c r="A737" t="s">
        <v>12698</v>
      </c>
      <c r="B737" s="15">
        <v>655850</v>
      </c>
      <c r="C737" t="s">
        <v>287</v>
      </c>
      <c r="D737" t="s">
        <v>2216</v>
      </c>
      <c r="E737" t="s">
        <v>2217</v>
      </c>
      <c r="F737" s="15">
        <v>-846</v>
      </c>
      <c r="G737" t="s">
        <v>34</v>
      </c>
      <c r="H737" t="s">
        <v>89</v>
      </c>
      <c r="I737" t="s">
        <v>57</v>
      </c>
    </row>
    <row r="738" spans="1:9" ht="14.25">
      <c r="A738" t="s">
        <v>12699</v>
      </c>
      <c r="B738" s="15">
        <v>655981</v>
      </c>
      <c r="C738" t="s">
        <v>2218</v>
      </c>
      <c r="D738" t="s">
        <v>2219</v>
      </c>
      <c r="E738" t="s">
        <v>2220</v>
      </c>
      <c r="F738" s="15">
        <v>-450</v>
      </c>
      <c r="G738" t="s">
        <v>34</v>
      </c>
      <c r="H738" t="s">
        <v>74</v>
      </c>
      <c r="I738" t="s">
        <v>54</v>
      </c>
    </row>
    <row r="739" spans="1:9" ht="14.25">
      <c r="A739" t="s">
        <v>12700</v>
      </c>
      <c r="B739" s="15">
        <v>655988</v>
      </c>
      <c r="C739" t="s">
        <v>2221</v>
      </c>
      <c r="D739" t="s">
        <v>2222</v>
      </c>
      <c r="E739" t="s">
        <v>2223</v>
      </c>
      <c r="F739" s="15">
        <v>-492</v>
      </c>
      <c r="G739" t="s">
        <v>34</v>
      </c>
      <c r="H739" t="s">
        <v>83</v>
      </c>
      <c r="I739" t="s">
        <v>54</v>
      </c>
    </row>
    <row r="740" spans="1:9" ht="14.25">
      <c r="A740" t="s">
        <v>12701</v>
      </c>
      <c r="B740" s="15">
        <v>656481</v>
      </c>
      <c r="C740" t="s">
        <v>2224</v>
      </c>
      <c r="D740" t="s">
        <v>2225</v>
      </c>
      <c r="E740" t="s">
        <v>2226</v>
      </c>
      <c r="F740" s="15">
        <v>-3000</v>
      </c>
      <c r="G740" t="s">
        <v>34</v>
      </c>
      <c r="H740" t="s">
        <v>85</v>
      </c>
      <c r="I740" t="s">
        <v>54</v>
      </c>
    </row>
    <row r="741" spans="1:9" ht="14.25">
      <c r="A741" t="s">
        <v>12702</v>
      </c>
      <c r="B741" s="15">
        <v>656507</v>
      </c>
      <c r="C741" t="s">
        <v>2227</v>
      </c>
      <c r="D741" t="s">
        <v>2228</v>
      </c>
      <c r="E741" t="s">
        <v>2229</v>
      </c>
      <c r="F741" s="15">
        <v>-212</v>
      </c>
      <c r="G741" t="s">
        <v>34</v>
      </c>
      <c r="H741" t="s">
        <v>51</v>
      </c>
      <c r="I741" t="s">
        <v>54</v>
      </c>
    </row>
    <row r="742" spans="1:9" ht="14.25">
      <c r="A742" t="s">
        <v>12703</v>
      </c>
      <c r="B742" s="15">
        <v>656693</v>
      </c>
      <c r="C742" t="s">
        <v>2230</v>
      </c>
      <c r="D742" t="s">
        <v>2225</v>
      </c>
      <c r="E742" t="s">
        <v>2226</v>
      </c>
      <c r="F742" s="15">
        <v>-10</v>
      </c>
      <c r="G742" t="s">
        <v>34</v>
      </c>
      <c r="H742" t="s">
        <v>80</v>
      </c>
      <c r="I742" t="s">
        <v>54</v>
      </c>
    </row>
    <row r="743" spans="1:9" ht="14.25">
      <c r="A743" t="s">
        <v>12704</v>
      </c>
      <c r="B743" s="15">
        <v>656711</v>
      </c>
      <c r="C743" t="s">
        <v>2231</v>
      </c>
      <c r="D743" t="s">
        <v>306</v>
      </c>
      <c r="E743" t="s">
        <v>307</v>
      </c>
      <c r="F743" s="15">
        <v>-400</v>
      </c>
      <c r="G743" t="s">
        <v>34</v>
      </c>
      <c r="H743" t="s">
        <v>67</v>
      </c>
      <c r="I743" t="s">
        <v>54</v>
      </c>
    </row>
    <row r="744" spans="1:9" ht="14.25">
      <c r="A744" t="s">
        <v>12705</v>
      </c>
      <c r="B744" s="15">
        <v>657186</v>
      </c>
      <c r="C744" t="s">
        <v>2232</v>
      </c>
      <c r="D744" t="s">
        <v>2233</v>
      </c>
      <c r="E744" t="s">
        <v>2234</v>
      </c>
      <c r="F744" s="15">
        <v>-631</v>
      </c>
      <c r="G744" t="s">
        <v>34</v>
      </c>
      <c r="H744" t="s">
        <v>89</v>
      </c>
      <c r="I744" t="s">
        <v>54</v>
      </c>
    </row>
    <row r="745" spans="1:9" ht="14.25">
      <c r="A745" t="s">
        <v>12706</v>
      </c>
      <c r="B745" s="15">
        <v>657516</v>
      </c>
      <c r="C745" t="s">
        <v>2235</v>
      </c>
      <c r="D745" t="s">
        <v>2236</v>
      </c>
      <c r="E745" t="s">
        <v>2237</v>
      </c>
      <c r="F745" s="15">
        <v>-75</v>
      </c>
      <c r="G745" t="s">
        <v>34</v>
      </c>
      <c r="H745" t="s">
        <v>83</v>
      </c>
      <c r="I745" t="s">
        <v>54</v>
      </c>
    </row>
    <row r="746" spans="1:9" ht="14.25">
      <c r="A746" t="s">
        <v>12707</v>
      </c>
      <c r="B746" s="15">
        <v>657564</v>
      </c>
      <c r="C746" t="s">
        <v>2238</v>
      </c>
      <c r="D746" t="s">
        <v>2239</v>
      </c>
      <c r="E746" t="s">
        <v>2240</v>
      </c>
      <c r="F746" s="15">
        <v>-2000</v>
      </c>
      <c r="G746" t="s">
        <v>34</v>
      </c>
      <c r="H746" t="s">
        <v>74</v>
      </c>
      <c r="I746" t="s">
        <v>54</v>
      </c>
    </row>
    <row r="747" spans="1:9" ht="14.25">
      <c r="A747" t="s">
        <v>12708</v>
      </c>
      <c r="B747" s="15">
        <v>657665</v>
      </c>
      <c r="C747" t="s">
        <v>287</v>
      </c>
      <c r="D747" t="s">
        <v>2241</v>
      </c>
      <c r="E747" t="s">
        <v>2242</v>
      </c>
      <c r="F747" s="15">
        <v>-20</v>
      </c>
      <c r="G747" t="s">
        <v>34</v>
      </c>
      <c r="H747" t="s">
        <v>93</v>
      </c>
      <c r="I747" t="s">
        <v>57</v>
      </c>
    </row>
    <row r="748" spans="1:9" ht="14.25">
      <c r="A748" t="s">
        <v>12709</v>
      </c>
      <c r="B748" s="15">
        <v>657789</v>
      </c>
      <c r="C748" t="s">
        <v>2243</v>
      </c>
      <c r="D748" t="s">
        <v>2244</v>
      </c>
      <c r="E748" t="s">
        <v>2245</v>
      </c>
      <c r="F748" s="15">
        <v>-255</v>
      </c>
      <c r="G748" t="s">
        <v>34</v>
      </c>
      <c r="H748" t="s">
        <v>71</v>
      </c>
      <c r="I748" t="s">
        <v>54</v>
      </c>
    </row>
    <row r="749" spans="1:9" ht="14.25">
      <c r="A749" t="s">
        <v>12710</v>
      </c>
      <c r="B749" s="15">
        <v>658033</v>
      </c>
      <c r="C749" t="s">
        <v>2246</v>
      </c>
      <c r="D749" t="s">
        <v>2247</v>
      </c>
      <c r="E749" t="s">
        <v>2248</v>
      </c>
      <c r="F749" s="15">
        <v>-1750</v>
      </c>
      <c r="G749" t="s">
        <v>34</v>
      </c>
      <c r="H749" t="s">
        <v>68</v>
      </c>
      <c r="I749" t="s">
        <v>54</v>
      </c>
    </row>
    <row r="750" spans="1:9" ht="14.25">
      <c r="A750" t="s">
        <v>12711</v>
      </c>
      <c r="B750" s="15">
        <v>658090</v>
      </c>
      <c r="C750" t="s">
        <v>2249</v>
      </c>
      <c r="D750" t="s">
        <v>2250</v>
      </c>
      <c r="E750" t="s">
        <v>2251</v>
      </c>
      <c r="F750" s="15">
        <v>-686</v>
      </c>
      <c r="G750" t="s">
        <v>34</v>
      </c>
      <c r="H750" t="s">
        <v>88</v>
      </c>
      <c r="I750" t="s">
        <v>54</v>
      </c>
    </row>
    <row r="751" spans="1:9" ht="14.25">
      <c r="A751" t="s">
        <v>12712</v>
      </c>
      <c r="B751" s="15">
        <v>658106</v>
      </c>
      <c r="C751" t="s">
        <v>2252</v>
      </c>
      <c r="D751" t="s">
        <v>2253</v>
      </c>
      <c r="E751" t="s">
        <v>2254</v>
      </c>
      <c r="F751" s="15">
        <v>-225</v>
      </c>
      <c r="G751" t="s">
        <v>34</v>
      </c>
      <c r="H751" t="s">
        <v>78</v>
      </c>
      <c r="I751" t="s">
        <v>54</v>
      </c>
    </row>
    <row r="752" spans="1:9" ht="14.25">
      <c r="A752" t="s">
        <v>12713</v>
      </c>
      <c r="B752" s="15">
        <v>658117</v>
      </c>
      <c r="C752" t="s">
        <v>2255</v>
      </c>
      <c r="D752" t="s">
        <v>2256</v>
      </c>
      <c r="E752" t="s">
        <v>2257</v>
      </c>
      <c r="F752" s="15">
        <v>-30</v>
      </c>
      <c r="G752" t="s">
        <v>34</v>
      </c>
      <c r="H752" t="s">
        <v>86</v>
      </c>
      <c r="I752" t="s">
        <v>54</v>
      </c>
    </row>
    <row r="753" spans="1:9" ht="14.25">
      <c r="A753" t="s">
        <v>12714</v>
      </c>
      <c r="B753" s="15">
        <v>658127</v>
      </c>
      <c r="D753" t="s">
        <v>2259</v>
      </c>
      <c r="E753" t="s">
        <v>2260</v>
      </c>
      <c r="F753" s="15">
        <v>-3099</v>
      </c>
      <c r="G753" t="s">
        <v>34</v>
      </c>
      <c r="H753" t="s">
        <v>88</v>
      </c>
      <c r="I753" t="s">
        <v>57</v>
      </c>
    </row>
    <row r="754" spans="1:9" ht="14.25">
      <c r="A754" t="s">
        <v>12715</v>
      </c>
      <c r="B754" s="15">
        <v>658181</v>
      </c>
      <c r="C754" t="s">
        <v>2261</v>
      </c>
      <c r="D754" t="s">
        <v>2262</v>
      </c>
      <c r="E754" t="s">
        <v>2263</v>
      </c>
      <c r="F754" s="15">
        <v>-1000</v>
      </c>
      <c r="G754" t="s">
        <v>34</v>
      </c>
      <c r="H754" t="s">
        <v>81</v>
      </c>
      <c r="I754" t="s">
        <v>54</v>
      </c>
    </row>
    <row r="755" spans="1:9" ht="14.25">
      <c r="A755" t="s">
        <v>12716</v>
      </c>
      <c r="B755" s="15">
        <v>658205</v>
      </c>
      <c r="C755" t="s">
        <v>2264</v>
      </c>
      <c r="D755" t="s">
        <v>2265</v>
      </c>
      <c r="E755" t="s">
        <v>2266</v>
      </c>
      <c r="F755" s="15">
        <v>-2325</v>
      </c>
      <c r="G755" t="s">
        <v>34</v>
      </c>
      <c r="H755" t="s">
        <v>71</v>
      </c>
      <c r="I755" t="s">
        <v>54</v>
      </c>
    </row>
    <row r="756" spans="1:9" ht="14.25">
      <c r="A756" t="s">
        <v>12717</v>
      </c>
      <c r="B756" s="15">
        <v>658552</v>
      </c>
      <c r="C756" t="s">
        <v>2267</v>
      </c>
      <c r="D756" t="s">
        <v>2268</v>
      </c>
      <c r="E756" t="s">
        <v>2269</v>
      </c>
      <c r="F756" s="15">
        <v>-2700</v>
      </c>
      <c r="G756" t="s">
        <v>34</v>
      </c>
      <c r="H756" t="s">
        <v>70</v>
      </c>
      <c r="I756" t="s">
        <v>54</v>
      </c>
    </row>
    <row r="757" spans="1:9" ht="14.25">
      <c r="A757" t="s">
        <v>12718</v>
      </c>
      <c r="B757" s="15">
        <v>659149</v>
      </c>
      <c r="C757" t="s">
        <v>6529</v>
      </c>
      <c r="D757" t="s">
        <v>6530</v>
      </c>
      <c r="E757" t="s">
        <v>6531</v>
      </c>
      <c r="F757" s="15">
        <v>-700</v>
      </c>
      <c r="G757" t="s">
        <v>34</v>
      </c>
      <c r="H757" t="s">
        <v>86</v>
      </c>
      <c r="I757" t="s">
        <v>54</v>
      </c>
    </row>
    <row r="758" spans="1:9" ht="14.25">
      <c r="A758" t="s">
        <v>12719</v>
      </c>
      <c r="B758" s="15">
        <v>659473</v>
      </c>
      <c r="C758" t="s">
        <v>6535</v>
      </c>
      <c r="D758" t="s">
        <v>6536</v>
      </c>
      <c r="E758" t="s">
        <v>6537</v>
      </c>
      <c r="F758" s="15">
        <v>-1000</v>
      </c>
      <c r="G758" t="s">
        <v>34</v>
      </c>
      <c r="H758" t="s">
        <v>290</v>
      </c>
      <c r="I758" t="s">
        <v>54</v>
      </c>
    </row>
    <row r="759" spans="1:9" ht="14.25">
      <c r="A759" t="s">
        <v>12720</v>
      </c>
      <c r="B759" s="15">
        <v>660279</v>
      </c>
      <c r="C759" t="s">
        <v>6541</v>
      </c>
      <c r="D759" t="s">
        <v>6542</v>
      </c>
      <c r="E759" t="s">
        <v>6543</v>
      </c>
      <c r="F759" s="15">
        <v>-58</v>
      </c>
      <c r="G759" t="s">
        <v>34</v>
      </c>
      <c r="H759" t="s">
        <v>70</v>
      </c>
      <c r="I759" t="s">
        <v>54</v>
      </c>
    </row>
    <row r="760" spans="1:9" ht="14.25">
      <c r="A760" t="s">
        <v>12721</v>
      </c>
      <c r="B760" s="15">
        <v>660341</v>
      </c>
      <c r="C760" t="s">
        <v>6547</v>
      </c>
      <c r="D760" t="s">
        <v>6548</v>
      </c>
      <c r="E760" t="s">
        <v>6549</v>
      </c>
      <c r="F760" s="15">
        <v>-4044</v>
      </c>
      <c r="G760" t="s">
        <v>34</v>
      </c>
      <c r="H760" t="s">
        <v>64</v>
      </c>
      <c r="I760" t="s">
        <v>54</v>
      </c>
    </row>
    <row r="761" spans="1:9" ht="14.25">
      <c r="A761" t="s">
        <v>12722</v>
      </c>
      <c r="B761" s="15">
        <v>660374</v>
      </c>
      <c r="C761" t="s">
        <v>6553</v>
      </c>
      <c r="D761" t="s">
        <v>6554</v>
      </c>
      <c r="E761" t="s">
        <v>6555</v>
      </c>
      <c r="F761" s="15">
        <v>-71</v>
      </c>
      <c r="G761" t="s">
        <v>34</v>
      </c>
      <c r="H761" t="s">
        <v>75</v>
      </c>
      <c r="I761" t="s">
        <v>54</v>
      </c>
    </row>
    <row r="762" spans="1:9" ht="14.25">
      <c r="A762" t="s">
        <v>12723</v>
      </c>
      <c r="B762" s="15">
        <v>660901</v>
      </c>
      <c r="C762" t="s">
        <v>6559</v>
      </c>
      <c r="D762" t="s">
        <v>6560</v>
      </c>
      <c r="E762" t="s">
        <v>6561</v>
      </c>
      <c r="F762" s="15">
        <v>-500</v>
      </c>
      <c r="G762" t="s">
        <v>34</v>
      </c>
      <c r="H762" t="s">
        <v>64</v>
      </c>
      <c r="I762" t="s">
        <v>54</v>
      </c>
    </row>
    <row r="763" spans="1:9" ht="14.25">
      <c r="A763" t="s">
        <v>12724</v>
      </c>
      <c r="B763" s="15">
        <v>662275</v>
      </c>
      <c r="C763" t="s">
        <v>6571</v>
      </c>
      <c r="D763" t="s">
        <v>6572</v>
      </c>
      <c r="E763" t="s">
        <v>6573</v>
      </c>
      <c r="F763" s="15">
        <v>-1800</v>
      </c>
      <c r="G763" t="s">
        <v>34</v>
      </c>
      <c r="H763" t="s">
        <v>92</v>
      </c>
      <c r="I763" t="s">
        <v>54</v>
      </c>
    </row>
    <row r="764" spans="1:9" ht="14.25">
      <c r="A764" t="s">
        <v>12725</v>
      </c>
      <c r="B764" s="15">
        <v>662419</v>
      </c>
      <c r="C764" t="s">
        <v>6565</v>
      </c>
      <c r="D764" t="s">
        <v>6566</v>
      </c>
      <c r="E764" t="s">
        <v>6567</v>
      </c>
      <c r="F764" s="15">
        <v>-1221</v>
      </c>
      <c r="G764" t="s">
        <v>34</v>
      </c>
      <c r="H764" t="s">
        <v>70</v>
      </c>
      <c r="I764" t="s">
        <v>54</v>
      </c>
    </row>
    <row r="765" spans="1:9" ht="14.25">
      <c r="A765" t="s">
        <v>12726</v>
      </c>
      <c r="B765" s="15">
        <v>664062</v>
      </c>
      <c r="C765" t="s">
        <v>6577</v>
      </c>
      <c r="D765" t="s">
        <v>6578</v>
      </c>
      <c r="E765" t="s">
        <v>6579</v>
      </c>
      <c r="F765" s="15">
        <v>-222</v>
      </c>
      <c r="G765" t="s">
        <v>34</v>
      </c>
      <c r="H765" t="s">
        <v>84</v>
      </c>
      <c r="I765" t="s">
        <v>54</v>
      </c>
    </row>
    <row r="766" spans="1:9" ht="14.25">
      <c r="A766" t="s">
        <v>12727</v>
      </c>
      <c r="B766" s="15">
        <v>664111</v>
      </c>
      <c r="C766" t="s">
        <v>6583</v>
      </c>
      <c r="D766" t="s">
        <v>6584</v>
      </c>
      <c r="E766" t="s">
        <v>6585</v>
      </c>
      <c r="F766" s="15">
        <v>-300</v>
      </c>
      <c r="G766" t="s">
        <v>34</v>
      </c>
      <c r="H766" t="s">
        <v>84</v>
      </c>
      <c r="I766" t="s">
        <v>54</v>
      </c>
    </row>
    <row r="767" spans="1:9" ht="14.25">
      <c r="A767" t="s">
        <v>12728</v>
      </c>
      <c r="B767" s="15">
        <v>664180</v>
      </c>
      <c r="C767" t="s">
        <v>6588</v>
      </c>
      <c r="D767" t="s">
        <v>6589</v>
      </c>
      <c r="E767" t="s">
        <v>6590</v>
      </c>
      <c r="F767" s="15">
        <v>-496</v>
      </c>
      <c r="G767" t="s">
        <v>34</v>
      </c>
      <c r="H767" t="s">
        <v>84</v>
      </c>
      <c r="I767" t="s">
        <v>54</v>
      </c>
    </row>
    <row r="768" spans="1:9" ht="14.25">
      <c r="A768" t="s">
        <v>12729</v>
      </c>
      <c r="B768" s="15">
        <v>664548</v>
      </c>
      <c r="C768" t="s">
        <v>287</v>
      </c>
      <c r="D768" t="s">
        <v>6594</v>
      </c>
      <c r="E768" t="s">
        <v>4997</v>
      </c>
      <c r="F768" s="15">
        <v>-180</v>
      </c>
      <c r="G768" t="s">
        <v>34</v>
      </c>
      <c r="H768" t="s">
        <v>80</v>
      </c>
      <c r="I768" t="s">
        <v>57</v>
      </c>
    </row>
    <row r="769" spans="1:9" ht="14.25">
      <c r="A769" t="s">
        <v>12730</v>
      </c>
      <c r="B769" s="15">
        <v>664873</v>
      </c>
      <c r="C769" t="s">
        <v>6596</v>
      </c>
      <c r="D769" t="s">
        <v>6597</v>
      </c>
      <c r="E769" t="s">
        <v>6598</v>
      </c>
      <c r="F769" s="15">
        <v>-55</v>
      </c>
      <c r="G769" t="s">
        <v>34</v>
      </c>
      <c r="H769" t="s">
        <v>79</v>
      </c>
      <c r="I769" t="s">
        <v>54</v>
      </c>
    </row>
    <row r="770" spans="1:9" ht="14.25">
      <c r="A770" t="s">
        <v>12731</v>
      </c>
      <c r="B770" s="15">
        <v>665962</v>
      </c>
      <c r="C770" t="s">
        <v>6632</v>
      </c>
      <c r="D770" t="s">
        <v>6633</v>
      </c>
      <c r="E770" t="s">
        <v>6634</v>
      </c>
      <c r="F770" s="15">
        <v>-48</v>
      </c>
      <c r="G770" t="s">
        <v>34</v>
      </c>
      <c r="H770" t="s">
        <v>89</v>
      </c>
      <c r="I770" t="s">
        <v>54</v>
      </c>
    </row>
    <row r="771" spans="1:9" ht="14.25">
      <c r="A771" t="s">
        <v>12732</v>
      </c>
      <c r="B771" s="15">
        <v>666002</v>
      </c>
      <c r="C771" t="s">
        <v>6602</v>
      </c>
      <c r="D771" t="s">
        <v>6603</v>
      </c>
      <c r="E771" t="s">
        <v>6604</v>
      </c>
      <c r="F771" s="15">
        <v>-600</v>
      </c>
      <c r="G771" t="s">
        <v>34</v>
      </c>
      <c r="H771" t="s">
        <v>77</v>
      </c>
      <c r="I771" t="s">
        <v>54</v>
      </c>
    </row>
    <row r="772" spans="1:9" ht="14.25">
      <c r="A772" t="s">
        <v>12733</v>
      </c>
      <c r="B772" s="15">
        <v>666026</v>
      </c>
      <c r="C772" t="s">
        <v>6608</v>
      </c>
      <c r="D772" t="s">
        <v>6603</v>
      </c>
      <c r="E772" t="s">
        <v>6604</v>
      </c>
      <c r="F772" s="15">
        <v>-500</v>
      </c>
      <c r="G772" t="s">
        <v>34</v>
      </c>
      <c r="H772" t="s">
        <v>77</v>
      </c>
      <c r="I772" t="s">
        <v>54</v>
      </c>
    </row>
    <row r="773" spans="1:9" ht="14.25">
      <c r="A773" t="s">
        <v>12734</v>
      </c>
      <c r="B773" s="15">
        <v>666045</v>
      </c>
      <c r="C773" t="s">
        <v>6611</v>
      </c>
      <c r="D773" t="s">
        <v>6603</v>
      </c>
      <c r="E773" t="s">
        <v>6604</v>
      </c>
      <c r="F773" s="15">
        <v>-1000</v>
      </c>
      <c r="G773" t="s">
        <v>34</v>
      </c>
      <c r="H773" t="s">
        <v>77</v>
      </c>
      <c r="I773" t="s">
        <v>54</v>
      </c>
    </row>
    <row r="774" spans="1:9" ht="14.25">
      <c r="A774" t="s">
        <v>12735</v>
      </c>
      <c r="B774" s="15">
        <v>666067</v>
      </c>
      <c r="C774" t="s">
        <v>6614</v>
      </c>
      <c r="D774" t="s">
        <v>6603</v>
      </c>
      <c r="E774" t="s">
        <v>6604</v>
      </c>
      <c r="F774" s="15">
        <v>-200</v>
      </c>
      <c r="G774" t="s">
        <v>34</v>
      </c>
      <c r="H774" t="s">
        <v>77</v>
      </c>
      <c r="I774" t="s">
        <v>54</v>
      </c>
    </row>
    <row r="775" spans="1:9" ht="14.25">
      <c r="A775" t="s">
        <v>12736</v>
      </c>
      <c r="B775" s="15">
        <v>666086</v>
      </c>
      <c r="C775" t="s">
        <v>6617</v>
      </c>
      <c r="D775" t="s">
        <v>6603</v>
      </c>
      <c r="E775" t="s">
        <v>6604</v>
      </c>
      <c r="F775" s="15">
        <v>-97</v>
      </c>
      <c r="G775" t="s">
        <v>34</v>
      </c>
      <c r="H775" t="s">
        <v>77</v>
      </c>
      <c r="I775" t="s">
        <v>54</v>
      </c>
    </row>
    <row r="776" spans="1:9" ht="14.25">
      <c r="A776" t="s">
        <v>12737</v>
      </c>
      <c r="B776" s="15">
        <v>666196</v>
      </c>
      <c r="C776" t="s">
        <v>6644</v>
      </c>
      <c r="D776" t="s">
        <v>6645</v>
      </c>
      <c r="E776" t="s">
        <v>6646</v>
      </c>
      <c r="F776" s="15">
        <v>-283</v>
      </c>
      <c r="G776" t="s">
        <v>34</v>
      </c>
      <c r="H776" t="s">
        <v>88</v>
      </c>
      <c r="I776" t="s">
        <v>54</v>
      </c>
    </row>
    <row r="777" spans="1:9" ht="14.25">
      <c r="A777" t="s">
        <v>12738</v>
      </c>
      <c r="B777" s="15">
        <v>666706</v>
      </c>
      <c r="C777" t="s">
        <v>6620</v>
      </c>
      <c r="D777" t="s">
        <v>6621</v>
      </c>
      <c r="E777" t="s">
        <v>6622</v>
      </c>
      <c r="F777" s="15">
        <v>-98</v>
      </c>
      <c r="G777" t="s">
        <v>34</v>
      </c>
      <c r="H777" t="s">
        <v>70</v>
      </c>
      <c r="I777" t="s">
        <v>54</v>
      </c>
    </row>
    <row r="778" spans="1:9" ht="14.25">
      <c r="A778" t="s">
        <v>12739</v>
      </c>
      <c r="B778" s="15">
        <v>666867</v>
      </c>
      <c r="C778" t="s">
        <v>6626</v>
      </c>
      <c r="D778" t="s">
        <v>6627</v>
      </c>
      <c r="E778" t="s">
        <v>6628</v>
      </c>
      <c r="F778" s="15">
        <v>-500</v>
      </c>
      <c r="G778" t="s">
        <v>34</v>
      </c>
      <c r="H778" t="s">
        <v>74</v>
      </c>
      <c r="I778" t="s">
        <v>54</v>
      </c>
    </row>
    <row r="779" spans="1:9" ht="14.25">
      <c r="A779" t="s">
        <v>12740</v>
      </c>
      <c r="B779" s="15">
        <v>667067</v>
      </c>
      <c r="C779" t="s">
        <v>6638</v>
      </c>
      <c r="D779" t="s">
        <v>6639</v>
      </c>
      <c r="E779" t="s">
        <v>6640</v>
      </c>
      <c r="F779" s="15">
        <v>-345</v>
      </c>
      <c r="G779" t="s">
        <v>34</v>
      </c>
      <c r="H779" t="s">
        <v>83</v>
      </c>
      <c r="I779" t="s">
        <v>54</v>
      </c>
    </row>
    <row r="780" spans="1:9" ht="14.25">
      <c r="A780" t="s">
        <v>12741</v>
      </c>
      <c r="B780" s="15">
        <v>667187</v>
      </c>
      <c r="C780" t="s">
        <v>6650</v>
      </c>
      <c r="D780" t="s">
        <v>6651</v>
      </c>
      <c r="E780" t="s">
        <v>6652</v>
      </c>
      <c r="F780" s="15">
        <v>-500</v>
      </c>
      <c r="G780" t="s">
        <v>34</v>
      </c>
      <c r="H780" t="s">
        <v>74</v>
      </c>
      <c r="I780" t="s">
        <v>54</v>
      </c>
    </row>
    <row r="781" spans="1:9" ht="14.25">
      <c r="A781" t="s">
        <v>12742</v>
      </c>
      <c r="B781" s="15">
        <v>667432</v>
      </c>
      <c r="C781" t="s">
        <v>6656</v>
      </c>
      <c r="D781" t="s">
        <v>6657</v>
      </c>
      <c r="E781" t="s">
        <v>6658</v>
      </c>
      <c r="F781" s="15">
        <v>-542</v>
      </c>
      <c r="G781" t="s">
        <v>34</v>
      </c>
      <c r="H781" t="s">
        <v>77</v>
      </c>
      <c r="I781" t="s">
        <v>54</v>
      </c>
    </row>
    <row r="782" spans="1:9" ht="14.25">
      <c r="A782" t="s">
        <v>12743</v>
      </c>
      <c r="B782" s="15">
        <v>667819</v>
      </c>
      <c r="C782" t="s">
        <v>6680</v>
      </c>
      <c r="D782" t="s">
        <v>6681</v>
      </c>
      <c r="E782" t="s">
        <v>6682</v>
      </c>
      <c r="F782" s="15">
        <v>-40</v>
      </c>
      <c r="G782" t="s">
        <v>34</v>
      </c>
      <c r="H782" t="s">
        <v>66</v>
      </c>
      <c r="I782" t="s">
        <v>54</v>
      </c>
    </row>
    <row r="783" spans="1:9" ht="14.25">
      <c r="A783" t="s">
        <v>12744</v>
      </c>
      <c r="B783" s="15">
        <v>667864</v>
      </c>
      <c r="C783" t="s">
        <v>6662</v>
      </c>
      <c r="D783" t="s">
        <v>6663</v>
      </c>
      <c r="E783" t="s">
        <v>6664</v>
      </c>
      <c r="F783" s="15">
        <v>-362</v>
      </c>
      <c r="G783" t="s">
        <v>34</v>
      </c>
      <c r="H783" t="s">
        <v>77</v>
      </c>
      <c r="I783" t="s">
        <v>54</v>
      </c>
    </row>
    <row r="784" spans="1:9" ht="14.25">
      <c r="A784" t="s">
        <v>12745</v>
      </c>
      <c r="B784" s="15">
        <v>668071</v>
      </c>
      <c r="C784" t="s">
        <v>6668</v>
      </c>
      <c r="D784" t="s">
        <v>6669</v>
      </c>
      <c r="E784" t="s">
        <v>6670</v>
      </c>
      <c r="F784" s="15">
        <v>-2638</v>
      </c>
      <c r="G784" t="s">
        <v>34</v>
      </c>
      <c r="H784" t="s">
        <v>67</v>
      </c>
      <c r="I784" t="s">
        <v>54</v>
      </c>
    </row>
    <row r="785" spans="1:9" ht="14.25">
      <c r="A785" t="s">
        <v>12746</v>
      </c>
      <c r="B785" s="15">
        <v>668414</v>
      </c>
      <c r="C785" t="s">
        <v>6674</v>
      </c>
      <c r="D785" t="s">
        <v>6675</v>
      </c>
      <c r="E785" t="s">
        <v>6676</v>
      </c>
      <c r="F785" s="15">
        <v>-174</v>
      </c>
      <c r="G785" t="s">
        <v>34</v>
      </c>
      <c r="H785" t="s">
        <v>67</v>
      </c>
      <c r="I785" t="s">
        <v>54</v>
      </c>
    </row>
    <row r="786" spans="1:9" ht="14.25">
      <c r="A786" t="s">
        <v>12747</v>
      </c>
      <c r="B786" s="15">
        <v>668508</v>
      </c>
      <c r="C786" t="s">
        <v>287</v>
      </c>
      <c r="D786" t="s">
        <v>6692</v>
      </c>
      <c r="E786" t="s">
        <v>5011</v>
      </c>
      <c r="F786" s="15">
        <v>-50</v>
      </c>
      <c r="G786" t="s">
        <v>34</v>
      </c>
      <c r="H786" t="s">
        <v>88</v>
      </c>
      <c r="I786" t="s">
        <v>57</v>
      </c>
    </row>
    <row r="787" spans="1:9" ht="14.25">
      <c r="A787" t="s">
        <v>12748</v>
      </c>
      <c r="B787" s="15">
        <v>668948</v>
      </c>
      <c r="C787" t="s">
        <v>6686</v>
      </c>
      <c r="D787" t="s">
        <v>6687</v>
      </c>
      <c r="E787" t="s">
        <v>6688</v>
      </c>
      <c r="F787" s="15">
        <v>-83</v>
      </c>
      <c r="G787" t="s">
        <v>34</v>
      </c>
      <c r="H787" t="s">
        <v>71</v>
      </c>
      <c r="I787" t="s">
        <v>54</v>
      </c>
    </row>
    <row r="788" spans="1:9" ht="14.25">
      <c r="A788" t="s">
        <v>12749</v>
      </c>
      <c r="B788" s="15">
        <v>668990</v>
      </c>
      <c r="C788" t="s">
        <v>287</v>
      </c>
      <c r="D788" t="s">
        <v>6700</v>
      </c>
      <c r="E788" t="s">
        <v>5004</v>
      </c>
      <c r="F788" s="15">
        <v>-1003</v>
      </c>
      <c r="G788" t="s">
        <v>34</v>
      </c>
      <c r="H788" t="s">
        <v>64</v>
      </c>
      <c r="I788" t="s">
        <v>57</v>
      </c>
    </row>
    <row r="789" spans="1:9" ht="14.25">
      <c r="A789" t="s">
        <v>12750</v>
      </c>
      <c r="B789" s="15">
        <v>669134</v>
      </c>
      <c r="C789" t="s">
        <v>6702</v>
      </c>
      <c r="D789" t="s">
        <v>6703</v>
      </c>
      <c r="E789" t="s">
        <v>6704</v>
      </c>
      <c r="F789" s="15">
        <v>-322</v>
      </c>
      <c r="G789" t="s">
        <v>34</v>
      </c>
      <c r="H789" t="s">
        <v>75</v>
      </c>
      <c r="I789" t="s">
        <v>54</v>
      </c>
    </row>
    <row r="790" spans="1:9" ht="14.25">
      <c r="A790" t="s">
        <v>12751</v>
      </c>
      <c r="B790" s="15">
        <v>669204</v>
      </c>
      <c r="C790" t="s">
        <v>6708</v>
      </c>
      <c r="D790" t="s">
        <v>6709</v>
      </c>
      <c r="E790" t="s">
        <v>6710</v>
      </c>
      <c r="F790" s="15">
        <v>-1000</v>
      </c>
      <c r="G790" t="s">
        <v>34</v>
      </c>
      <c r="H790" t="s">
        <v>75</v>
      </c>
      <c r="I790" t="s">
        <v>54</v>
      </c>
    </row>
    <row r="791" spans="1:9" ht="14.25">
      <c r="A791" t="s">
        <v>12752</v>
      </c>
      <c r="B791" s="15">
        <v>669275</v>
      </c>
      <c r="C791" t="s">
        <v>6713</v>
      </c>
      <c r="D791" t="s">
        <v>6714</v>
      </c>
      <c r="E791" t="s">
        <v>6715</v>
      </c>
      <c r="F791" s="15">
        <v>-230</v>
      </c>
      <c r="G791" t="s">
        <v>34</v>
      </c>
      <c r="H791" t="s">
        <v>72</v>
      </c>
      <c r="I791" t="s">
        <v>54</v>
      </c>
    </row>
    <row r="792" spans="1:9" ht="14.25">
      <c r="A792" t="s">
        <v>12753</v>
      </c>
      <c r="B792" s="15">
        <v>669809</v>
      </c>
      <c r="C792" t="s">
        <v>6694</v>
      </c>
      <c r="D792" t="s">
        <v>6695</v>
      </c>
      <c r="E792" t="s">
        <v>6696</v>
      </c>
      <c r="F792" s="15">
        <v>-293</v>
      </c>
      <c r="G792" t="s">
        <v>34</v>
      </c>
      <c r="H792" t="s">
        <v>82</v>
      </c>
      <c r="I792" t="s">
        <v>54</v>
      </c>
    </row>
    <row r="793" spans="1:9" ht="14.25">
      <c r="A793" t="s">
        <v>12754</v>
      </c>
      <c r="B793" s="15">
        <v>670505</v>
      </c>
      <c r="C793" t="s">
        <v>6719</v>
      </c>
      <c r="D793" t="s">
        <v>6720</v>
      </c>
      <c r="E793" t="s">
        <v>6721</v>
      </c>
      <c r="F793" s="15">
        <v>-450</v>
      </c>
      <c r="G793" t="s">
        <v>34</v>
      </c>
      <c r="H793" t="s">
        <v>70</v>
      </c>
      <c r="I793" t="s">
        <v>54</v>
      </c>
    </row>
    <row r="794" spans="1:9" ht="14.25">
      <c r="A794" t="s">
        <v>12755</v>
      </c>
      <c r="B794" s="15">
        <v>670836</v>
      </c>
      <c r="C794" t="s">
        <v>287</v>
      </c>
      <c r="D794" t="s">
        <v>6725</v>
      </c>
      <c r="E794" t="s">
        <v>6726</v>
      </c>
      <c r="F794" s="15">
        <v>-3839</v>
      </c>
      <c r="G794" t="s">
        <v>34</v>
      </c>
      <c r="H794" t="s">
        <v>90</v>
      </c>
      <c r="I794" t="s">
        <v>57</v>
      </c>
    </row>
    <row r="795" spans="1:9" ht="14.25">
      <c r="A795" t="s">
        <v>12756</v>
      </c>
      <c r="B795" s="15">
        <v>670929</v>
      </c>
      <c r="C795" t="s">
        <v>6728</v>
      </c>
      <c r="D795" t="s">
        <v>6729</v>
      </c>
      <c r="E795" t="s">
        <v>6730</v>
      </c>
      <c r="F795" s="15">
        <v>-200</v>
      </c>
      <c r="G795" t="s">
        <v>34</v>
      </c>
      <c r="H795" t="s">
        <v>93</v>
      </c>
      <c r="I795" t="s">
        <v>54</v>
      </c>
    </row>
    <row r="796" spans="1:9" ht="14.25">
      <c r="A796" t="s">
        <v>12757</v>
      </c>
      <c r="B796" s="15">
        <v>671062</v>
      </c>
      <c r="C796" t="s">
        <v>6734</v>
      </c>
      <c r="D796" t="s">
        <v>6735</v>
      </c>
      <c r="E796" t="s">
        <v>6736</v>
      </c>
      <c r="F796" s="15">
        <v>-50</v>
      </c>
      <c r="G796" t="s">
        <v>34</v>
      </c>
      <c r="H796" t="s">
        <v>77</v>
      </c>
      <c r="I796" t="s">
        <v>54</v>
      </c>
    </row>
    <row r="797" spans="1:9" ht="14.25">
      <c r="A797" t="s">
        <v>12758</v>
      </c>
      <c r="B797" s="15">
        <v>671144</v>
      </c>
      <c r="C797" t="s">
        <v>6739</v>
      </c>
      <c r="D797" t="s">
        <v>6740</v>
      </c>
      <c r="E797" t="s">
        <v>6741</v>
      </c>
      <c r="F797" s="15">
        <v>-9000</v>
      </c>
      <c r="G797" t="s">
        <v>34</v>
      </c>
      <c r="H797" t="s">
        <v>80</v>
      </c>
      <c r="I797" t="s">
        <v>54</v>
      </c>
    </row>
    <row r="798" spans="1:9" ht="14.25">
      <c r="A798" t="s">
        <v>12759</v>
      </c>
      <c r="B798" s="15">
        <v>671158</v>
      </c>
      <c r="C798" t="s">
        <v>6745</v>
      </c>
      <c r="D798" t="s">
        <v>6740</v>
      </c>
      <c r="E798" t="s">
        <v>6741</v>
      </c>
      <c r="F798" s="15">
        <v>-5000</v>
      </c>
      <c r="G798" t="s">
        <v>34</v>
      </c>
      <c r="H798" t="s">
        <v>80</v>
      </c>
      <c r="I798" t="s">
        <v>54</v>
      </c>
    </row>
    <row r="799" spans="1:9" ht="14.25">
      <c r="A799" t="s">
        <v>12760</v>
      </c>
      <c r="B799" s="15">
        <v>671185</v>
      </c>
      <c r="C799" t="s">
        <v>6748</v>
      </c>
      <c r="D799" t="s">
        <v>6740</v>
      </c>
      <c r="E799" t="s">
        <v>6741</v>
      </c>
      <c r="F799" s="15">
        <v>-470</v>
      </c>
      <c r="G799" t="s">
        <v>34</v>
      </c>
      <c r="H799" t="s">
        <v>80</v>
      </c>
      <c r="I799" t="s">
        <v>54</v>
      </c>
    </row>
    <row r="800" spans="1:9" ht="14.25">
      <c r="A800" t="s">
        <v>12761</v>
      </c>
      <c r="B800" s="15">
        <v>671269</v>
      </c>
      <c r="C800" t="s">
        <v>6751</v>
      </c>
      <c r="D800" t="s">
        <v>6752</v>
      </c>
      <c r="E800" t="s">
        <v>6753</v>
      </c>
      <c r="F800" s="15">
        <v>-500</v>
      </c>
      <c r="G800" t="s">
        <v>34</v>
      </c>
      <c r="H800" t="s">
        <v>81</v>
      </c>
      <c r="I800" t="s">
        <v>54</v>
      </c>
    </row>
    <row r="801" spans="1:9" ht="14.25">
      <c r="A801" t="s">
        <v>12762</v>
      </c>
      <c r="B801" s="15">
        <v>671284</v>
      </c>
      <c r="C801" t="s">
        <v>6757</v>
      </c>
      <c r="D801" t="s">
        <v>6758</v>
      </c>
      <c r="E801" t="s">
        <v>6759</v>
      </c>
      <c r="F801" s="15">
        <v>-3600</v>
      </c>
      <c r="G801" t="s">
        <v>34</v>
      </c>
      <c r="H801" t="s">
        <v>81</v>
      </c>
      <c r="I801" t="s">
        <v>54</v>
      </c>
    </row>
    <row r="802" spans="1:9" ht="14.25">
      <c r="A802" t="s">
        <v>12763</v>
      </c>
      <c r="B802" s="15">
        <v>671479</v>
      </c>
      <c r="C802" t="s">
        <v>287</v>
      </c>
      <c r="D802" t="s">
        <v>6762</v>
      </c>
      <c r="E802" t="s">
        <v>6763</v>
      </c>
      <c r="F802" s="15">
        <v>-300</v>
      </c>
      <c r="G802" t="s">
        <v>34</v>
      </c>
      <c r="H802" t="s">
        <v>77</v>
      </c>
      <c r="I802" t="s">
        <v>57</v>
      </c>
    </row>
    <row r="803" spans="1:9" ht="14.25">
      <c r="A803" t="s">
        <v>12764</v>
      </c>
      <c r="B803" s="15">
        <v>671529</v>
      </c>
      <c r="C803" t="s">
        <v>6767</v>
      </c>
      <c r="D803" t="s">
        <v>6768</v>
      </c>
      <c r="E803" t="s">
        <v>6769</v>
      </c>
      <c r="F803" s="15">
        <v>-450</v>
      </c>
      <c r="G803" t="s">
        <v>34</v>
      </c>
      <c r="H803" t="s">
        <v>64</v>
      </c>
      <c r="I803" t="s">
        <v>54</v>
      </c>
    </row>
    <row r="804" spans="1:9" ht="14.25">
      <c r="A804" t="s">
        <v>12765</v>
      </c>
      <c r="B804" s="15">
        <v>671779</v>
      </c>
      <c r="C804" t="s">
        <v>6779</v>
      </c>
      <c r="D804" t="s">
        <v>6780</v>
      </c>
      <c r="E804" t="s">
        <v>6781</v>
      </c>
      <c r="F804" s="15">
        <v>-893</v>
      </c>
      <c r="G804" t="s">
        <v>34</v>
      </c>
      <c r="H804" t="s">
        <v>94</v>
      </c>
      <c r="I804" t="s">
        <v>54</v>
      </c>
    </row>
    <row r="805" spans="1:9" ht="14.25">
      <c r="A805" t="s">
        <v>12766</v>
      </c>
      <c r="B805" s="15">
        <v>672099</v>
      </c>
      <c r="C805" t="s">
        <v>287</v>
      </c>
      <c r="D805" t="s">
        <v>6765</v>
      </c>
      <c r="E805" t="s">
        <v>5042</v>
      </c>
      <c r="F805" s="15">
        <v>-119</v>
      </c>
      <c r="G805" t="s">
        <v>34</v>
      </c>
      <c r="H805" t="s">
        <v>71</v>
      </c>
      <c r="I805" t="s">
        <v>57</v>
      </c>
    </row>
    <row r="806" spans="1:9" ht="14.25">
      <c r="A806" t="s">
        <v>12767</v>
      </c>
      <c r="B806" s="15">
        <v>672170</v>
      </c>
      <c r="C806" t="s">
        <v>287</v>
      </c>
      <c r="D806" t="s">
        <v>6785</v>
      </c>
      <c r="E806" t="s">
        <v>5035</v>
      </c>
      <c r="F806" s="15">
        <v>-500</v>
      </c>
      <c r="G806" t="s">
        <v>34</v>
      </c>
      <c r="H806" t="s">
        <v>64</v>
      </c>
      <c r="I806" t="s">
        <v>57</v>
      </c>
    </row>
    <row r="807" spans="1:9" ht="14.25">
      <c r="A807" t="s">
        <v>12768</v>
      </c>
      <c r="B807" s="15">
        <v>672332</v>
      </c>
      <c r="C807" t="s">
        <v>6773</v>
      </c>
      <c r="D807" t="s">
        <v>6774</v>
      </c>
      <c r="E807" t="s">
        <v>6775</v>
      </c>
      <c r="F807" s="15">
        <v>-408</v>
      </c>
      <c r="G807" t="s">
        <v>34</v>
      </c>
      <c r="H807" t="s">
        <v>1377</v>
      </c>
      <c r="I807" t="s">
        <v>54</v>
      </c>
    </row>
    <row r="808" spans="1:9" ht="14.25">
      <c r="A808" t="s">
        <v>12769</v>
      </c>
      <c r="B808" s="15">
        <v>672583</v>
      </c>
      <c r="C808" t="s">
        <v>287</v>
      </c>
      <c r="D808" t="s">
        <v>6799</v>
      </c>
      <c r="E808" t="s">
        <v>5069</v>
      </c>
      <c r="F808" s="15">
        <v>-234</v>
      </c>
      <c r="G808" t="s">
        <v>34</v>
      </c>
      <c r="H808" t="s">
        <v>64</v>
      </c>
      <c r="I808" t="s">
        <v>57</v>
      </c>
    </row>
    <row r="809" spans="1:9" ht="14.25">
      <c r="A809" t="s">
        <v>12770</v>
      </c>
      <c r="B809" s="15">
        <v>672596</v>
      </c>
      <c r="C809" t="s">
        <v>287</v>
      </c>
      <c r="D809" t="s">
        <v>6801</v>
      </c>
      <c r="E809" t="s">
        <v>5063</v>
      </c>
      <c r="F809" s="15">
        <v>-109</v>
      </c>
      <c r="G809" t="s">
        <v>34</v>
      </c>
      <c r="H809" t="s">
        <v>89</v>
      </c>
      <c r="I809" t="s">
        <v>57</v>
      </c>
    </row>
    <row r="810" spans="1:9" ht="14.25">
      <c r="A810" t="s">
        <v>12771</v>
      </c>
      <c r="B810" s="15">
        <v>672632</v>
      </c>
      <c r="C810" t="s">
        <v>287</v>
      </c>
      <c r="D810" t="s">
        <v>6803</v>
      </c>
      <c r="E810" t="s">
        <v>5049</v>
      </c>
      <c r="F810" s="15">
        <v>-109</v>
      </c>
      <c r="G810" t="s">
        <v>34</v>
      </c>
      <c r="H810" t="s">
        <v>89</v>
      </c>
      <c r="I810" t="s">
        <v>57</v>
      </c>
    </row>
    <row r="811" spans="1:9" ht="14.25">
      <c r="A811" t="s">
        <v>12772</v>
      </c>
      <c r="B811" s="15">
        <v>672711</v>
      </c>
      <c r="C811" t="s">
        <v>6787</v>
      </c>
      <c r="D811" t="s">
        <v>6788</v>
      </c>
      <c r="E811" t="s">
        <v>6789</v>
      </c>
      <c r="F811" s="15">
        <v>-95</v>
      </c>
      <c r="G811" t="s">
        <v>34</v>
      </c>
      <c r="H811" t="s">
        <v>65</v>
      </c>
      <c r="I811" t="s">
        <v>54</v>
      </c>
    </row>
    <row r="812" spans="1:9" ht="14.25">
      <c r="A812" t="s">
        <v>12773</v>
      </c>
      <c r="B812" s="15">
        <v>672826</v>
      </c>
      <c r="C812" t="s">
        <v>6793</v>
      </c>
      <c r="D812" t="s">
        <v>6794</v>
      </c>
      <c r="E812" t="s">
        <v>6795</v>
      </c>
      <c r="F812" s="15">
        <v>-66</v>
      </c>
      <c r="G812" t="s">
        <v>34</v>
      </c>
      <c r="H812" t="s">
        <v>70</v>
      </c>
      <c r="I812" t="s">
        <v>54</v>
      </c>
    </row>
    <row r="813" spans="1:9" ht="14.25">
      <c r="A813" t="s">
        <v>12774</v>
      </c>
      <c r="B813" s="15">
        <v>672874</v>
      </c>
      <c r="C813" t="s">
        <v>6808</v>
      </c>
      <c r="D813" t="s">
        <v>6809</v>
      </c>
      <c r="E813" t="s">
        <v>6810</v>
      </c>
      <c r="F813" s="15">
        <v>-824</v>
      </c>
      <c r="G813" t="s">
        <v>34</v>
      </c>
      <c r="H813" t="s">
        <v>86</v>
      </c>
      <c r="I813" t="s">
        <v>54</v>
      </c>
    </row>
    <row r="814" spans="1:9" ht="14.25">
      <c r="A814" t="s">
        <v>12775</v>
      </c>
      <c r="B814" s="15">
        <v>673178</v>
      </c>
      <c r="C814" t="s">
        <v>6805</v>
      </c>
      <c r="D814" t="s">
        <v>846</v>
      </c>
      <c r="E814" t="s">
        <v>847</v>
      </c>
      <c r="F814" s="15">
        <v>-10000</v>
      </c>
      <c r="G814" t="s">
        <v>34</v>
      </c>
      <c r="H814" t="s">
        <v>69</v>
      </c>
      <c r="I814" t="s">
        <v>54</v>
      </c>
    </row>
    <row r="815" spans="1:9" ht="14.25">
      <c r="A815" t="s">
        <v>12776</v>
      </c>
      <c r="B815" s="15">
        <v>673362</v>
      </c>
      <c r="C815" t="s">
        <v>6814</v>
      </c>
      <c r="D815" t="s">
        <v>6815</v>
      </c>
      <c r="E815" t="s">
        <v>6816</v>
      </c>
      <c r="F815" s="15">
        <v>-300</v>
      </c>
      <c r="G815" t="s">
        <v>34</v>
      </c>
      <c r="H815" t="s">
        <v>80</v>
      </c>
      <c r="I815" t="s">
        <v>54</v>
      </c>
    </row>
    <row r="816" spans="1:9" ht="14.25">
      <c r="A816" t="s">
        <v>12777</v>
      </c>
      <c r="B816" s="15">
        <v>673437</v>
      </c>
      <c r="C816" t="s">
        <v>6820</v>
      </c>
      <c r="D816" t="s">
        <v>6821</v>
      </c>
      <c r="E816" t="s">
        <v>6822</v>
      </c>
      <c r="F816" s="15">
        <v>-1000</v>
      </c>
      <c r="G816" t="s">
        <v>34</v>
      </c>
      <c r="H816" t="s">
        <v>75</v>
      </c>
      <c r="I816" t="s">
        <v>54</v>
      </c>
    </row>
    <row r="817" spans="1:9" ht="14.25">
      <c r="A817" t="s">
        <v>12778</v>
      </c>
      <c r="B817" s="15">
        <v>673463</v>
      </c>
      <c r="C817" t="s">
        <v>6826</v>
      </c>
      <c r="D817" t="s">
        <v>6827</v>
      </c>
      <c r="E817" t="s">
        <v>6828</v>
      </c>
      <c r="F817" s="15">
        <v>-96</v>
      </c>
      <c r="G817" t="s">
        <v>34</v>
      </c>
      <c r="H817" t="s">
        <v>67</v>
      </c>
      <c r="I817" t="s">
        <v>54</v>
      </c>
    </row>
    <row r="818" spans="1:9" ht="14.25">
      <c r="A818" t="s">
        <v>12779</v>
      </c>
      <c r="B818" s="15">
        <v>673525</v>
      </c>
      <c r="C818" t="s">
        <v>6832</v>
      </c>
      <c r="D818" t="s">
        <v>1980</v>
      </c>
      <c r="E818" t="s">
        <v>1981</v>
      </c>
      <c r="F818" s="15">
        <v>-53</v>
      </c>
      <c r="G818" t="s">
        <v>34</v>
      </c>
      <c r="H818" t="s">
        <v>1855</v>
      </c>
      <c r="I818" t="s">
        <v>54</v>
      </c>
    </row>
    <row r="819" spans="1:9" ht="14.25">
      <c r="A819" t="s">
        <v>12780</v>
      </c>
      <c r="B819" s="15">
        <v>673587</v>
      </c>
      <c r="C819" t="s">
        <v>6835</v>
      </c>
      <c r="D819" t="s">
        <v>6836</v>
      </c>
      <c r="E819" t="s">
        <v>6837</v>
      </c>
      <c r="F819" s="15">
        <v>-545</v>
      </c>
      <c r="G819" t="s">
        <v>34</v>
      </c>
      <c r="H819" t="s">
        <v>67</v>
      </c>
      <c r="I819" t="s">
        <v>54</v>
      </c>
    </row>
    <row r="820" spans="1:9" ht="14.25">
      <c r="A820" t="s">
        <v>12781</v>
      </c>
      <c r="B820" s="15">
        <v>673611</v>
      </c>
      <c r="C820" t="s">
        <v>6841</v>
      </c>
      <c r="D820" t="s">
        <v>6842</v>
      </c>
      <c r="E820" t="s">
        <v>6843</v>
      </c>
      <c r="F820" s="15">
        <v>-128</v>
      </c>
      <c r="G820" t="s">
        <v>34</v>
      </c>
      <c r="H820" t="s">
        <v>66</v>
      </c>
      <c r="I820" t="s">
        <v>54</v>
      </c>
    </row>
    <row r="821" spans="1:9" ht="14.25">
      <c r="A821" t="s">
        <v>12782</v>
      </c>
      <c r="B821" s="15">
        <v>673624</v>
      </c>
      <c r="C821" t="s">
        <v>6847</v>
      </c>
      <c r="D821" t="s">
        <v>6842</v>
      </c>
      <c r="E821" t="s">
        <v>6843</v>
      </c>
      <c r="F821" s="15">
        <v>-128</v>
      </c>
      <c r="G821" t="s">
        <v>34</v>
      </c>
      <c r="H821" t="s">
        <v>66</v>
      </c>
      <c r="I821" t="s">
        <v>54</v>
      </c>
    </row>
    <row r="822" spans="1:9" ht="14.25">
      <c r="A822" t="s">
        <v>12783</v>
      </c>
      <c r="B822" s="15">
        <v>673650</v>
      </c>
      <c r="C822" t="s">
        <v>6850</v>
      </c>
      <c r="D822" t="s">
        <v>6851</v>
      </c>
      <c r="E822" t="s">
        <v>6852</v>
      </c>
      <c r="F822" s="15">
        <v>-5000</v>
      </c>
      <c r="G822" t="s">
        <v>34</v>
      </c>
      <c r="H822" t="s">
        <v>70</v>
      </c>
      <c r="I822" t="s">
        <v>54</v>
      </c>
    </row>
    <row r="823" spans="1:9" ht="14.25">
      <c r="A823" t="s">
        <v>12784</v>
      </c>
      <c r="B823" s="15">
        <v>673806</v>
      </c>
      <c r="C823" t="s">
        <v>6856</v>
      </c>
      <c r="D823" t="s">
        <v>6857</v>
      </c>
      <c r="E823" t="s">
        <v>6858</v>
      </c>
      <c r="F823" s="15">
        <v>-974</v>
      </c>
      <c r="G823" t="s">
        <v>34</v>
      </c>
      <c r="H823" t="s">
        <v>90</v>
      </c>
      <c r="I823" t="s">
        <v>54</v>
      </c>
    </row>
    <row r="824" spans="1:9" ht="14.25">
      <c r="A824" t="s">
        <v>12785</v>
      </c>
      <c r="B824" s="15">
        <v>674055</v>
      </c>
      <c r="C824" t="s">
        <v>6862</v>
      </c>
      <c r="D824" t="s">
        <v>6863</v>
      </c>
      <c r="E824" t="s">
        <v>6864</v>
      </c>
      <c r="F824" s="15">
        <v>-90</v>
      </c>
      <c r="G824" t="s">
        <v>34</v>
      </c>
      <c r="H824" t="s">
        <v>416</v>
      </c>
      <c r="I824" t="s">
        <v>54</v>
      </c>
    </row>
    <row r="825" spans="1:9" ht="14.25">
      <c r="A825" t="s">
        <v>12786</v>
      </c>
      <c r="B825" s="15">
        <v>674130</v>
      </c>
      <c r="C825" t="s">
        <v>287</v>
      </c>
      <c r="D825" t="s">
        <v>6868</v>
      </c>
      <c r="E825" t="s">
        <v>5056</v>
      </c>
      <c r="F825" s="15">
        <v>-487</v>
      </c>
      <c r="G825" t="s">
        <v>34</v>
      </c>
      <c r="H825" t="s">
        <v>90</v>
      </c>
      <c r="I825" t="s">
        <v>57</v>
      </c>
    </row>
    <row r="826" spans="1:9" ht="14.25">
      <c r="A826" t="s">
        <v>12787</v>
      </c>
      <c r="B826" s="15">
        <v>674271</v>
      </c>
      <c r="C826" t="s">
        <v>6870</v>
      </c>
      <c r="D826" t="s">
        <v>6871</v>
      </c>
      <c r="E826" t="s">
        <v>6872</v>
      </c>
      <c r="F826" s="15">
        <v>-2000</v>
      </c>
      <c r="G826" t="s">
        <v>34</v>
      </c>
      <c r="H826" t="s">
        <v>71</v>
      </c>
      <c r="I826" t="s">
        <v>54</v>
      </c>
    </row>
    <row r="827" spans="1:9" ht="14.25">
      <c r="A827" t="s">
        <v>12788</v>
      </c>
      <c r="B827" s="15">
        <v>674391</v>
      </c>
      <c r="C827" t="s">
        <v>6876</v>
      </c>
      <c r="D827" t="s">
        <v>6877</v>
      </c>
      <c r="E827" t="s">
        <v>6878</v>
      </c>
      <c r="F827" s="15">
        <v>-38</v>
      </c>
      <c r="G827" t="s">
        <v>34</v>
      </c>
      <c r="H827" t="s">
        <v>80</v>
      </c>
      <c r="I827" t="s">
        <v>54</v>
      </c>
    </row>
    <row r="828" spans="1:9" ht="14.25">
      <c r="A828" t="s">
        <v>12789</v>
      </c>
      <c r="B828" s="15">
        <v>675084</v>
      </c>
      <c r="C828" t="s">
        <v>6882</v>
      </c>
      <c r="D828" t="s">
        <v>6883</v>
      </c>
      <c r="E828" t="s">
        <v>6884</v>
      </c>
      <c r="F828" s="15">
        <v>-1020</v>
      </c>
      <c r="G828" t="s">
        <v>34</v>
      </c>
      <c r="H828" t="s">
        <v>90</v>
      </c>
      <c r="I828" t="s">
        <v>54</v>
      </c>
    </row>
    <row r="829" spans="1:9" ht="14.25">
      <c r="A829" t="s">
        <v>12790</v>
      </c>
      <c r="B829" s="15">
        <v>675134</v>
      </c>
      <c r="C829" t="s">
        <v>6888</v>
      </c>
      <c r="D829" t="s">
        <v>6889</v>
      </c>
      <c r="E829" t="s">
        <v>6890</v>
      </c>
      <c r="F829" s="15">
        <v>-1513</v>
      </c>
      <c r="G829" t="s">
        <v>34</v>
      </c>
      <c r="H829" t="s">
        <v>90</v>
      </c>
      <c r="I829" t="s">
        <v>54</v>
      </c>
    </row>
    <row r="830" spans="1:9" ht="14.25">
      <c r="A830" t="s">
        <v>12791</v>
      </c>
      <c r="B830" s="15">
        <v>675480</v>
      </c>
      <c r="C830" t="s">
        <v>6893</v>
      </c>
      <c r="D830" t="s">
        <v>6894</v>
      </c>
      <c r="E830" t="s">
        <v>6895</v>
      </c>
      <c r="F830" s="15">
        <v>-393</v>
      </c>
      <c r="G830" t="s">
        <v>34</v>
      </c>
      <c r="H830" t="s">
        <v>77</v>
      </c>
      <c r="I830" t="s">
        <v>54</v>
      </c>
    </row>
    <row r="831" spans="1:9" ht="14.25">
      <c r="A831" t="s">
        <v>12792</v>
      </c>
      <c r="B831" s="15">
        <v>675780</v>
      </c>
      <c r="C831" t="s">
        <v>6899</v>
      </c>
      <c r="D831" t="s">
        <v>6900</v>
      </c>
      <c r="E831" t="s">
        <v>6901</v>
      </c>
      <c r="F831" s="15">
        <v>-100</v>
      </c>
      <c r="G831" t="s">
        <v>34</v>
      </c>
      <c r="H831" t="s">
        <v>56</v>
      </c>
      <c r="I831" t="s">
        <v>54</v>
      </c>
    </row>
    <row r="832" spans="1:9" ht="14.25">
      <c r="A832" t="s">
        <v>12793</v>
      </c>
      <c r="B832" s="15">
        <v>675863</v>
      </c>
      <c r="C832" t="s">
        <v>6905</v>
      </c>
      <c r="D832" t="s">
        <v>6906</v>
      </c>
      <c r="E832" t="s">
        <v>6907</v>
      </c>
      <c r="F832" s="15">
        <v>-580</v>
      </c>
      <c r="G832" t="s">
        <v>34</v>
      </c>
      <c r="H832" t="s">
        <v>316</v>
      </c>
      <c r="I832" t="s">
        <v>54</v>
      </c>
    </row>
    <row r="833" spans="1:9" ht="14.25">
      <c r="A833" t="s">
        <v>12794</v>
      </c>
      <c r="B833" s="15">
        <v>675971</v>
      </c>
      <c r="C833" t="s">
        <v>6911</v>
      </c>
      <c r="D833" t="s">
        <v>6714</v>
      </c>
      <c r="E833" t="s">
        <v>6715</v>
      </c>
      <c r="F833" s="15">
        <v>-200</v>
      </c>
      <c r="G833" t="s">
        <v>34</v>
      </c>
      <c r="H833" t="s">
        <v>66</v>
      </c>
      <c r="I833" t="s">
        <v>54</v>
      </c>
    </row>
    <row r="834" spans="1:9" ht="14.25">
      <c r="A834" t="s">
        <v>12795</v>
      </c>
      <c r="B834" s="15">
        <v>676021</v>
      </c>
      <c r="C834" t="s">
        <v>287</v>
      </c>
      <c r="D834" t="s">
        <v>6914</v>
      </c>
      <c r="E834" t="s">
        <v>5076</v>
      </c>
      <c r="F834" s="15">
        <v>-996</v>
      </c>
      <c r="G834" t="s">
        <v>34</v>
      </c>
      <c r="H834" t="s">
        <v>51</v>
      </c>
      <c r="I834" t="s">
        <v>57</v>
      </c>
    </row>
    <row r="835" spans="1:9" ht="14.25">
      <c r="A835" t="s">
        <v>12796</v>
      </c>
      <c r="B835" s="15">
        <v>676288</v>
      </c>
      <c r="C835" t="s">
        <v>287</v>
      </c>
      <c r="D835" t="s">
        <v>6916</v>
      </c>
      <c r="E835" t="s">
        <v>5083</v>
      </c>
      <c r="F835" s="15">
        <v>-313</v>
      </c>
      <c r="G835" t="s">
        <v>34</v>
      </c>
      <c r="H835" t="s">
        <v>84</v>
      </c>
      <c r="I835" t="s">
        <v>57</v>
      </c>
    </row>
    <row r="836" spans="1:9" ht="14.25">
      <c r="A836" t="s">
        <v>12797</v>
      </c>
      <c r="B836" s="15">
        <v>676319</v>
      </c>
      <c r="C836" t="s">
        <v>6918</v>
      </c>
      <c r="D836" t="s">
        <v>6919</v>
      </c>
      <c r="E836" t="s">
        <v>6920</v>
      </c>
      <c r="F836" s="15">
        <v>-2874</v>
      </c>
      <c r="G836" t="s">
        <v>34</v>
      </c>
      <c r="H836" t="s">
        <v>78</v>
      </c>
      <c r="I836" t="s">
        <v>54</v>
      </c>
    </row>
    <row r="837" spans="1:9" ht="14.25">
      <c r="A837" t="s">
        <v>12798</v>
      </c>
      <c r="B837" s="15">
        <v>676403</v>
      </c>
      <c r="C837" t="s">
        <v>6924</v>
      </c>
      <c r="D837" t="s">
        <v>6925</v>
      </c>
      <c r="E837" t="s">
        <v>6926</v>
      </c>
      <c r="F837" s="15">
        <v>-384</v>
      </c>
      <c r="G837" t="s">
        <v>34</v>
      </c>
      <c r="H837" t="s">
        <v>82</v>
      </c>
      <c r="I837" t="s">
        <v>54</v>
      </c>
    </row>
    <row r="838" spans="1:9" ht="14.25">
      <c r="A838" t="s">
        <v>12799</v>
      </c>
      <c r="B838" s="15">
        <v>676724</v>
      </c>
      <c r="C838" t="s">
        <v>6930</v>
      </c>
      <c r="D838" t="s">
        <v>6931</v>
      </c>
      <c r="E838" t="s">
        <v>6932</v>
      </c>
      <c r="F838" s="15">
        <v>-476</v>
      </c>
      <c r="G838" t="s">
        <v>34</v>
      </c>
      <c r="H838" t="s">
        <v>77</v>
      </c>
      <c r="I838" t="s">
        <v>54</v>
      </c>
    </row>
    <row r="839" spans="1:9" ht="14.25">
      <c r="A839" t="s">
        <v>12800</v>
      </c>
      <c r="B839" s="15">
        <v>676841</v>
      </c>
      <c r="C839" t="s">
        <v>6936</v>
      </c>
      <c r="D839" t="s">
        <v>6937</v>
      </c>
      <c r="E839" t="s">
        <v>6938</v>
      </c>
      <c r="F839" s="15">
        <v>-500</v>
      </c>
      <c r="G839" t="s">
        <v>34</v>
      </c>
      <c r="H839" t="s">
        <v>82</v>
      </c>
      <c r="I839" t="s">
        <v>54</v>
      </c>
    </row>
    <row r="840" spans="1:9" ht="14.25">
      <c r="A840" t="s">
        <v>12801</v>
      </c>
      <c r="B840" s="15">
        <v>677109</v>
      </c>
      <c r="C840" t="s">
        <v>6942</v>
      </c>
      <c r="D840" t="s">
        <v>6943</v>
      </c>
      <c r="E840" t="s">
        <v>6944</v>
      </c>
      <c r="F840" s="15">
        <v>-500</v>
      </c>
      <c r="G840" t="s">
        <v>34</v>
      </c>
      <c r="H840" t="s">
        <v>78</v>
      </c>
      <c r="I840" t="s">
        <v>54</v>
      </c>
    </row>
    <row r="841" spans="1:9" ht="14.25">
      <c r="A841" t="s">
        <v>12802</v>
      </c>
      <c r="B841" s="15">
        <v>677194</v>
      </c>
      <c r="C841" t="s">
        <v>6948</v>
      </c>
      <c r="D841" t="s">
        <v>6949</v>
      </c>
      <c r="E841" t="s">
        <v>6950</v>
      </c>
      <c r="F841" s="15">
        <v>-1640</v>
      </c>
      <c r="G841" t="s">
        <v>34</v>
      </c>
      <c r="H841" t="s">
        <v>64</v>
      </c>
      <c r="I841" t="s">
        <v>54</v>
      </c>
    </row>
    <row r="842" spans="1:9" ht="14.25">
      <c r="A842" t="s">
        <v>12803</v>
      </c>
      <c r="B842" s="15">
        <v>677271</v>
      </c>
      <c r="C842" t="s">
        <v>287</v>
      </c>
      <c r="D842" t="s">
        <v>6954</v>
      </c>
      <c r="E842" t="s">
        <v>5090</v>
      </c>
      <c r="F842" s="15">
        <v>-686</v>
      </c>
      <c r="G842" t="s">
        <v>34</v>
      </c>
      <c r="H842" t="s">
        <v>68</v>
      </c>
      <c r="I842" t="s">
        <v>57</v>
      </c>
    </row>
    <row r="843" spans="1:9" ht="14.25">
      <c r="A843" t="s">
        <v>12804</v>
      </c>
      <c r="B843" s="15">
        <v>677349</v>
      </c>
      <c r="C843" t="s">
        <v>6956</v>
      </c>
      <c r="D843" t="s">
        <v>6957</v>
      </c>
      <c r="E843" t="s">
        <v>6958</v>
      </c>
      <c r="F843" s="15">
        <v>-42</v>
      </c>
      <c r="G843" t="s">
        <v>34</v>
      </c>
      <c r="H843" t="s">
        <v>83</v>
      </c>
      <c r="I843" t="s">
        <v>54</v>
      </c>
    </row>
    <row r="844" spans="1:9" ht="14.25">
      <c r="A844" t="s">
        <v>12805</v>
      </c>
      <c r="B844" s="15">
        <v>677701</v>
      </c>
      <c r="C844" t="s">
        <v>6962</v>
      </c>
      <c r="D844" t="s">
        <v>6963</v>
      </c>
      <c r="E844" t="s">
        <v>6964</v>
      </c>
      <c r="F844" s="15">
        <v>-1144</v>
      </c>
      <c r="G844" t="s">
        <v>34</v>
      </c>
      <c r="H844" t="s">
        <v>69</v>
      </c>
      <c r="I844" t="s">
        <v>54</v>
      </c>
    </row>
    <row r="845" spans="1:9" ht="14.25">
      <c r="A845" t="s">
        <v>12806</v>
      </c>
      <c r="B845" s="15">
        <v>677959</v>
      </c>
      <c r="C845" t="s">
        <v>287</v>
      </c>
      <c r="D845" t="s">
        <v>6968</v>
      </c>
      <c r="E845" t="s">
        <v>5118</v>
      </c>
      <c r="F845" s="15">
        <v>-2600</v>
      </c>
      <c r="G845" t="s">
        <v>34</v>
      </c>
      <c r="H845" t="s">
        <v>68</v>
      </c>
      <c r="I845" t="s">
        <v>57</v>
      </c>
    </row>
    <row r="846" spans="1:9" ht="14.25">
      <c r="A846" t="s">
        <v>12807</v>
      </c>
      <c r="B846" s="15">
        <v>678159</v>
      </c>
      <c r="C846" t="s">
        <v>6970</v>
      </c>
      <c r="D846" t="s">
        <v>6971</v>
      </c>
      <c r="E846" t="s">
        <v>6972</v>
      </c>
      <c r="F846" s="15">
        <v>-100</v>
      </c>
      <c r="G846" t="s">
        <v>34</v>
      </c>
      <c r="H846" t="s">
        <v>89</v>
      </c>
      <c r="I846" t="s">
        <v>54</v>
      </c>
    </row>
    <row r="847" spans="1:9" ht="14.25">
      <c r="A847" t="s">
        <v>12808</v>
      </c>
      <c r="B847" s="15">
        <v>678234</v>
      </c>
      <c r="C847" t="s">
        <v>6976</v>
      </c>
      <c r="D847" t="s">
        <v>6977</v>
      </c>
      <c r="E847" t="s">
        <v>6978</v>
      </c>
      <c r="F847" s="15">
        <v>-4000</v>
      </c>
      <c r="G847" t="s">
        <v>34</v>
      </c>
      <c r="H847" t="s">
        <v>93</v>
      </c>
      <c r="I847" t="s">
        <v>54</v>
      </c>
    </row>
    <row r="848" spans="1:9" ht="14.25">
      <c r="A848" t="s">
        <v>12809</v>
      </c>
      <c r="B848" s="15">
        <v>678775</v>
      </c>
      <c r="C848" t="s">
        <v>6982</v>
      </c>
      <c r="D848" t="s">
        <v>6983</v>
      </c>
      <c r="E848" t="s">
        <v>6984</v>
      </c>
      <c r="F848" s="15">
        <v>-4319</v>
      </c>
      <c r="G848" t="s">
        <v>34</v>
      </c>
      <c r="H848" t="s">
        <v>75</v>
      </c>
      <c r="I848" t="s">
        <v>54</v>
      </c>
    </row>
    <row r="849" spans="1:9" ht="14.25">
      <c r="A849" t="s">
        <v>12810</v>
      </c>
      <c r="B849" s="15">
        <v>678778</v>
      </c>
      <c r="C849" t="s">
        <v>6988</v>
      </c>
      <c r="D849" t="s">
        <v>6989</v>
      </c>
      <c r="E849" t="s">
        <v>6990</v>
      </c>
      <c r="F849" s="15">
        <v>-500</v>
      </c>
      <c r="G849" t="s">
        <v>34</v>
      </c>
      <c r="H849" t="s">
        <v>68</v>
      </c>
      <c r="I849" t="s">
        <v>54</v>
      </c>
    </row>
    <row r="850" spans="1:9" ht="14.25">
      <c r="A850" t="s">
        <v>12811</v>
      </c>
      <c r="B850" s="15">
        <v>678798</v>
      </c>
      <c r="C850" t="s">
        <v>7000</v>
      </c>
      <c r="D850" t="s">
        <v>6989</v>
      </c>
      <c r="E850" t="s">
        <v>6990</v>
      </c>
      <c r="F850" s="15">
        <v>-200</v>
      </c>
      <c r="G850" t="s">
        <v>34</v>
      </c>
      <c r="H850" t="s">
        <v>68</v>
      </c>
      <c r="I850" t="s">
        <v>54</v>
      </c>
    </row>
    <row r="851" spans="1:9" ht="14.25">
      <c r="A851" t="s">
        <v>12812</v>
      </c>
      <c r="B851" s="15">
        <v>678796</v>
      </c>
      <c r="C851" t="s">
        <v>6994</v>
      </c>
      <c r="D851" t="s">
        <v>6995</v>
      </c>
      <c r="E851" t="s">
        <v>6996</v>
      </c>
      <c r="F851" s="15">
        <v>-950</v>
      </c>
      <c r="G851" t="s">
        <v>34</v>
      </c>
      <c r="H851" t="s">
        <v>288</v>
      </c>
      <c r="I851" t="s">
        <v>54</v>
      </c>
    </row>
    <row r="852" spans="1:9" ht="14.25">
      <c r="A852" t="s">
        <v>12813</v>
      </c>
      <c r="B852" s="15">
        <v>679025</v>
      </c>
      <c r="C852" t="s">
        <v>7003</v>
      </c>
      <c r="D852" t="s">
        <v>7004</v>
      </c>
      <c r="E852" t="s">
        <v>7005</v>
      </c>
      <c r="F852" s="15">
        <v>-114</v>
      </c>
      <c r="G852" t="s">
        <v>34</v>
      </c>
      <c r="H852" t="s">
        <v>93</v>
      </c>
      <c r="I852" t="s">
        <v>54</v>
      </c>
    </row>
    <row r="853" spans="1:9" ht="14.25">
      <c r="A853" t="s">
        <v>12814</v>
      </c>
      <c r="B853" s="15">
        <v>679073</v>
      </c>
      <c r="C853" t="s">
        <v>7009</v>
      </c>
      <c r="D853" t="s">
        <v>7010</v>
      </c>
      <c r="E853" t="s">
        <v>7011</v>
      </c>
      <c r="F853" s="15">
        <v>-600</v>
      </c>
      <c r="G853" t="s">
        <v>34</v>
      </c>
      <c r="H853" t="s">
        <v>80</v>
      </c>
      <c r="I853" t="s">
        <v>54</v>
      </c>
    </row>
    <row r="854" spans="1:9" ht="14.25">
      <c r="A854" t="s">
        <v>12815</v>
      </c>
      <c r="B854" s="15">
        <v>679088</v>
      </c>
      <c r="C854" t="s">
        <v>7015</v>
      </c>
      <c r="D854" t="s">
        <v>7016</v>
      </c>
      <c r="E854" t="s">
        <v>7017</v>
      </c>
      <c r="F854" s="15">
        <v>-184</v>
      </c>
      <c r="G854" t="s">
        <v>34</v>
      </c>
      <c r="H854" t="s">
        <v>89</v>
      </c>
      <c r="I854" t="s">
        <v>54</v>
      </c>
    </row>
    <row r="855" spans="1:9" ht="14.25">
      <c r="A855" t="s">
        <v>12816</v>
      </c>
      <c r="B855" s="15">
        <v>679112</v>
      </c>
      <c r="C855" t="s">
        <v>7021</v>
      </c>
      <c r="D855" t="s">
        <v>7022</v>
      </c>
      <c r="E855" t="s">
        <v>7023</v>
      </c>
      <c r="F855" s="15">
        <v>-297</v>
      </c>
      <c r="G855" t="s">
        <v>34</v>
      </c>
      <c r="H855" t="s">
        <v>72</v>
      </c>
      <c r="I855" t="s">
        <v>54</v>
      </c>
    </row>
    <row r="856" spans="1:9" ht="14.25">
      <c r="A856" t="s">
        <v>12817</v>
      </c>
      <c r="B856" s="15">
        <v>679118</v>
      </c>
      <c r="C856" t="s">
        <v>7027</v>
      </c>
      <c r="D856" t="s">
        <v>7028</v>
      </c>
      <c r="E856" t="s">
        <v>7029</v>
      </c>
      <c r="F856" s="15">
        <v>-110</v>
      </c>
      <c r="G856" t="s">
        <v>34</v>
      </c>
      <c r="H856" t="s">
        <v>88</v>
      </c>
      <c r="I856" t="s">
        <v>54</v>
      </c>
    </row>
    <row r="857" spans="1:9" ht="14.25">
      <c r="A857" t="s">
        <v>12818</v>
      </c>
      <c r="B857" s="15">
        <v>679475</v>
      </c>
      <c r="C857" t="s">
        <v>287</v>
      </c>
      <c r="D857" t="s">
        <v>7033</v>
      </c>
      <c r="E857" t="s">
        <v>5097</v>
      </c>
      <c r="F857" s="15">
        <v>-500</v>
      </c>
      <c r="G857" t="s">
        <v>34</v>
      </c>
      <c r="H857" t="s">
        <v>85</v>
      </c>
      <c r="I857" t="s">
        <v>57</v>
      </c>
    </row>
    <row r="858" spans="1:9" ht="14.25">
      <c r="A858" t="s">
        <v>12819</v>
      </c>
      <c r="B858" s="15">
        <v>679553</v>
      </c>
      <c r="C858" t="s">
        <v>7035</v>
      </c>
      <c r="D858" t="s">
        <v>7036</v>
      </c>
      <c r="E858" t="s">
        <v>7037</v>
      </c>
      <c r="F858" s="15">
        <v>-464</v>
      </c>
      <c r="G858" t="s">
        <v>34</v>
      </c>
      <c r="H858" t="s">
        <v>79</v>
      </c>
      <c r="I858" t="s">
        <v>54</v>
      </c>
    </row>
    <row r="859" spans="1:9" ht="14.25">
      <c r="A859" t="s">
        <v>12820</v>
      </c>
      <c r="B859" s="15">
        <v>679698</v>
      </c>
      <c r="C859" t="s">
        <v>7041</v>
      </c>
      <c r="D859" t="s">
        <v>7042</v>
      </c>
      <c r="E859" t="s">
        <v>7043</v>
      </c>
      <c r="F859" s="15">
        <v>-44</v>
      </c>
      <c r="G859" t="s">
        <v>34</v>
      </c>
      <c r="H859" t="s">
        <v>80</v>
      </c>
      <c r="I859" t="s">
        <v>54</v>
      </c>
    </row>
    <row r="860" spans="1:9" ht="14.25">
      <c r="A860" t="s">
        <v>12821</v>
      </c>
      <c r="B860" s="15">
        <v>679968</v>
      </c>
      <c r="C860" t="s">
        <v>7047</v>
      </c>
      <c r="D860" t="s">
        <v>7048</v>
      </c>
      <c r="E860" t="s">
        <v>7049</v>
      </c>
      <c r="F860" s="15">
        <v>-521</v>
      </c>
      <c r="G860" t="s">
        <v>34</v>
      </c>
      <c r="H860" t="s">
        <v>80</v>
      </c>
      <c r="I860" t="s">
        <v>54</v>
      </c>
    </row>
    <row r="861" spans="1:9" ht="14.25">
      <c r="A861" t="s">
        <v>12822</v>
      </c>
      <c r="B861" s="15">
        <v>679980</v>
      </c>
      <c r="C861" t="s">
        <v>7052</v>
      </c>
      <c r="D861" t="s">
        <v>7053</v>
      </c>
      <c r="E861" t="s">
        <v>7054</v>
      </c>
      <c r="F861" s="15">
        <v>-39</v>
      </c>
      <c r="G861" t="s">
        <v>34</v>
      </c>
      <c r="H861" t="s">
        <v>73</v>
      </c>
      <c r="I861" t="s">
        <v>54</v>
      </c>
    </row>
    <row r="862" spans="1:9" ht="14.25">
      <c r="A862" t="s">
        <v>12823</v>
      </c>
      <c r="B862" s="15">
        <v>680003</v>
      </c>
      <c r="C862" t="s">
        <v>287</v>
      </c>
      <c r="D862" t="s">
        <v>7058</v>
      </c>
      <c r="E862" t="s">
        <v>5104</v>
      </c>
      <c r="F862" s="15">
        <v>-1535</v>
      </c>
      <c r="G862" t="s">
        <v>34</v>
      </c>
      <c r="H862" t="s">
        <v>80</v>
      </c>
      <c r="I862" t="s">
        <v>57</v>
      </c>
    </row>
    <row r="863" spans="1:9" ht="14.25">
      <c r="A863" t="s">
        <v>12824</v>
      </c>
      <c r="B863" s="15">
        <v>680293</v>
      </c>
      <c r="C863" t="s">
        <v>7060</v>
      </c>
      <c r="D863" t="s">
        <v>7061</v>
      </c>
      <c r="E863" t="s">
        <v>7062</v>
      </c>
      <c r="F863" s="15">
        <v>-45</v>
      </c>
      <c r="G863" t="s">
        <v>34</v>
      </c>
      <c r="H863" t="s">
        <v>65</v>
      </c>
      <c r="I863" t="s">
        <v>54</v>
      </c>
    </row>
    <row r="864" spans="1:9" ht="14.25">
      <c r="A864" t="s">
        <v>12825</v>
      </c>
      <c r="B864" s="15">
        <v>680568</v>
      </c>
      <c r="C864" t="s">
        <v>7066</v>
      </c>
      <c r="D864" t="s">
        <v>7067</v>
      </c>
      <c r="E864" t="s">
        <v>7068</v>
      </c>
      <c r="F864" s="15">
        <v>-96</v>
      </c>
      <c r="G864" t="s">
        <v>34</v>
      </c>
      <c r="H864" t="s">
        <v>68</v>
      </c>
      <c r="I864" t="s">
        <v>54</v>
      </c>
    </row>
    <row r="865" spans="1:9" ht="14.25">
      <c r="A865" t="s">
        <v>12826</v>
      </c>
      <c r="B865" s="15">
        <v>680575</v>
      </c>
      <c r="C865" t="s">
        <v>7072</v>
      </c>
      <c r="D865" t="s">
        <v>7073</v>
      </c>
      <c r="E865" t="s">
        <v>7074</v>
      </c>
      <c r="F865" s="15">
        <v>-190</v>
      </c>
      <c r="G865" t="s">
        <v>34</v>
      </c>
      <c r="H865" t="s">
        <v>66</v>
      </c>
      <c r="I865" t="s">
        <v>54</v>
      </c>
    </row>
    <row r="866" spans="1:9" ht="14.25">
      <c r="A866" t="s">
        <v>12827</v>
      </c>
      <c r="B866" s="15">
        <v>680781</v>
      </c>
      <c r="C866" t="s">
        <v>7078</v>
      </c>
      <c r="D866" t="s">
        <v>7079</v>
      </c>
      <c r="E866" t="s">
        <v>7080</v>
      </c>
      <c r="F866" s="15">
        <v>-500</v>
      </c>
      <c r="G866" t="s">
        <v>34</v>
      </c>
      <c r="H866" t="s">
        <v>84</v>
      </c>
      <c r="I866" t="s">
        <v>54</v>
      </c>
    </row>
    <row r="867" spans="1:9" ht="14.25">
      <c r="A867" t="s">
        <v>12828</v>
      </c>
      <c r="B867" s="15">
        <v>680843</v>
      </c>
      <c r="C867" t="s">
        <v>287</v>
      </c>
      <c r="D867" t="s">
        <v>7084</v>
      </c>
      <c r="E867" t="s">
        <v>7085</v>
      </c>
      <c r="F867" s="15">
        <v>-272</v>
      </c>
      <c r="G867" t="s">
        <v>34</v>
      </c>
      <c r="H867" t="s">
        <v>71</v>
      </c>
      <c r="I867" t="s">
        <v>57</v>
      </c>
    </row>
    <row r="868" spans="1:9" ht="14.25">
      <c r="A868" t="s">
        <v>12829</v>
      </c>
      <c r="B868" s="15">
        <v>681396</v>
      </c>
      <c r="C868" t="s">
        <v>7087</v>
      </c>
      <c r="D868" t="s">
        <v>7088</v>
      </c>
      <c r="E868" t="s">
        <v>7089</v>
      </c>
      <c r="F868" s="15">
        <v>-194</v>
      </c>
      <c r="G868" t="s">
        <v>34</v>
      </c>
      <c r="H868" t="s">
        <v>67</v>
      </c>
      <c r="I868" t="s">
        <v>54</v>
      </c>
    </row>
    <row r="869" spans="1:9" ht="14.25">
      <c r="A869" t="s">
        <v>12830</v>
      </c>
      <c r="B869" s="15">
        <v>681790</v>
      </c>
      <c r="C869" t="s">
        <v>7093</v>
      </c>
      <c r="D869" t="s">
        <v>7094</v>
      </c>
      <c r="E869" t="s">
        <v>7095</v>
      </c>
      <c r="F869" s="15">
        <v>-2050</v>
      </c>
      <c r="G869" t="s">
        <v>34</v>
      </c>
      <c r="H869" t="s">
        <v>74</v>
      </c>
      <c r="I869" t="s">
        <v>54</v>
      </c>
    </row>
    <row r="870" spans="1:9" ht="14.25">
      <c r="A870" t="s">
        <v>12831</v>
      </c>
      <c r="B870" s="15">
        <v>681897</v>
      </c>
      <c r="C870" t="s">
        <v>7099</v>
      </c>
      <c r="D870" t="s">
        <v>7100</v>
      </c>
      <c r="E870" t="s">
        <v>7101</v>
      </c>
      <c r="F870" s="15">
        <v>-600</v>
      </c>
      <c r="G870" t="s">
        <v>34</v>
      </c>
      <c r="H870" t="s">
        <v>77</v>
      </c>
      <c r="I870" t="s">
        <v>54</v>
      </c>
    </row>
    <row r="871" spans="1:9" ht="14.25">
      <c r="A871" t="s">
        <v>12832</v>
      </c>
      <c r="B871" s="15">
        <v>681919</v>
      </c>
      <c r="C871" t="s">
        <v>7105</v>
      </c>
      <c r="D871" t="s">
        <v>7106</v>
      </c>
      <c r="E871" t="s">
        <v>7107</v>
      </c>
      <c r="F871" s="15">
        <v>-273</v>
      </c>
      <c r="G871" t="s">
        <v>34</v>
      </c>
      <c r="H871" t="s">
        <v>67</v>
      </c>
      <c r="I871" t="s">
        <v>54</v>
      </c>
    </row>
    <row r="872" spans="1:9" ht="14.25">
      <c r="A872" t="s">
        <v>12833</v>
      </c>
      <c r="B872" s="15">
        <v>681920</v>
      </c>
      <c r="C872" t="s">
        <v>7112</v>
      </c>
      <c r="D872" t="s">
        <v>7113</v>
      </c>
      <c r="E872" t="s">
        <v>7114</v>
      </c>
      <c r="F872" s="15">
        <v>-1687</v>
      </c>
      <c r="G872" t="s">
        <v>34</v>
      </c>
      <c r="H872" t="s">
        <v>75</v>
      </c>
      <c r="I872" t="s">
        <v>54</v>
      </c>
    </row>
    <row r="873" spans="1:9" ht="14.25">
      <c r="A873" t="s">
        <v>7111</v>
      </c>
      <c r="B873" s="15">
        <v>681937</v>
      </c>
      <c r="C873" t="s">
        <v>7118</v>
      </c>
      <c r="D873" t="s">
        <v>7119</v>
      </c>
      <c r="E873" t="s">
        <v>7120</v>
      </c>
      <c r="F873" s="15">
        <v>-43</v>
      </c>
      <c r="G873" t="s">
        <v>34</v>
      </c>
      <c r="H873" t="s">
        <v>67</v>
      </c>
      <c r="I873" t="s">
        <v>54</v>
      </c>
    </row>
    <row r="874" spans="1:9" ht="14.25">
      <c r="A874" t="s">
        <v>12834</v>
      </c>
      <c r="B874" s="15">
        <v>681982</v>
      </c>
      <c r="C874" t="s">
        <v>7124</v>
      </c>
      <c r="D874" t="s">
        <v>7125</v>
      </c>
      <c r="E874" t="s">
        <v>7126</v>
      </c>
      <c r="F874" s="15">
        <v>-109</v>
      </c>
      <c r="G874" t="s">
        <v>34</v>
      </c>
      <c r="H874" t="s">
        <v>88</v>
      </c>
      <c r="I874" t="s">
        <v>54</v>
      </c>
    </row>
    <row r="875" spans="1:9" ht="14.25">
      <c r="A875" t="s">
        <v>12835</v>
      </c>
      <c r="B875" s="15">
        <v>682229</v>
      </c>
      <c r="C875" t="s">
        <v>7130</v>
      </c>
      <c r="D875" t="s">
        <v>7131</v>
      </c>
      <c r="E875" t="s">
        <v>7132</v>
      </c>
      <c r="F875" s="15">
        <v>-580</v>
      </c>
      <c r="G875" t="s">
        <v>34</v>
      </c>
      <c r="H875" t="s">
        <v>66</v>
      </c>
      <c r="I875" t="s">
        <v>54</v>
      </c>
    </row>
    <row r="876" spans="1:9" ht="14.25">
      <c r="A876" t="s">
        <v>12836</v>
      </c>
      <c r="B876" s="15">
        <v>682347</v>
      </c>
      <c r="C876" t="s">
        <v>7136</v>
      </c>
      <c r="D876" t="s">
        <v>7137</v>
      </c>
      <c r="E876" t="s">
        <v>7138</v>
      </c>
      <c r="F876" s="15">
        <v>-309</v>
      </c>
      <c r="G876" t="s">
        <v>34</v>
      </c>
      <c r="H876" t="s">
        <v>71</v>
      </c>
      <c r="I876" t="s">
        <v>54</v>
      </c>
    </row>
    <row r="877" spans="1:9" ht="14.25">
      <c r="A877" t="s">
        <v>12837</v>
      </c>
      <c r="B877" s="15">
        <v>682524</v>
      </c>
      <c r="C877" t="s">
        <v>7142</v>
      </c>
      <c r="D877" t="s">
        <v>7143</v>
      </c>
      <c r="E877" t="s">
        <v>7144</v>
      </c>
      <c r="F877" s="15">
        <v>-300</v>
      </c>
      <c r="G877" t="s">
        <v>34</v>
      </c>
      <c r="H877" t="s">
        <v>67</v>
      </c>
      <c r="I877" t="s">
        <v>54</v>
      </c>
    </row>
    <row r="878" spans="1:9" ht="14.25">
      <c r="A878" t="s">
        <v>12838</v>
      </c>
      <c r="B878" s="15">
        <v>682588</v>
      </c>
      <c r="C878" t="s">
        <v>7148</v>
      </c>
      <c r="D878" t="s">
        <v>7149</v>
      </c>
      <c r="E878" t="s">
        <v>7150</v>
      </c>
      <c r="F878" s="15">
        <v>-2000</v>
      </c>
      <c r="G878" t="s">
        <v>34</v>
      </c>
      <c r="H878" t="s">
        <v>75</v>
      </c>
      <c r="I878" t="s">
        <v>54</v>
      </c>
    </row>
    <row r="879" spans="1:9" ht="14.25">
      <c r="A879" t="s">
        <v>12839</v>
      </c>
      <c r="B879" s="15">
        <v>682636</v>
      </c>
      <c r="C879" t="s">
        <v>7154</v>
      </c>
      <c r="D879" t="s">
        <v>7155</v>
      </c>
      <c r="E879" t="s">
        <v>7156</v>
      </c>
      <c r="F879" s="15">
        <v>-1000</v>
      </c>
      <c r="G879" t="s">
        <v>34</v>
      </c>
      <c r="H879" t="s">
        <v>71</v>
      </c>
      <c r="I879" t="s">
        <v>54</v>
      </c>
    </row>
    <row r="880" spans="1:9" ht="14.25">
      <c r="A880" t="s">
        <v>12840</v>
      </c>
      <c r="B880" s="15">
        <v>683029</v>
      </c>
      <c r="C880" t="s">
        <v>7160</v>
      </c>
      <c r="D880" t="s">
        <v>487</v>
      </c>
      <c r="E880" t="s">
        <v>488</v>
      </c>
      <c r="F880" s="15">
        <v>-1012</v>
      </c>
      <c r="G880" t="s">
        <v>34</v>
      </c>
      <c r="H880" t="s">
        <v>80</v>
      </c>
      <c r="I880" t="s">
        <v>54</v>
      </c>
    </row>
    <row r="881" spans="1:9" ht="14.25">
      <c r="A881" t="s">
        <v>12841</v>
      </c>
      <c r="B881" s="15">
        <v>683375</v>
      </c>
      <c r="C881" t="s">
        <v>7163</v>
      </c>
      <c r="D881" t="s">
        <v>7164</v>
      </c>
      <c r="E881" t="s">
        <v>7165</v>
      </c>
      <c r="F881" s="15">
        <v>-100</v>
      </c>
      <c r="G881" t="s">
        <v>34</v>
      </c>
      <c r="H881" t="s">
        <v>12842</v>
      </c>
      <c r="I881" t="s">
        <v>54</v>
      </c>
    </row>
    <row r="882" spans="1:9" ht="14.25">
      <c r="A882" t="s">
        <v>12843</v>
      </c>
      <c r="B882" s="15">
        <v>683890</v>
      </c>
      <c r="C882" t="s">
        <v>287</v>
      </c>
      <c r="D882" t="s">
        <v>2131</v>
      </c>
      <c r="E882" t="s">
        <v>2132</v>
      </c>
      <c r="F882" s="15">
        <v>-500</v>
      </c>
      <c r="G882" t="s">
        <v>34</v>
      </c>
      <c r="H882" t="s">
        <v>87</v>
      </c>
      <c r="I882" t="s">
        <v>57</v>
      </c>
    </row>
    <row r="883" spans="1:9" ht="14.25">
      <c r="A883" t="s">
        <v>12844</v>
      </c>
      <c r="B883" s="15">
        <v>684083</v>
      </c>
      <c r="C883" t="s">
        <v>7170</v>
      </c>
      <c r="D883" t="s">
        <v>7171</v>
      </c>
      <c r="E883" t="s">
        <v>7172</v>
      </c>
      <c r="F883" s="15">
        <v>-597</v>
      </c>
      <c r="G883" t="s">
        <v>34</v>
      </c>
      <c r="H883" t="s">
        <v>66</v>
      </c>
      <c r="I883" t="s">
        <v>54</v>
      </c>
    </row>
    <row r="884" spans="1:9" ht="14.25">
      <c r="A884" t="s">
        <v>12845</v>
      </c>
      <c r="B884" s="15">
        <v>686453</v>
      </c>
      <c r="C884" t="s">
        <v>7176</v>
      </c>
      <c r="D884" t="s">
        <v>7058</v>
      </c>
      <c r="E884" t="s">
        <v>5104</v>
      </c>
      <c r="F884" s="15">
        <v>-46</v>
      </c>
      <c r="G884" t="s">
        <v>34</v>
      </c>
      <c r="H884" t="s">
        <v>89</v>
      </c>
      <c r="I884" t="s">
        <v>54</v>
      </c>
    </row>
    <row r="885" spans="1:9" ht="14.25">
      <c r="A885" t="s">
        <v>12846</v>
      </c>
      <c r="B885" s="15">
        <v>686933</v>
      </c>
      <c r="C885" t="s">
        <v>7179</v>
      </c>
      <c r="D885" t="s">
        <v>7180</v>
      </c>
      <c r="E885" t="s">
        <v>7181</v>
      </c>
      <c r="F885" s="15">
        <v>-1417</v>
      </c>
      <c r="G885" t="s">
        <v>34</v>
      </c>
      <c r="H885" t="s">
        <v>84</v>
      </c>
      <c r="I885" t="s">
        <v>54</v>
      </c>
    </row>
    <row r="886" spans="1:9" ht="14.25">
      <c r="A886" t="s">
        <v>12847</v>
      </c>
      <c r="B886" s="15">
        <v>687713</v>
      </c>
      <c r="C886" t="s">
        <v>287</v>
      </c>
      <c r="D886" t="s">
        <v>7185</v>
      </c>
      <c r="E886" t="s">
        <v>5130</v>
      </c>
      <c r="F886" s="15">
        <v>-313</v>
      </c>
      <c r="G886" t="s">
        <v>34</v>
      </c>
      <c r="H886" t="s">
        <v>67</v>
      </c>
      <c r="I886" t="s">
        <v>57</v>
      </c>
    </row>
    <row r="887" spans="1:9" ht="14.25">
      <c r="A887" t="s">
        <v>12848</v>
      </c>
      <c r="B887" s="15">
        <v>688032</v>
      </c>
      <c r="C887" t="s">
        <v>7187</v>
      </c>
      <c r="D887" t="s">
        <v>7131</v>
      </c>
      <c r="E887" t="s">
        <v>7132</v>
      </c>
      <c r="F887" s="15">
        <v>-24</v>
      </c>
      <c r="G887" t="s">
        <v>34</v>
      </c>
      <c r="H887" t="s">
        <v>92</v>
      </c>
      <c r="I887" t="s">
        <v>54</v>
      </c>
    </row>
    <row r="888" spans="1:9" ht="14.25">
      <c r="A888" t="s">
        <v>12849</v>
      </c>
      <c r="B888" s="15">
        <v>688044</v>
      </c>
      <c r="C888" t="s">
        <v>7190</v>
      </c>
      <c r="D888" t="s">
        <v>7191</v>
      </c>
      <c r="E888" t="s">
        <v>7192</v>
      </c>
      <c r="F888" s="15">
        <v>-942</v>
      </c>
      <c r="G888" t="s">
        <v>34</v>
      </c>
      <c r="H888" t="s">
        <v>67</v>
      </c>
      <c r="I888" t="s">
        <v>54</v>
      </c>
    </row>
    <row r="889" spans="1:9" ht="14.25">
      <c r="A889" t="s">
        <v>12850</v>
      </c>
      <c r="B889" s="15">
        <v>688596</v>
      </c>
      <c r="C889" t="s">
        <v>7196</v>
      </c>
      <c r="D889" t="s">
        <v>7197</v>
      </c>
      <c r="E889" t="s">
        <v>7198</v>
      </c>
      <c r="F889" s="15">
        <v>-132</v>
      </c>
      <c r="G889" t="s">
        <v>34</v>
      </c>
      <c r="H889" t="s">
        <v>80</v>
      </c>
      <c r="I889" t="s">
        <v>54</v>
      </c>
    </row>
    <row r="890" spans="1:9" ht="14.25">
      <c r="A890" t="s">
        <v>12851</v>
      </c>
      <c r="B890" s="15">
        <v>688676</v>
      </c>
      <c r="C890" t="s">
        <v>7202</v>
      </c>
      <c r="D890" t="s">
        <v>7203</v>
      </c>
      <c r="E890" t="s">
        <v>7204</v>
      </c>
      <c r="F890" s="15">
        <v>-626</v>
      </c>
      <c r="G890" t="s">
        <v>34</v>
      </c>
      <c r="H890" t="s">
        <v>73</v>
      </c>
      <c r="I890" t="s">
        <v>54</v>
      </c>
    </row>
    <row r="891" spans="1:9" ht="14.25">
      <c r="A891" t="s">
        <v>12852</v>
      </c>
      <c r="B891" s="15">
        <v>689660</v>
      </c>
      <c r="C891" t="s">
        <v>7208</v>
      </c>
      <c r="D891" t="s">
        <v>7209</v>
      </c>
      <c r="E891" t="s">
        <v>7210</v>
      </c>
      <c r="F891" s="15">
        <v>-90</v>
      </c>
      <c r="G891" t="s">
        <v>34</v>
      </c>
      <c r="H891" t="s">
        <v>64</v>
      </c>
      <c r="I891" t="s">
        <v>54</v>
      </c>
    </row>
    <row r="892" spans="1:9" ht="14.25">
      <c r="A892" t="s">
        <v>12853</v>
      </c>
      <c r="B892" s="15">
        <v>690081</v>
      </c>
      <c r="C892" t="s">
        <v>7214</v>
      </c>
      <c r="D892" t="s">
        <v>7215</v>
      </c>
      <c r="E892" t="s">
        <v>4608</v>
      </c>
      <c r="F892" s="15">
        <v>-2200</v>
      </c>
      <c r="G892" t="s">
        <v>34</v>
      </c>
      <c r="H892" t="s">
        <v>78</v>
      </c>
      <c r="I892" t="s">
        <v>54</v>
      </c>
    </row>
    <row r="893" spans="1:9" ht="14.25">
      <c r="A893" t="s">
        <v>12854</v>
      </c>
      <c r="B893" s="15">
        <v>690255</v>
      </c>
      <c r="C893" t="s">
        <v>287</v>
      </c>
      <c r="D893" t="s">
        <v>7219</v>
      </c>
      <c r="E893" t="s">
        <v>7220</v>
      </c>
      <c r="F893" s="15">
        <v>-311</v>
      </c>
      <c r="G893" t="s">
        <v>34</v>
      </c>
      <c r="H893" t="s">
        <v>2002</v>
      </c>
      <c r="I893" t="s">
        <v>57</v>
      </c>
    </row>
    <row r="894" spans="1:9" ht="14.25">
      <c r="A894" t="s">
        <v>12855</v>
      </c>
      <c r="B894" s="15">
        <v>690502</v>
      </c>
      <c r="C894" t="s">
        <v>7222</v>
      </c>
      <c r="D894" t="s">
        <v>7223</v>
      </c>
      <c r="E894" t="s">
        <v>7224</v>
      </c>
      <c r="F894" s="15">
        <v>-2000</v>
      </c>
      <c r="G894" t="s">
        <v>34</v>
      </c>
      <c r="H894" t="s">
        <v>90</v>
      </c>
      <c r="I894" t="s">
        <v>54</v>
      </c>
    </row>
    <row r="895" spans="1:9" ht="14.25">
      <c r="A895" t="s">
        <v>12856</v>
      </c>
      <c r="B895" s="15">
        <v>690542</v>
      </c>
      <c r="C895" t="s">
        <v>7228</v>
      </c>
      <c r="D895" t="s">
        <v>7229</v>
      </c>
      <c r="E895" t="s">
        <v>7230</v>
      </c>
      <c r="F895" s="15">
        <v>-954</v>
      </c>
      <c r="G895" t="s">
        <v>34</v>
      </c>
      <c r="H895" t="s">
        <v>70</v>
      </c>
      <c r="I895" t="s">
        <v>54</v>
      </c>
    </row>
    <row r="896" spans="1:9" ht="14.25">
      <c r="A896" t="s">
        <v>12857</v>
      </c>
      <c r="B896" s="15">
        <v>690707</v>
      </c>
      <c r="C896" t="s">
        <v>287</v>
      </c>
      <c r="D896" t="s">
        <v>7234</v>
      </c>
      <c r="E896" t="s">
        <v>5161</v>
      </c>
      <c r="F896" s="15">
        <v>-1390</v>
      </c>
      <c r="G896" t="s">
        <v>34</v>
      </c>
      <c r="H896" t="s">
        <v>80</v>
      </c>
      <c r="I896" t="s">
        <v>57</v>
      </c>
    </row>
    <row r="897" spans="1:9" ht="14.25">
      <c r="A897" t="s">
        <v>12858</v>
      </c>
      <c r="B897" s="15">
        <v>690750</v>
      </c>
      <c r="C897" t="s">
        <v>287</v>
      </c>
      <c r="D897" t="s">
        <v>7236</v>
      </c>
      <c r="E897" t="s">
        <v>5154</v>
      </c>
      <c r="F897" s="15">
        <v>-114</v>
      </c>
      <c r="G897" t="s">
        <v>34</v>
      </c>
      <c r="H897" t="s">
        <v>80</v>
      </c>
      <c r="I897" t="s">
        <v>57</v>
      </c>
    </row>
    <row r="898" spans="1:9" ht="14.25">
      <c r="A898" t="s">
        <v>12859</v>
      </c>
      <c r="B898" s="15">
        <v>690803</v>
      </c>
      <c r="C898" t="s">
        <v>7238</v>
      </c>
      <c r="D898" t="s">
        <v>7239</v>
      </c>
      <c r="E898" t="s">
        <v>7240</v>
      </c>
      <c r="F898" s="15">
        <v>-9</v>
      </c>
      <c r="G898" t="s">
        <v>34</v>
      </c>
      <c r="H898" t="s">
        <v>68</v>
      </c>
      <c r="I898" t="s">
        <v>54</v>
      </c>
    </row>
    <row r="899" spans="1:9" ht="14.25">
      <c r="A899" t="s">
        <v>12860</v>
      </c>
      <c r="B899" s="15">
        <v>691156</v>
      </c>
      <c r="C899" t="s">
        <v>7244</v>
      </c>
      <c r="D899" t="s">
        <v>7245</v>
      </c>
      <c r="E899" t="s">
        <v>7246</v>
      </c>
      <c r="F899" s="15">
        <v>-3100</v>
      </c>
      <c r="G899" t="s">
        <v>34</v>
      </c>
      <c r="H899" t="s">
        <v>89</v>
      </c>
      <c r="I899" t="s">
        <v>54</v>
      </c>
    </row>
    <row r="900" spans="1:9" ht="14.25">
      <c r="A900" t="s">
        <v>12861</v>
      </c>
      <c r="B900" s="15">
        <v>691389</v>
      </c>
      <c r="C900" t="s">
        <v>7250</v>
      </c>
      <c r="D900" t="s">
        <v>7251</v>
      </c>
      <c r="E900" t="s">
        <v>7252</v>
      </c>
      <c r="F900" s="15">
        <v>-1133</v>
      </c>
      <c r="G900" t="s">
        <v>34</v>
      </c>
      <c r="H900" t="s">
        <v>87</v>
      </c>
      <c r="I900" t="s">
        <v>54</v>
      </c>
    </row>
    <row r="901" spans="1:9" ht="14.25">
      <c r="A901" t="s">
        <v>12862</v>
      </c>
      <c r="B901" s="15">
        <v>691618</v>
      </c>
      <c r="C901" t="s">
        <v>7256</v>
      </c>
      <c r="D901" t="s">
        <v>7257</v>
      </c>
      <c r="E901" t="s">
        <v>7258</v>
      </c>
      <c r="F901" s="15">
        <v>-564</v>
      </c>
      <c r="G901" t="s">
        <v>34</v>
      </c>
      <c r="H901" t="s">
        <v>64</v>
      </c>
      <c r="I901" t="s">
        <v>54</v>
      </c>
    </row>
    <row r="902" spans="1:9" ht="14.25">
      <c r="A902" t="s">
        <v>12863</v>
      </c>
      <c r="B902" s="15">
        <v>691708</v>
      </c>
      <c r="C902" t="s">
        <v>287</v>
      </c>
      <c r="D902" t="s">
        <v>806</v>
      </c>
      <c r="E902" t="s">
        <v>807</v>
      </c>
      <c r="F902" s="15">
        <v>-262</v>
      </c>
      <c r="G902" t="s">
        <v>34</v>
      </c>
      <c r="H902" t="s">
        <v>90</v>
      </c>
      <c r="I902" t="s">
        <v>57</v>
      </c>
    </row>
    <row r="903" spans="1:9" ht="14.25">
      <c r="A903" t="s">
        <v>12864</v>
      </c>
      <c r="B903" s="15">
        <v>692371</v>
      </c>
      <c r="C903" t="s">
        <v>7263</v>
      </c>
      <c r="D903" t="s">
        <v>7264</v>
      </c>
      <c r="E903" t="s">
        <v>7265</v>
      </c>
      <c r="F903" s="15">
        <v>-2886</v>
      </c>
      <c r="G903" t="s">
        <v>34</v>
      </c>
      <c r="H903" t="s">
        <v>65</v>
      </c>
      <c r="I903" t="s">
        <v>54</v>
      </c>
    </row>
    <row r="904" spans="1:9" ht="14.25">
      <c r="A904" t="s">
        <v>12865</v>
      </c>
      <c r="B904" s="15">
        <v>692408</v>
      </c>
      <c r="C904" t="s">
        <v>7269</v>
      </c>
      <c r="D904" t="s">
        <v>7270</v>
      </c>
      <c r="E904" t="s">
        <v>7271</v>
      </c>
      <c r="F904" s="15">
        <v>-944</v>
      </c>
      <c r="G904" t="s">
        <v>34</v>
      </c>
      <c r="H904" t="s">
        <v>66</v>
      </c>
      <c r="I904" t="s">
        <v>54</v>
      </c>
    </row>
    <row r="905" spans="1:9" ht="14.25">
      <c r="A905" t="s">
        <v>12866</v>
      </c>
      <c r="B905" s="15">
        <v>692447</v>
      </c>
      <c r="C905" t="s">
        <v>7275</v>
      </c>
      <c r="D905" t="s">
        <v>7276</v>
      </c>
      <c r="E905" t="s">
        <v>7277</v>
      </c>
      <c r="F905" s="15">
        <v>-308</v>
      </c>
      <c r="G905" t="s">
        <v>34</v>
      </c>
      <c r="H905" t="s">
        <v>12867</v>
      </c>
      <c r="I905" t="s">
        <v>54</v>
      </c>
    </row>
    <row r="906" spans="1:9" ht="14.25">
      <c r="A906" t="s">
        <v>12868</v>
      </c>
      <c r="B906" s="15">
        <v>692545</v>
      </c>
      <c r="C906" t="s">
        <v>7281</v>
      </c>
      <c r="D906" t="s">
        <v>7282</v>
      </c>
      <c r="E906" t="s">
        <v>7271</v>
      </c>
      <c r="F906" s="15">
        <v>-1000</v>
      </c>
      <c r="G906" t="s">
        <v>34</v>
      </c>
      <c r="H906" t="s">
        <v>66</v>
      </c>
      <c r="I906" t="s">
        <v>54</v>
      </c>
    </row>
    <row r="907" spans="1:9" ht="14.25">
      <c r="A907" t="s">
        <v>12869</v>
      </c>
      <c r="B907" s="15">
        <v>692892</v>
      </c>
      <c r="C907" t="s">
        <v>7286</v>
      </c>
      <c r="D907" t="s">
        <v>736</v>
      </c>
      <c r="E907" t="s">
        <v>737</v>
      </c>
      <c r="F907" s="15">
        <v>-552</v>
      </c>
      <c r="G907" t="s">
        <v>34</v>
      </c>
      <c r="H907" t="s">
        <v>67</v>
      </c>
      <c r="I907" t="s">
        <v>54</v>
      </c>
    </row>
    <row r="908" spans="1:9" ht="14.25">
      <c r="A908" t="s">
        <v>12870</v>
      </c>
      <c r="B908" s="15">
        <v>693358</v>
      </c>
      <c r="C908" t="s">
        <v>7289</v>
      </c>
      <c r="D908" t="s">
        <v>7290</v>
      </c>
      <c r="E908" t="s">
        <v>7291</v>
      </c>
      <c r="F908" s="15">
        <v>-1323</v>
      </c>
      <c r="G908" t="s">
        <v>34</v>
      </c>
      <c r="H908" t="s">
        <v>77</v>
      </c>
      <c r="I908" t="s">
        <v>54</v>
      </c>
    </row>
    <row r="909" spans="1:9" ht="14.25">
      <c r="A909" t="s">
        <v>12871</v>
      </c>
      <c r="B909" s="15">
        <v>693795</v>
      </c>
      <c r="C909" t="s">
        <v>7295</v>
      </c>
      <c r="D909" t="s">
        <v>7296</v>
      </c>
      <c r="E909" t="s">
        <v>7297</v>
      </c>
      <c r="F909" s="15">
        <v>-52</v>
      </c>
      <c r="G909" t="s">
        <v>34</v>
      </c>
      <c r="H909" t="s">
        <v>90</v>
      </c>
      <c r="I909" t="s">
        <v>54</v>
      </c>
    </row>
    <row r="910" spans="1:9" ht="14.25">
      <c r="A910" t="s">
        <v>12872</v>
      </c>
      <c r="B910" s="15">
        <v>693834</v>
      </c>
      <c r="C910" t="s">
        <v>287</v>
      </c>
      <c r="D910" t="s">
        <v>7301</v>
      </c>
      <c r="E910" t="s">
        <v>5211</v>
      </c>
      <c r="F910" s="15">
        <v>-500</v>
      </c>
      <c r="G910" t="s">
        <v>34</v>
      </c>
      <c r="H910" t="s">
        <v>74</v>
      </c>
      <c r="I910" t="s">
        <v>57</v>
      </c>
    </row>
    <row r="911" spans="1:9" ht="14.25">
      <c r="A911" t="s">
        <v>12873</v>
      </c>
      <c r="B911" s="15">
        <v>693963</v>
      </c>
      <c r="C911" t="s">
        <v>7303</v>
      </c>
      <c r="D911" t="s">
        <v>7304</v>
      </c>
      <c r="E911" t="s">
        <v>7305</v>
      </c>
      <c r="F911" s="15">
        <v>-200</v>
      </c>
      <c r="G911" t="s">
        <v>34</v>
      </c>
      <c r="H911" t="s">
        <v>1850</v>
      </c>
      <c r="I911" t="s">
        <v>54</v>
      </c>
    </row>
    <row r="912" spans="1:9" ht="14.25">
      <c r="A912" t="s">
        <v>12874</v>
      </c>
      <c r="B912" s="15">
        <v>694275</v>
      </c>
      <c r="C912" t="s">
        <v>7309</v>
      </c>
      <c r="D912" t="s">
        <v>7042</v>
      </c>
      <c r="E912" t="s">
        <v>7043</v>
      </c>
      <c r="F912" s="15">
        <v>-36</v>
      </c>
      <c r="G912" t="s">
        <v>34</v>
      </c>
      <c r="H912" t="s">
        <v>77</v>
      </c>
      <c r="I912" t="s">
        <v>54</v>
      </c>
    </row>
    <row r="913" spans="1:9" ht="14.25">
      <c r="A913" t="s">
        <v>12875</v>
      </c>
      <c r="B913" s="15">
        <v>694425</v>
      </c>
      <c r="C913" t="s">
        <v>7312</v>
      </c>
      <c r="D913" t="s">
        <v>7313</v>
      </c>
      <c r="E913" t="s">
        <v>7314</v>
      </c>
      <c r="F913" s="15">
        <v>-9</v>
      </c>
      <c r="G913" t="s">
        <v>34</v>
      </c>
      <c r="H913" t="s">
        <v>78</v>
      </c>
      <c r="I913" t="s">
        <v>54</v>
      </c>
    </row>
    <row r="914" spans="1:9" ht="14.25">
      <c r="A914" t="s">
        <v>12876</v>
      </c>
      <c r="B914" s="15">
        <v>694936</v>
      </c>
      <c r="C914" t="s">
        <v>287</v>
      </c>
      <c r="D914" t="s">
        <v>7318</v>
      </c>
      <c r="E914" t="s">
        <v>5148</v>
      </c>
      <c r="F914" s="15">
        <v>-76</v>
      </c>
      <c r="G914" t="s">
        <v>34</v>
      </c>
      <c r="H914" t="s">
        <v>70</v>
      </c>
      <c r="I914" t="s">
        <v>57</v>
      </c>
    </row>
    <row r="915" spans="1:9" ht="14.25">
      <c r="A915" t="s">
        <v>12877</v>
      </c>
      <c r="B915" s="15">
        <v>694956</v>
      </c>
      <c r="C915" t="s">
        <v>7320</v>
      </c>
      <c r="D915" t="s">
        <v>7321</v>
      </c>
      <c r="E915" t="s">
        <v>7322</v>
      </c>
      <c r="F915" s="15">
        <v>-335</v>
      </c>
      <c r="G915" t="s">
        <v>34</v>
      </c>
      <c r="H915" t="s">
        <v>77</v>
      </c>
      <c r="I915" t="s">
        <v>54</v>
      </c>
    </row>
    <row r="916" spans="1:9" ht="14.25">
      <c r="A916" t="s">
        <v>12878</v>
      </c>
      <c r="B916" s="15">
        <v>694988</v>
      </c>
      <c r="C916" t="s">
        <v>287</v>
      </c>
      <c r="D916" t="s">
        <v>7326</v>
      </c>
      <c r="E916" t="s">
        <v>5167</v>
      </c>
      <c r="F916" s="15">
        <v>-9750</v>
      </c>
      <c r="G916" t="s">
        <v>34</v>
      </c>
      <c r="H916" t="s">
        <v>68</v>
      </c>
      <c r="I916" t="s">
        <v>57</v>
      </c>
    </row>
    <row r="917" spans="1:9" ht="14.25">
      <c r="A917" t="s">
        <v>12879</v>
      </c>
      <c r="B917" s="15">
        <v>695047</v>
      </c>
      <c r="C917" t="s">
        <v>7328</v>
      </c>
      <c r="D917" t="s">
        <v>7329</v>
      </c>
      <c r="E917" t="s">
        <v>7330</v>
      </c>
      <c r="F917" s="15">
        <v>-1300</v>
      </c>
      <c r="G917" t="s">
        <v>34</v>
      </c>
      <c r="H917" t="s">
        <v>73</v>
      </c>
      <c r="I917" t="s">
        <v>54</v>
      </c>
    </row>
    <row r="918" spans="1:9" ht="14.25">
      <c r="A918" t="s">
        <v>12880</v>
      </c>
      <c r="B918" s="15">
        <v>695266</v>
      </c>
      <c r="C918" t="s">
        <v>7334</v>
      </c>
      <c r="D918" t="s">
        <v>7335</v>
      </c>
      <c r="E918" t="s">
        <v>7336</v>
      </c>
      <c r="F918" s="15">
        <v>-504</v>
      </c>
      <c r="G918" t="s">
        <v>34</v>
      </c>
      <c r="H918" t="s">
        <v>89</v>
      </c>
      <c r="I918" t="s">
        <v>54</v>
      </c>
    </row>
    <row r="919" spans="1:9" ht="14.25">
      <c r="A919" t="s">
        <v>12881</v>
      </c>
      <c r="B919" s="15">
        <v>695538</v>
      </c>
      <c r="C919" t="s">
        <v>7340</v>
      </c>
      <c r="D919" t="s">
        <v>7341</v>
      </c>
      <c r="E919" t="s">
        <v>7342</v>
      </c>
      <c r="F919" s="15">
        <v>-200</v>
      </c>
      <c r="G919" t="s">
        <v>34</v>
      </c>
      <c r="H919" t="s">
        <v>80</v>
      </c>
      <c r="I919" t="s">
        <v>54</v>
      </c>
    </row>
    <row r="920" spans="1:9" ht="14.25">
      <c r="A920" t="s">
        <v>12882</v>
      </c>
      <c r="B920" s="15">
        <v>695582</v>
      </c>
      <c r="C920" t="s">
        <v>7346</v>
      </c>
      <c r="D920" t="s">
        <v>7347</v>
      </c>
      <c r="E920" t="s">
        <v>7348</v>
      </c>
      <c r="F920" s="15">
        <v>-1634</v>
      </c>
      <c r="G920" t="s">
        <v>34</v>
      </c>
      <c r="H920" t="s">
        <v>77</v>
      </c>
      <c r="I920" t="s">
        <v>54</v>
      </c>
    </row>
    <row r="921" spans="1:9" ht="14.25">
      <c r="A921" t="s">
        <v>12883</v>
      </c>
      <c r="B921" s="15">
        <v>695767</v>
      </c>
      <c r="C921" t="s">
        <v>7351</v>
      </c>
      <c r="D921" t="s">
        <v>7352</v>
      </c>
      <c r="E921" t="s">
        <v>7353</v>
      </c>
      <c r="F921" s="15">
        <v>-72</v>
      </c>
      <c r="G921" t="s">
        <v>34</v>
      </c>
      <c r="H921" t="s">
        <v>55</v>
      </c>
      <c r="I921" t="s">
        <v>54</v>
      </c>
    </row>
    <row r="922" spans="1:9" ht="14.25">
      <c r="A922" t="s">
        <v>12884</v>
      </c>
      <c r="B922" s="15">
        <v>695795</v>
      </c>
      <c r="C922" t="s">
        <v>7357</v>
      </c>
      <c r="D922" t="s">
        <v>7352</v>
      </c>
      <c r="E922" t="s">
        <v>7353</v>
      </c>
      <c r="F922" s="15">
        <v>-72</v>
      </c>
      <c r="G922" t="s">
        <v>34</v>
      </c>
      <c r="H922" t="s">
        <v>55</v>
      </c>
      <c r="I922" t="s">
        <v>54</v>
      </c>
    </row>
    <row r="923" spans="1:9" ht="14.25">
      <c r="A923" t="s">
        <v>12885</v>
      </c>
      <c r="B923" s="15">
        <v>695856</v>
      </c>
      <c r="C923" t="s">
        <v>7360</v>
      </c>
      <c r="D923" t="s">
        <v>7361</v>
      </c>
      <c r="E923" t="s">
        <v>7362</v>
      </c>
      <c r="F923" s="15">
        <v>-1557</v>
      </c>
      <c r="G923" t="s">
        <v>34</v>
      </c>
      <c r="H923" t="s">
        <v>91</v>
      </c>
      <c r="I923" t="s">
        <v>54</v>
      </c>
    </row>
    <row r="924" spans="1:9" ht="14.25">
      <c r="A924" t="s">
        <v>12886</v>
      </c>
      <c r="B924" s="15">
        <v>695875</v>
      </c>
      <c r="C924" t="s">
        <v>7366</v>
      </c>
      <c r="D924" t="s">
        <v>7367</v>
      </c>
      <c r="E924" t="s">
        <v>7368</v>
      </c>
      <c r="F924" s="15">
        <v>-234</v>
      </c>
      <c r="G924" t="s">
        <v>34</v>
      </c>
      <c r="H924" t="s">
        <v>73</v>
      </c>
      <c r="I924" t="s">
        <v>54</v>
      </c>
    </row>
    <row r="925" spans="1:9" ht="14.25">
      <c r="A925" t="s">
        <v>12887</v>
      </c>
      <c r="B925" s="15">
        <v>696196</v>
      </c>
      <c r="C925" t="s">
        <v>7372</v>
      </c>
      <c r="D925" t="s">
        <v>7373</v>
      </c>
      <c r="E925" t="s">
        <v>7374</v>
      </c>
      <c r="F925" s="15">
        <v>-1000</v>
      </c>
      <c r="G925" t="s">
        <v>34</v>
      </c>
      <c r="H925" t="s">
        <v>90</v>
      </c>
      <c r="I925" t="s">
        <v>54</v>
      </c>
    </row>
    <row r="926" spans="1:9" ht="14.25">
      <c r="A926" t="s">
        <v>12888</v>
      </c>
      <c r="B926" s="15">
        <v>696210</v>
      </c>
      <c r="C926" t="s">
        <v>7378</v>
      </c>
      <c r="D926" t="s">
        <v>7379</v>
      </c>
      <c r="E926" t="s">
        <v>7380</v>
      </c>
      <c r="F926" s="15">
        <v>-32</v>
      </c>
      <c r="G926" t="s">
        <v>34</v>
      </c>
      <c r="H926" t="s">
        <v>74</v>
      </c>
      <c r="I926" t="s">
        <v>54</v>
      </c>
    </row>
    <row r="927" spans="1:9" ht="14.25">
      <c r="A927" t="s">
        <v>12889</v>
      </c>
      <c r="B927" s="15">
        <v>696308</v>
      </c>
      <c r="C927" t="s">
        <v>287</v>
      </c>
      <c r="D927" t="s">
        <v>7384</v>
      </c>
      <c r="E927" t="s">
        <v>5181</v>
      </c>
      <c r="F927" s="15">
        <v>-500</v>
      </c>
      <c r="G927" t="s">
        <v>34</v>
      </c>
      <c r="H927" t="s">
        <v>81</v>
      </c>
      <c r="I927" t="s">
        <v>57</v>
      </c>
    </row>
    <row r="928" spans="1:9" ht="14.25">
      <c r="A928" t="s">
        <v>12890</v>
      </c>
      <c r="B928" s="15">
        <v>696335</v>
      </c>
      <c r="C928" t="s">
        <v>7386</v>
      </c>
      <c r="D928" t="s">
        <v>7387</v>
      </c>
      <c r="E928" t="s">
        <v>7388</v>
      </c>
      <c r="F928" s="15">
        <v>-141</v>
      </c>
      <c r="G928" t="s">
        <v>34</v>
      </c>
      <c r="H928" t="s">
        <v>75</v>
      </c>
      <c r="I928" t="s">
        <v>54</v>
      </c>
    </row>
    <row r="929" spans="1:9" ht="14.25">
      <c r="A929" t="s">
        <v>12891</v>
      </c>
      <c r="B929" s="15">
        <v>696357</v>
      </c>
      <c r="C929" t="s">
        <v>7392</v>
      </c>
      <c r="D929" t="s">
        <v>7393</v>
      </c>
      <c r="E929" t="s">
        <v>7394</v>
      </c>
      <c r="F929" s="15">
        <v>-52</v>
      </c>
      <c r="G929" t="s">
        <v>34</v>
      </c>
      <c r="H929" t="s">
        <v>1750</v>
      </c>
      <c r="I929" t="s">
        <v>54</v>
      </c>
    </row>
    <row r="930" spans="1:9" ht="14.25">
      <c r="A930" t="s">
        <v>12892</v>
      </c>
      <c r="B930" s="15">
        <v>696418</v>
      </c>
      <c r="C930" t="s">
        <v>7398</v>
      </c>
      <c r="D930" t="s">
        <v>7399</v>
      </c>
      <c r="E930" t="s">
        <v>7400</v>
      </c>
      <c r="F930" s="15">
        <v>-994</v>
      </c>
      <c r="G930" t="s">
        <v>34</v>
      </c>
      <c r="H930" t="s">
        <v>75</v>
      </c>
      <c r="I930" t="s">
        <v>54</v>
      </c>
    </row>
    <row r="931" spans="1:9" ht="14.25">
      <c r="A931" t="s">
        <v>12893</v>
      </c>
      <c r="B931" s="15">
        <v>696456</v>
      </c>
      <c r="C931" t="s">
        <v>287</v>
      </c>
      <c r="D931" t="s">
        <v>7404</v>
      </c>
      <c r="E931" t="s">
        <v>5174</v>
      </c>
      <c r="F931" s="15">
        <v>-1000</v>
      </c>
      <c r="G931" t="s">
        <v>34</v>
      </c>
      <c r="H931" t="s">
        <v>67</v>
      </c>
      <c r="I931" t="s">
        <v>57</v>
      </c>
    </row>
    <row r="932" spans="1:9" ht="14.25">
      <c r="A932" t="s">
        <v>12894</v>
      </c>
      <c r="B932" s="15">
        <v>696642</v>
      </c>
      <c r="C932" t="s">
        <v>7406</v>
      </c>
      <c r="D932" t="s">
        <v>7407</v>
      </c>
      <c r="E932" t="s">
        <v>7408</v>
      </c>
      <c r="F932" s="15">
        <v>-500</v>
      </c>
      <c r="G932" t="s">
        <v>34</v>
      </c>
      <c r="H932" t="s">
        <v>68</v>
      </c>
      <c r="I932" t="s">
        <v>54</v>
      </c>
    </row>
    <row r="933" spans="1:9" ht="14.25">
      <c r="A933" t="s">
        <v>12895</v>
      </c>
      <c r="B933" s="15">
        <v>696650</v>
      </c>
      <c r="C933" t="s">
        <v>287</v>
      </c>
      <c r="D933" t="s">
        <v>7404</v>
      </c>
      <c r="E933" t="s">
        <v>5174</v>
      </c>
      <c r="F933" s="15">
        <v>-50</v>
      </c>
      <c r="G933" t="s">
        <v>34</v>
      </c>
      <c r="H933" t="s">
        <v>67</v>
      </c>
      <c r="I933" t="s">
        <v>57</v>
      </c>
    </row>
    <row r="934" spans="1:9" ht="14.25">
      <c r="A934" t="s">
        <v>12896</v>
      </c>
      <c r="B934" s="15">
        <v>696655</v>
      </c>
      <c r="C934" t="s">
        <v>7412</v>
      </c>
      <c r="D934" t="s">
        <v>7413</v>
      </c>
      <c r="E934" t="s">
        <v>7414</v>
      </c>
      <c r="F934" s="15">
        <v>-100</v>
      </c>
      <c r="G934" t="s">
        <v>34</v>
      </c>
      <c r="H934" t="s">
        <v>67</v>
      </c>
      <c r="I934" t="s">
        <v>54</v>
      </c>
    </row>
    <row r="935" spans="1:9" ht="14.25">
      <c r="A935" t="s">
        <v>12897</v>
      </c>
      <c r="B935" s="15">
        <v>698120</v>
      </c>
      <c r="C935" t="s">
        <v>287</v>
      </c>
      <c r="D935" t="s">
        <v>7418</v>
      </c>
      <c r="E935" t="s">
        <v>5193</v>
      </c>
      <c r="F935" s="15">
        <v>-10</v>
      </c>
      <c r="G935" t="s">
        <v>34</v>
      </c>
      <c r="H935" t="s">
        <v>86</v>
      </c>
      <c r="I935" t="s">
        <v>57</v>
      </c>
    </row>
    <row r="936" spans="1:9" ht="14.25">
      <c r="A936" t="s">
        <v>12898</v>
      </c>
      <c r="B936" s="15">
        <v>698246</v>
      </c>
      <c r="C936" t="s">
        <v>287</v>
      </c>
      <c r="D936" t="s">
        <v>7420</v>
      </c>
      <c r="E936" t="s">
        <v>5225</v>
      </c>
      <c r="F936" s="15">
        <v>-588</v>
      </c>
      <c r="G936" t="s">
        <v>34</v>
      </c>
      <c r="H936" t="s">
        <v>68</v>
      </c>
      <c r="I936" t="s">
        <v>57</v>
      </c>
    </row>
    <row r="937" spans="1:9" ht="14.25">
      <c r="A937" t="s">
        <v>12899</v>
      </c>
      <c r="B937" s="15">
        <v>698334</v>
      </c>
      <c r="C937" t="s">
        <v>7422</v>
      </c>
      <c r="D937" t="s">
        <v>7423</v>
      </c>
      <c r="E937" t="s">
        <v>7424</v>
      </c>
      <c r="F937" s="15">
        <v>-502</v>
      </c>
      <c r="G937" t="s">
        <v>34</v>
      </c>
      <c r="H937" t="s">
        <v>92</v>
      </c>
      <c r="I937" t="s">
        <v>54</v>
      </c>
    </row>
    <row r="938" spans="1:9" ht="14.25">
      <c r="A938" t="s">
        <v>12900</v>
      </c>
      <c r="B938" s="15">
        <v>698562</v>
      </c>
      <c r="C938" t="s">
        <v>7428</v>
      </c>
      <c r="D938" t="s">
        <v>7429</v>
      </c>
      <c r="E938" t="s">
        <v>7430</v>
      </c>
      <c r="F938" s="15">
        <v>-904</v>
      </c>
      <c r="G938" t="s">
        <v>34</v>
      </c>
      <c r="H938" t="s">
        <v>92</v>
      </c>
      <c r="I938" t="s">
        <v>54</v>
      </c>
    </row>
    <row r="939" spans="1:9" ht="14.25">
      <c r="A939" t="s">
        <v>12901</v>
      </c>
      <c r="B939" s="15">
        <v>699578</v>
      </c>
      <c r="C939" t="s">
        <v>287</v>
      </c>
      <c r="D939" t="s">
        <v>7440</v>
      </c>
      <c r="E939" t="s">
        <v>5200</v>
      </c>
      <c r="F939" s="15">
        <v>-13</v>
      </c>
      <c r="G939" t="s">
        <v>34</v>
      </c>
      <c r="H939" t="s">
        <v>92</v>
      </c>
      <c r="I939" t="s">
        <v>57</v>
      </c>
    </row>
    <row r="940" spans="1:9" ht="14.25">
      <c r="A940" t="s">
        <v>12902</v>
      </c>
      <c r="B940" s="15">
        <v>699576</v>
      </c>
      <c r="C940" t="s">
        <v>7434</v>
      </c>
      <c r="D940" t="s">
        <v>7435</v>
      </c>
      <c r="E940" t="s">
        <v>7436</v>
      </c>
      <c r="F940" s="15">
        <v>-237</v>
      </c>
      <c r="G940" t="s">
        <v>34</v>
      </c>
      <c r="H940" t="s">
        <v>88</v>
      </c>
      <c r="I940" t="s">
        <v>54</v>
      </c>
    </row>
    <row r="941" spans="1:9" ht="14.25">
      <c r="A941" t="s">
        <v>12903</v>
      </c>
      <c r="B941" s="15">
        <v>699694</v>
      </c>
      <c r="C941" t="s">
        <v>7442</v>
      </c>
      <c r="D941" t="s">
        <v>7443</v>
      </c>
      <c r="E941" t="s">
        <v>7444</v>
      </c>
      <c r="F941" s="15">
        <v>-834</v>
      </c>
      <c r="G941" t="s">
        <v>34</v>
      </c>
      <c r="H941" t="s">
        <v>91</v>
      </c>
      <c r="I941" t="s">
        <v>54</v>
      </c>
    </row>
    <row r="942" spans="1:9" ht="14.25">
      <c r="A942" t="s">
        <v>12904</v>
      </c>
      <c r="B942" s="15">
        <v>699818</v>
      </c>
      <c r="C942" t="s">
        <v>7448</v>
      </c>
      <c r="D942" t="s">
        <v>7449</v>
      </c>
      <c r="E942" t="s">
        <v>7450</v>
      </c>
      <c r="F942" s="15">
        <v>-100</v>
      </c>
      <c r="G942" t="s">
        <v>34</v>
      </c>
      <c r="H942" t="s">
        <v>88</v>
      </c>
      <c r="I942" t="s">
        <v>54</v>
      </c>
    </row>
    <row r="943" spans="1:9" ht="14.25">
      <c r="A943" t="s">
        <v>12905</v>
      </c>
      <c r="B943" s="15">
        <v>700339</v>
      </c>
      <c r="C943" t="s">
        <v>287</v>
      </c>
      <c r="D943" t="s">
        <v>7454</v>
      </c>
      <c r="E943" t="s">
        <v>5218</v>
      </c>
      <c r="F943" s="15">
        <v>-1000</v>
      </c>
      <c r="G943" t="s">
        <v>34</v>
      </c>
      <c r="H943" t="s">
        <v>67</v>
      </c>
      <c r="I943" t="s">
        <v>57</v>
      </c>
    </row>
    <row r="944" spans="1:9" ht="14.25">
      <c r="A944" t="s">
        <v>12906</v>
      </c>
      <c r="B944" s="15">
        <v>700420</v>
      </c>
      <c r="C944" t="s">
        <v>287</v>
      </c>
      <c r="D944" t="s">
        <v>7456</v>
      </c>
      <c r="E944" t="s">
        <v>5239</v>
      </c>
      <c r="F944" s="15">
        <v>-122</v>
      </c>
      <c r="G944" t="s">
        <v>34</v>
      </c>
      <c r="H944" t="s">
        <v>68</v>
      </c>
      <c r="I944" t="s">
        <v>57</v>
      </c>
    </row>
    <row r="945" spans="1:9" ht="14.25">
      <c r="A945" t="s">
        <v>12907</v>
      </c>
      <c r="B945" s="15">
        <v>700595</v>
      </c>
      <c r="C945" t="s">
        <v>287</v>
      </c>
      <c r="D945" t="s">
        <v>7458</v>
      </c>
      <c r="E945" t="s">
        <v>5232</v>
      </c>
      <c r="F945" s="15">
        <v>-62</v>
      </c>
      <c r="G945" t="s">
        <v>34</v>
      </c>
      <c r="H945" t="s">
        <v>67</v>
      </c>
      <c r="I945" t="s">
        <v>57</v>
      </c>
    </row>
    <row r="946" spans="1:9" ht="14.25">
      <c r="A946" t="s">
        <v>12908</v>
      </c>
      <c r="B946" s="15">
        <v>700657</v>
      </c>
      <c r="C946" t="s">
        <v>7460</v>
      </c>
      <c r="D946" t="s">
        <v>7461</v>
      </c>
      <c r="E946" t="s">
        <v>7462</v>
      </c>
      <c r="F946" s="15">
        <v>-43</v>
      </c>
      <c r="G946" t="s">
        <v>34</v>
      </c>
      <c r="H946" t="s">
        <v>84</v>
      </c>
      <c r="I946" t="s">
        <v>54</v>
      </c>
    </row>
    <row r="947" spans="1:9" ht="14.25">
      <c r="A947" t="s">
        <v>12909</v>
      </c>
      <c r="B947" s="15">
        <v>700739</v>
      </c>
      <c r="C947" t="s">
        <v>7466</v>
      </c>
      <c r="D947" t="s">
        <v>7467</v>
      </c>
      <c r="E947" t="s">
        <v>7468</v>
      </c>
      <c r="F947" s="15">
        <v>-484</v>
      </c>
      <c r="G947" t="s">
        <v>34</v>
      </c>
      <c r="H947" t="s">
        <v>80</v>
      </c>
      <c r="I947" t="s">
        <v>54</v>
      </c>
    </row>
    <row r="948" spans="1:9" ht="14.25">
      <c r="A948" t="s">
        <v>12910</v>
      </c>
      <c r="B948" s="15">
        <v>700749</v>
      </c>
      <c r="C948" t="s">
        <v>7472</v>
      </c>
      <c r="D948" t="s">
        <v>7473</v>
      </c>
      <c r="E948" t="s">
        <v>7474</v>
      </c>
      <c r="F948" s="15">
        <v>-618</v>
      </c>
      <c r="G948" t="s">
        <v>34</v>
      </c>
      <c r="H948" t="s">
        <v>70</v>
      </c>
      <c r="I948" t="s">
        <v>54</v>
      </c>
    </row>
    <row r="949" spans="1:9" ht="14.25">
      <c r="A949" t="s">
        <v>12911</v>
      </c>
      <c r="B949" s="15">
        <v>700870</v>
      </c>
      <c r="C949" t="s">
        <v>7478</v>
      </c>
      <c r="D949" t="s">
        <v>7479</v>
      </c>
      <c r="E949" t="s">
        <v>7480</v>
      </c>
      <c r="F949" s="15">
        <v>-393</v>
      </c>
      <c r="G949" t="s">
        <v>34</v>
      </c>
      <c r="H949" t="s">
        <v>67</v>
      </c>
      <c r="I949" t="s">
        <v>54</v>
      </c>
    </row>
    <row r="950" spans="1:9" ht="14.25">
      <c r="A950" t="s">
        <v>12912</v>
      </c>
      <c r="B950" s="15">
        <v>701632</v>
      </c>
      <c r="D950" t="s">
        <v>7484</v>
      </c>
      <c r="E950" t="s">
        <v>5330</v>
      </c>
      <c r="F950" s="15">
        <v>-357</v>
      </c>
      <c r="G950" t="s">
        <v>34</v>
      </c>
      <c r="H950" t="s">
        <v>93</v>
      </c>
      <c r="I950" t="s">
        <v>57</v>
      </c>
    </row>
    <row r="951" spans="1:9" ht="14.25">
      <c r="A951" t="s">
        <v>12913</v>
      </c>
      <c r="B951" s="15">
        <v>701685</v>
      </c>
      <c r="C951" t="s">
        <v>7486</v>
      </c>
      <c r="D951" t="s">
        <v>7487</v>
      </c>
      <c r="E951" t="s">
        <v>7488</v>
      </c>
      <c r="F951" s="15">
        <v>-500</v>
      </c>
      <c r="G951" t="s">
        <v>34</v>
      </c>
      <c r="H951" t="s">
        <v>64</v>
      </c>
      <c r="I951" t="s">
        <v>54</v>
      </c>
    </row>
    <row r="952" spans="1:9" ht="14.25">
      <c r="A952" t="s">
        <v>12914</v>
      </c>
      <c r="B952" s="15">
        <v>701708</v>
      </c>
      <c r="C952" t="s">
        <v>7492</v>
      </c>
      <c r="D952" t="s">
        <v>7493</v>
      </c>
      <c r="E952" t="s">
        <v>7494</v>
      </c>
      <c r="F952" s="15">
        <v>-500</v>
      </c>
      <c r="G952" t="s">
        <v>34</v>
      </c>
      <c r="H952" t="s">
        <v>82</v>
      </c>
      <c r="I952" t="s">
        <v>54</v>
      </c>
    </row>
    <row r="953" spans="1:9" ht="14.25">
      <c r="A953" t="s">
        <v>12915</v>
      </c>
      <c r="B953" s="15">
        <v>701774</v>
      </c>
      <c r="C953" t="s">
        <v>7498</v>
      </c>
      <c r="D953" t="s">
        <v>7499</v>
      </c>
      <c r="E953" t="s">
        <v>7500</v>
      </c>
      <c r="F953" s="15">
        <v>-2000</v>
      </c>
      <c r="G953" t="s">
        <v>34</v>
      </c>
      <c r="H953" t="s">
        <v>64</v>
      </c>
      <c r="I953" t="s">
        <v>54</v>
      </c>
    </row>
    <row r="954" spans="1:9" ht="14.25">
      <c r="A954" t="s">
        <v>12916</v>
      </c>
      <c r="B954" s="15">
        <v>701858</v>
      </c>
      <c r="C954" t="s">
        <v>7504</v>
      </c>
      <c r="D954" t="s">
        <v>7505</v>
      </c>
      <c r="E954" t="s">
        <v>7506</v>
      </c>
      <c r="F954" s="15">
        <v>-500</v>
      </c>
      <c r="G954" t="s">
        <v>34</v>
      </c>
      <c r="H954" t="s">
        <v>67</v>
      </c>
      <c r="I954" t="s">
        <v>54</v>
      </c>
    </row>
    <row r="955" spans="1:9" ht="14.25">
      <c r="A955" t="s">
        <v>12917</v>
      </c>
      <c r="B955" s="15">
        <v>701968</v>
      </c>
      <c r="C955" t="s">
        <v>7510</v>
      </c>
      <c r="D955" t="s">
        <v>7511</v>
      </c>
      <c r="E955" t="s">
        <v>7512</v>
      </c>
      <c r="F955" s="15">
        <v>-1283</v>
      </c>
      <c r="G955" t="s">
        <v>34</v>
      </c>
      <c r="H955" t="s">
        <v>77</v>
      </c>
      <c r="I955" t="s">
        <v>54</v>
      </c>
    </row>
    <row r="956" spans="1:9" ht="14.25">
      <c r="A956" t="s">
        <v>12918</v>
      </c>
      <c r="B956" s="15">
        <v>702038</v>
      </c>
      <c r="C956" t="s">
        <v>7516</v>
      </c>
      <c r="D956" t="s">
        <v>7517</v>
      </c>
      <c r="E956" t="s">
        <v>7518</v>
      </c>
      <c r="F956" s="15">
        <v>-500</v>
      </c>
      <c r="G956" t="s">
        <v>34</v>
      </c>
      <c r="H956" t="s">
        <v>77</v>
      </c>
      <c r="I956" t="s">
        <v>54</v>
      </c>
    </row>
    <row r="957" spans="1:9" ht="14.25">
      <c r="A957" t="s">
        <v>12919</v>
      </c>
      <c r="B957" s="15">
        <v>702144</v>
      </c>
      <c r="C957" t="s">
        <v>7521</v>
      </c>
      <c r="D957" t="s">
        <v>7522</v>
      </c>
      <c r="E957" t="s">
        <v>7523</v>
      </c>
      <c r="F957" s="15">
        <v>-850</v>
      </c>
      <c r="G957" t="s">
        <v>34</v>
      </c>
      <c r="H957" t="s">
        <v>66</v>
      </c>
      <c r="I957" t="s">
        <v>54</v>
      </c>
    </row>
    <row r="958" spans="1:9" ht="14.25">
      <c r="A958" t="s">
        <v>12920</v>
      </c>
      <c r="B958" s="15">
        <v>702434</v>
      </c>
      <c r="C958" t="s">
        <v>7527</v>
      </c>
      <c r="D958" t="s">
        <v>7435</v>
      </c>
      <c r="E958" t="s">
        <v>7436</v>
      </c>
      <c r="F958" s="15">
        <v>-3000</v>
      </c>
      <c r="G958" t="s">
        <v>34</v>
      </c>
      <c r="H958" t="s">
        <v>67</v>
      </c>
      <c r="I958" t="s">
        <v>54</v>
      </c>
    </row>
    <row r="959" spans="1:9" ht="14.25">
      <c r="A959" t="s">
        <v>12921</v>
      </c>
      <c r="B959" s="15">
        <v>702455</v>
      </c>
      <c r="C959" t="s">
        <v>7530</v>
      </c>
      <c r="D959" t="s">
        <v>7435</v>
      </c>
      <c r="E959" t="s">
        <v>7436</v>
      </c>
      <c r="F959" s="15">
        <v>-2000</v>
      </c>
      <c r="G959" t="s">
        <v>34</v>
      </c>
      <c r="H959" t="s">
        <v>67</v>
      </c>
      <c r="I959" t="s">
        <v>54</v>
      </c>
    </row>
    <row r="960" spans="1:9" ht="14.25">
      <c r="A960" t="s">
        <v>12922</v>
      </c>
      <c r="B960" s="15">
        <v>702468</v>
      </c>
      <c r="C960" t="s">
        <v>7533</v>
      </c>
      <c r="D960" t="s">
        <v>7534</v>
      </c>
      <c r="E960" t="s">
        <v>7535</v>
      </c>
      <c r="F960" s="15">
        <v>-996</v>
      </c>
      <c r="G960" t="s">
        <v>34</v>
      </c>
      <c r="H960" t="s">
        <v>78</v>
      </c>
      <c r="I960" t="s">
        <v>54</v>
      </c>
    </row>
    <row r="961" spans="1:9" ht="14.25">
      <c r="A961" t="s">
        <v>12923</v>
      </c>
      <c r="B961" s="15">
        <v>702619</v>
      </c>
      <c r="C961" t="s">
        <v>7539</v>
      </c>
      <c r="D961" t="s">
        <v>7505</v>
      </c>
      <c r="E961" t="s">
        <v>7506</v>
      </c>
      <c r="F961" s="15">
        <v>-142</v>
      </c>
      <c r="G961" t="s">
        <v>34</v>
      </c>
      <c r="H961" t="s">
        <v>67</v>
      </c>
      <c r="I961" t="s">
        <v>54</v>
      </c>
    </row>
    <row r="962" spans="1:9" ht="14.25">
      <c r="A962" t="s">
        <v>12924</v>
      </c>
      <c r="B962" s="15">
        <v>702690</v>
      </c>
      <c r="C962" t="s">
        <v>7542</v>
      </c>
      <c r="D962" t="s">
        <v>7543</v>
      </c>
      <c r="E962" t="s">
        <v>7544</v>
      </c>
      <c r="F962" s="15">
        <v>-240</v>
      </c>
      <c r="G962" t="s">
        <v>34</v>
      </c>
      <c r="H962" t="s">
        <v>77</v>
      </c>
      <c r="I962" t="s">
        <v>54</v>
      </c>
    </row>
    <row r="963" spans="1:9" ht="14.25">
      <c r="A963" t="s">
        <v>12925</v>
      </c>
      <c r="B963" s="15">
        <v>702966</v>
      </c>
      <c r="C963" t="s">
        <v>7548</v>
      </c>
      <c r="D963" t="s">
        <v>7549</v>
      </c>
      <c r="E963" t="s">
        <v>7550</v>
      </c>
      <c r="F963" s="15">
        <v>-10000</v>
      </c>
      <c r="G963" t="s">
        <v>34</v>
      </c>
      <c r="H963" t="s">
        <v>68</v>
      </c>
      <c r="I963" t="s">
        <v>54</v>
      </c>
    </row>
    <row r="964" spans="1:9" ht="14.25">
      <c r="A964" t="s">
        <v>12926</v>
      </c>
      <c r="B964" s="15">
        <v>703182</v>
      </c>
      <c r="C964" t="s">
        <v>7554</v>
      </c>
      <c r="D964" t="s">
        <v>7555</v>
      </c>
      <c r="E964" t="s">
        <v>7556</v>
      </c>
      <c r="F964" s="15">
        <v>-1300</v>
      </c>
      <c r="G964" t="s">
        <v>34</v>
      </c>
      <c r="H964" t="s">
        <v>70</v>
      </c>
      <c r="I964" t="s">
        <v>54</v>
      </c>
    </row>
    <row r="965" spans="1:9" ht="14.25">
      <c r="A965" t="s">
        <v>12927</v>
      </c>
      <c r="B965" s="15">
        <v>703314</v>
      </c>
      <c r="C965" t="s">
        <v>7560</v>
      </c>
      <c r="D965" t="s">
        <v>7561</v>
      </c>
      <c r="E965" t="s">
        <v>7562</v>
      </c>
      <c r="F965" s="15">
        <v>-996</v>
      </c>
      <c r="G965" t="s">
        <v>34</v>
      </c>
      <c r="H965" t="s">
        <v>68</v>
      </c>
      <c r="I965" t="s">
        <v>54</v>
      </c>
    </row>
    <row r="966" spans="1:9" ht="14.25">
      <c r="A966" t="s">
        <v>12928</v>
      </c>
      <c r="B966" s="15">
        <v>703446</v>
      </c>
      <c r="C966" t="s">
        <v>7566</v>
      </c>
      <c r="D966" t="s">
        <v>7567</v>
      </c>
      <c r="E966" t="s">
        <v>7568</v>
      </c>
      <c r="F966" s="15">
        <v>-500</v>
      </c>
      <c r="G966" t="s">
        <v>34</v>
      </c>
      <c r="H966" t="s">
        <v>85</v>
      </c>
      <c r="I966" t="s">
        <v>54</v>
      </c>
    </row>
    <row r="967" spans="1:9" ht="14.25">
      <c r="A967" t="s">
        <v>12929</v>
      </c>
      <c r="B967" s="15">
        <v>703480</v>
      </c>
      <c r="C967" t="s">
        <v>287</v>
      </c>
      <c r="D967" t="s">
        <v>7572</v>
      </c>
      <c r="E967" t="s">
        <v>7573</v>
      </c>
      <c r="F967" s="15">
        <v>-1422</v>
      </c>
      <c r="G967" t="s">
        <v>34</v>
      </c>
      <c r="H967" t="s">
        <v>67</v>
      </c>
      <c r="I967" t="s">
        <v>57</v>
      </c>
    </row>
    <row r="968" spans="1:9" ht="14.25">
      <c r="A968" t="s">
        <v>12930</v>
      </c>
      <c r="B968" s="15">
        <v>703485</v>
      </c>
      <c r="C968" t="s">
        <v>7575</v>
      </c>
      <c r="D968" t="s">
        <v>7576</v>
      </c>
      <c r="E968" t="s">
        <v>7577</v>
      </c>
      <c r="F968" s="15">
        <v>-4831</v>
      </c>
      <c r="G968" t="s">
        <v>34</v>
      </c>
      <c r="H968" t="s">
        <v>779</v>
      </c>
      <c r="I968" t="s">
        <v>54</v>
      </c>
    </row>
    <row r="969" spans="1:9" ht="14.25">
      <c r="A969" t="s">
        <v>12931</v>
      </c>
      <c r="B969" s="15">
        <v>703933</v>
      </c>
      <c r="C969" t="s">
        <v>7581</v>
      </c>
      <c r="D969" t="s">
        <v>1102</v>
      </c>
      <c r="E969" t="s">
        <v>1103</v>
      </c>
      <c r="F969" s="15">
        <v>-904</v>
      </c>
      <c r="G969" t="s">
        <v>34</v>
      </c>
      <c r="H969" t="s">
        <v>66</v>
      </c>
      <c r="I969" t="s">
        <v>54</v>
      </c>
    </row>
    <row r="970" spans="1:9" ht="14.25">
      <c r="A970" t="s">
        <v>12932</v>
      </c>
      <c r="B970" s="15">
        <v>704424</v>
      </c>
      <c r="C970" t="s">
        <v>7584</v>
      </c>
      <c r="D970" t="s">
        <v>7585</v>
      </c>
      <c r="E970" t="s">
        <v>7586</v>
      </c>
      <c r="F970" s="15">
        <v>-496</v>
      </c>
      <c r="G970" t="s">
        <v>34</v>
      </c>
      <c r="H970" t="s">
        <v>64</v>
      </c>
      <c r="I970" t="s">
        <v>54</v>
      </c>
    </row>
    <row r="971" spans="1:9" ht="14.25">
      <c r="A971" t="s">
        <v>12933</v>
      </c>
      <c r="B971" s="15">
        <v>704437</v>
      </c>
      <c r="C971" t="s">
        <v>7590</v>
      </c>
      <c r="D971" t="s">
        <v>7591</v>
      </c>
      <c r="E971" t="s">
        <v>1361</v>
      </c>
      <c r="F971" s="15">
        <v>-490</v>
      </c>
      <c r="G971" t="s">
        <v>34</v>
      </c>
      <c r="H971" t="s">
        <v>66</v>
      </c>
      <c r="I971" t="s">
        <v>54</v>
      </c>
    </row>
    <row r="972" spans="1:9" ht="14.25">
      <c r="A972" t="s">
        <v>12934</v>
      </c>
      <c r="B972" s="15">
        <v>704574</v>
      </c>
      <c r="C972" t="s">
        <v>7595</v>
      </c>
      <c r="D972" t="s">
        <v>7596</v>
      </c>
      <c r="E972" t="s">
        <v>5670</v>
      </c>
      <c r="F972" s="15">
        <v>-488</v>
      </c>
      <c r="G972" t="s">
        <v>34</v>
      </c>
      <c r="H972" t="s">
        <v>69</v>
      </c>
      <c r="I972" t="s">
        <v>54</v>
      </c>
    </row>
    <row r="973" spans="1:9" ht="14.25">
      <c r="A973" t="s">
        <v>12935</v>
      </c>
      <c r="B973" s="15">
        <v>704589</v>
      </c>
      <c r="C973" t="s">
        <v>7600</v>
      </c>
      <c r="D973" t="s">
        <v>7601</v>
      </c>
      <c r="E973" t="s">
        <v>7602</v>
      </c>
      <c r="F973" s="15">
        <v>-730</v>
      </c>
      <c r="G973" t="s">
        <v>34</v>
      </c>
      <c r="H973" t="s">
        <v>84</v>
      </c>
      <c r="I973" t="s">
        <v>54</v>
      </c>
    </row>
    <row r="974" spans="1:9" ht="14.25">
      <c r="A974" t="s">
        <v>12936</v>
      </c>
      <c r="B974" s="15">
        <v>704702</v>
      </c>
      <c r="C974" t="s">
        <v>7606</v>
      </c>
      <c r="D974" t="s">
        <v>7607</v>
      </c>
      <c r="E974" t="s">
        <v>7608</v>
      </c>
      <c r="F974" s="15">
        <v>-10000</v>
      </c>
      <c r="G974" t="s">
        <v>34</v>
      </c>
      <c r="H974" t="s">
        <v>90</v>
      </c>
      <c r="I974" t="s">
        <v>54</v>
      </c>
    </row>
    <row r="975" spans="1:9" ht="14.25">
      <c r="A975" t="s">
        <v>12937</v>
      </c>
      <c r="B975" s="15">
        <v>704725</v>
      </c>
      <c r="C975" t="s">
        <v>7612</v>
      </c>
      <c r="D975" t="s">
        <v>7607</v>
      </c>
      <c r="E975" t="s">
        <v>7608</v>
      </c>
      <c r="F975" s="15">
        <v>-10000</v>
      </c>
      <c r="G975" t="s">
        <v>34</v>
      </c>
      <c r="H975" t="s">
        <v>90</v>
      </c>
      <c r="I975" t="s">
        <v>54</v>
      </c>
    </row>
    <row r="976" spans="1:9" ht="14.25">
      <c r="A976" t="s">
        <v>12938</v>
      </c>
      <c r="B976" s="15">
        <v>704923</v>
      </c>
      <c r="C976" t="s">
        <v>287</v>
      </c>
      <c r="D976" t="s">
        <v>7616</v>
      </c>
      <c r="E976" t="s">
        <v>5253</v>
      </c>
      <c r="F976" s="15">
        <v>-463</v>
      </c>
      <c r="G976" t="s">
        <v>34</v>
      </c>
      <c r="H976" t="s">
        <v>290</v>
      </c>
      <c r="I976" t="s">
        <v>57</v>
      </c>
    </row>
    <row r="977" spans="1:9" ht="14.25">
      <c r="A977" t="s">
        <v>12939</v>
      </c>
      <c r="B977" s="15">
        <v>704936</v>
      </c>
      <c r="C977" t="s">
        <v>7618</v>
      </c>
      <c r="D977" t="s">
        <v>7619</v>
      </c>
      <c r="E977" t="s">
        <v>7620</v>
      </c>
      <c r="F977" s="15">
        <v>-496</v>
      </c>
      <c r="G977" t="s">
        <v>34</v>
      </c>
      <c r="H977" t="s">
        <v>93</v>
      </c>
      <c r="I977" t="s">
        <v>54</v>
      </c>
    </row>
    <row r="978" spans="1:9" ht="14.25">
      <c r="A978" t="s">
        <v>12940</v>
      </c>
      <c r="B978" s="15">
        <v>705169</v>
      </c>
      <c r="C978" t="s">
        <v>7624</v>
      </c>
      <c r="D978" t="s">
        <v>7625</v>
      </c>
      <c r="E978" t="s">
        <v>7626</v>
      </c>
      <c r="F978" s="15">
        <v>-485</v>
      </c>
      <c r="G978" t="s">
        <v>34</v>
      </c>
      <c r="H978" t="s">
        <v>75</v>
      </c>
      <c r="I978" t="s">
        <v>54</v>
      </c>
    </row>
    <row r="979" spans="1:9" ht="14.25">
      <c r="A979" t="s">
        <v>12941</v>
      </c>
      <c r="B979" s="15">
        <v>705183</v>
      </c>
      <c r="C979" t="s">
        <v>7630</v>
      </c>
      <c r="D979" t="s">
        <v>7631</v>
      </c>
      <c r="E979" t="s">
        <v>7632</v>
      </c>
      <c r="F979" s="15">
        <v>-85</v>
      </c>
      <c r="G979" t="s">
        <v>34</v>
      </c>
      <c r="H979" t="s">
        <v>93</v>
      </c>
      <c r="I979" t="s">
        <v>54</v>
      </c>
    </row>
    <row r="980" spans="1:9" ht="14.25">
      <c r="A980" t="s">
        <v>12942</v>
      </c>
      <c r="B980" s="15">
        <v>705195</v>
      </c>
      <c r="C980" t="s">
        <v>7636</v>
      </c>
      <c r="D980" t="s">
        <v>7637</v>
      </c>
      <c r="E980" t="s">
        <v>7638</v>
      </c>
      <c r="F980" s="15">
        <v>-8000</v>
      </c>
      <c r="G980" t="s">
        <v>34</v>
      </c>
      <c r="H980" t="s">
        <v>70</v>
      </c>
      <c r="I980" t="s">
        <v>54</v>
      </c>
    </row>
    <row r="981" spans="1:9" ht="14.25">
      <c r="A981" t="s">
        <v>12943</v>
      </c>
      <c r="B981" s="15">
        <v>705227</v>
      </c>
      <c r="C981" t="s">
        <v>7642</v>
      </c>
      <c r="D981" t="s">
        <v>7643</v>
      </c>
      <c r="E981" t="s">
        <v>7644</v>
      </c>
      <c r="F981" s="15">
        <v>-44</v>
      </c>
      <c r="G981" t="s">
        <v>34</v>
      </c>
      <c r="H981" t="s">
        <v>67</v>
      </c>
      <c r="I981" t="s">
        <v>54</v>
      </c>
    </row>
    <row r="982" spans="1:9" ht="14.25">
      <c r="A982" t="s">
        <v>12944</v>
      </c>
      <c r="B982" s="15">
        <v>705237</v>
      </c>
      <c r="C982" t="s">
        <v>7648</v>
      </c>
      <c r="D982" t="s">
        <v>7649</v>
      </c>
      <c r="E982" t="s">
        <v>7650</v>
      </c>
      <c r="F982" s="15">
        <v>-100</v>
      </c>
      <c r="G982" t="s">
        <v>34</v>
      </c>
      <c r="H982" t="s">
        <v>67</v>
      </c>
      <c r="I982" t="s">
        <v>54</v>
      </c>
    </row>
    <row r="983" spans="1:9" ht="14.25">
      <c r="A983" t="s">
        <v>12945</v>
      </c>
      <c r="B983" s="15">
        <v>705295</v>
      </c>
      <c r="C983" t="s">
        <v>7653</v>
      </c>
      <c r="D983" t="s">
        <v>7654</v>
      </c>
      <c r="E983" t="s">
        <v>7655</v>
      </c>
      <c r="F983" s="15">
        <v>-10090</v>
      </c>
      <c r="G983" t="s">
        <v>34</v>
      </c>
      <c r="H983" t="s">
        <v>90</v>
      </c>
      <c r="I983" t="s">
        <v>54</v>
      </c>
    </row>
    <row r="984" spans="1:9" ht="14.25">
      <c r="A984" t="s">
        <v>12946</v>
      </c>
      <c r="B984" s="15">
        <v>705333</v>
      </c>
      <c r="C984" t="s">
        <v>7659</v>
      </c>
      <c r="D984" t="s">
        <v>7660</v>
      </c>
      <c r="E984" t="s">
        <v>7661</v>
      </c>
      <c r="F984" s="15">
        <v>-71</v>
      </c>
      <c r="G984" t="s">
        <v>34</v>
      </c>
      <c r="H984" t="s">
        <v>76</v>
      </c>
      <c r="I984" t="s">
        <v>54</v>
      </c>
    </row>
    <row r="985" spans="1:9" ht="14.25">
      <c r="A985" t="s">
        <v>12947</v>
      </c>
      <c r="B985" s="15">
        <v>705341</v>
      </c>
      <c r="C985" t="s">
        <v>7665</v>
      </c>
      <c r="D985" t="s">
        <v>7666</v>
      </c>
      <c r="E985" t="s">
        <v>7667</v>
      </c>
      <c r="F985" s="15">
        <v>-814</v>
      </c>
      <c r="G985" t="s">
        <v>34</v>
      </c>
      <c r="H985" t="s">
        <v>67</v>
      </c>
      <c r="I985" t="s">
        <v>54</v>
      </c>
    </row>
    <row r="986" spans="1:9" ht="14.25">
      <c r="A986" t="s">
        <v>12948</v>
      </c>
      <c r="B986" s="15">
        <v>705435</v>
      </c>
      <c r="C986" t="s">
        <v>7671</v>
      </c>
      <c r="D986" t="s">
        <v>7672</v>
      </c>
      <c r="E986" t="s">
        <v>7673</v>
      </c>
      <c r="F986" s="15">
        <v>-500</v>
      </c>
      <c r="G986" t="s">
        <v>34</v>
      </c>
      <c r="H986" t="s">
        <v>78</v>
      </c>
      <c r="I986" t="s">
        <v>54</v>
      </c>
    </row>
    <row r="987" spans="1:9" ht="14.25">
      <c r="A987" t="s">
        <v>12949</v>
      </c>
      <c r="B987" s="15">
        <v>705664</v>
      </c>
      <c r="C987" t="s">
        <v>7677</v>
      </c>
      <c r="D987" t="s">
        <v>7678</v>
      </c>
      <c r="E987" t="s">
        <v>7679</v>
      </c>
      <c r="F987" s="15">
        <v>-670</v>
      </c>
      <c r="G987" t="s">
        <v>34</v>
      </c>
      <c r="H987" t="s">
        <v>80</v>
      </c>
      <c r="I987" t="s">
        <v>54</v>
      </c>
    </row>
    <row r="988" spans="1:9" ht="14.25">
      <c r="A988" t="s">
        <v>12950</v>
      </c>
      <c r="B988" s="15">
        <v>705752</v>
      </c>
      <c r="C988" t="s">
        <v>7683</v>
      </c>
      <c r="D988" t="s">
        <v>7684</v>
      </c>
      <c r="E988" t="s">
        <v>7685</v>
      </c>
      <c r="F988" s="15">
        <v>-874</v>
      </c>
      <c r="G988" t="s">
        <v>34</v>
      </c>
      <c r="H988" t="s">
        <v>90</v>
      </c>
      <c r="I988" t="s">
        <v>54</v>
      </c>
    </row>
    <row r="989" spans="1:9" ht="14.25">
      <c r="A989" t="s">
        <v>12951</v>
      </c>
      <c r="B989" s="15">
        <v>706125</v>
      </c>
      <c r="C989" t="s">
        <v>287</v>
      </c>
      <c r="D989" t="s">
        <v>7689</v>
      </c>
      <c r="E989" t="s">
        <v>5261</v>
      </c>
      <c r="F989" s="15">
        <v>-1129</v>
      </c>
      <c r="G989" t="s">
        <v>34</v>
      </c>
      <c r="H989" t="s">
        <v>89</v>
      </c>
      <c r="I989" t="s">
        <v>57</v>
      </c>
    </row>
    <row r="990" spans="1:9" ht="14.25">
      <c r="A990" t="s">
        <v>12952</v>
      </c>
      <c r="B990" s="15">
        <v>707711</v>
      </c>
      <c r="C990" t="s">
        <v>7691</v>
      </c>
      <c r="D990" t="s">
        <v>7692</v>
      </c>
      <c r="E990" t="s">
        <v>7693</v>
      </c>
      <c r="F990" s="15">
        <v>-296</v>
      </c>
      <c r="G990" t="s">
        <v>34</v>
      </c>
      <c r="H990" t="s">
        <v>2170</v>
      </c>
      <c r="I990" t="s">
        <v>54</v>
      </c>
    </row>
    <row r="991" spans="1:9" ht="14.25">
      <c r="A991" t="s">
        <v>12953</v>
      </c>
      <c r="B991" s="15">
        <v>709510</v>
      </c>
      <c r="C991" t="s">
        <v>7697</v>
      </c>
      <c r="D991" t="s">
        <v>7698</v>
      </c>
      <c r="E991" t="s">
        <v>7699</v>
      </c>
      <c r="F991" s="15">
        <v>-96</v>
      </c>
      <c r="G991" t="s">
        <v>34</v>
      </c>
      <c r="H991" t="s">
        <v>67</v>
      </c>
      <c r="I991" t="s">
        <v>54</v>
      </c>
    </row>
    <row r="992" spans="1:9" ht="14.25">
      <c r="A992" t="s">
        <v>12954</v>
      </c>
      <c r="B992" s="15">
        <v>709530</v>
      </c>
      <c r="C992" t="s">
        <v>287</v>
      </c>
      <c r="D992" t="s">
        <v>7703</v>
      </c>
      <c r="E992" t="s">
        <v>5268</v>
      </c>
      <c r="F992" s="15">
        <v>-128</v>
      </c>
      <c r="G992" t="s">
        <v>34</v>
      </c>
      <c r="H992" t="s">
        <v>12955</v>
      </c>
      <c r="I992" t="s">
        <v>57</v>
      </c>
    </row>
    <row r="993" spans="1:9" ht="14.25">
      <c r="A993" t="s">
        <v>12956</v>
      </c>
      <c r="B993" s="15">
        <v>710010</v>
      </c>
      <c r="C993" t="s">
        <v>287</v>
      </c>
      <c r="D993" t="s">
        <v>7705</v>
      </c>
      <c r="E993" t="s">
        <v>7706</v>
      </c>
      <c r="F993" s="15">
        <v>-860</v>
      </c>
      <c r="G993" t="s">
        <v>34</v>
      </c>
      <c r="H993" t="s">
        <v>80</v>
      </c>
      <c r="I993" t="s">
        <v>57</v>
      </c>
    </row>
    <row r="994" spans="1:9" ht="14.25">
      <c r="A994" t="s">
        <v>12957</v>
      </c>
      <c r="B994" s="15">
        <v>710174</v>
      </c>
      <c r="C994" t="s">
        <v>287</v>
      </c>
      <c r="D994" t="s">
        <v>1327</v>
      </c>
      <c r="E994" t="s">
        <v>1328</v>
      </c>
      <c r="F994" s="15">
        <v>-280</v>
      </c>
      <c r="G994" t="s">
        <v>34</v>
      </c>
      <c r="H994" t="s">
        <v>90</v>
      </c>
      <c r="I994" t="s">
        <v>57</v>
      </c>
    </row>
    <row r="995" spans="1:9" ht="14.25">
      <c r="A995" t="s">
        <v>12958</v>
      </c>
      <c r="B995" s="15">
        <v>710177</v>
      </c>
      <c r="C995" t="s">
        <v>287</v>
      </c>
      <c r="D995" t="s">
        <v>1536</v>
      </c>
      <c r="E995" t="s">
        <v>1537</v>
      </c>
      <c r="F995" s="15">
        <v>-400</v>
      </c>
      <c r="G995" t="s">
        <v>34</v>
      </c>
      <c r="H995" t="s">
        <v>80</v>
      </c>
      <c r="I995" t="s">
        <v>57</v>
      </c>
    </row>
    <row r="996" spans="1:9" ht="14.25">
      <c r="A996" t="s">
        <v>12959</v>
      </c>
      <c r="B996" s="15">
        <v>710426</v>
      </c>
      <c r="C996" t="s">
        <v>7710</v>
      </c>
      <c r="D996" t="s">
        <v>7711</v>
      </c>
      <c r="E996" t="s">
        <v>7712</v>
      </c>
      <c r="F996" s="15">
        <v>-247</v>
      </c>
      <c r="G996" t="s">
        <v>34</v>
      </c>
      <c r="H996" t="s">
        <v>78</v>
      </c>
      <c r="I996" t="s">
        <v>54</v>
      </c>
    </row>
    <row r="997" spans="1:9" ht="14.25">
      <c r="A997" t="s">
        <v>12960</v>
      </c>
      <c r="B997" s="15">
        <v>710641</v>
      </c>
      <c r="C997" t="s">
        <v>7716</v>
      </c>
      <c r="D997" t="s">
        <v>7717</v>
      </c>
      <c r="E997" t="s">
        <v>7718</v>
      </c>
      <c r="F997" s="15">
        <v>-1068</v>
      </c>
      <c r="G997" t="s">
        <v>34</v>
      </c>
      <c r="H997" t="s">
        <v>78</v>
      </c>
      <c r="I997" t="s">
        <v>54</v>
      </c>
    </row>
    <row r="998" spans="1:9" ht="14.25">
      <c r="A998" t="s">
        <v>12961</v>
      </c>
      <c r="B998" s="15">
        <v>710792</v>
      </c>
      <c r="C998" t="s">
        <v>7722</v>
      </c>
      <c r="D998" t="s">
        <v>7723</v>
      </c>
      <c r="E998" t="s">
        <v>7724</v>
      </c>
      <c r="F998" s="15">
        <v>-8900</v>
      </c>
      <c r="G998" t="s">
        <v>34</v>
      </c>
      <c r="H998" t="s">
        <v>70</v>
      </c>
      <c r="I998" t="s">
        <v>54</v>
      </c>
    </row>
    <row r="999" spans="1:9" ht="14.25">
      <c r="A999" t="s">
        <v>12962</v>
      </c>
      <c r="B999" s="15">
        <v>710825</v>
      </c>
      <c r="C999" t="s">
        <v>7728</v>
      </c>
      <c r="D999" t="s">
        <v>7729</v>
      </c>
      <c r="E999" t="s">
        <v>7730</v>
      </c>
      <c r="F999" s="15">
        <v>-6400</v>
      </c>
      <c r="G999" t="s">
        <v>34</v>
      </c>
      <c r="H999" t="s">
        <v>70</v>
      </c>
      <c r="I999" t="s">
        <v>54</v>
      </c>
    </row>
    <row r="1000" spans="1:9" ht="14.25">
      <c r="A1000" t="s">
        <v>12963</v>
      </c>
      <c r="B1000" s="15">
        <v>710996</v>
      </c>
      <c r="C1000" t="s">
        <v>7734</v>
      </c>
      <c r="D1000" t="s">
        <v>7735</v>
      </c>
      <c r="E1000" t="s">
        <v>7736</v>
      </c>
      <c r="F1000" s="15">
        <v>-4988</v>
      </c>
      <c r="G1000" t="s">
        <v>34</v>
      </c>
      <c r="H1000" t="s">
        <v>71</v>
      </c>
      <c r="I1000" t="s">
        <v>54</v>
      </c>
    </row>
    <row r="1001" spans="1:9" ht="14.25">
      <c r="A1001" t="s">
        <v>12964</v>
      </c>
      <c r="B1001" s="15">
        <v>711156</v>
      </c>
      <c r="C1001" t="s">
        <v>7740</v>
      </c>
      <c r="D1001" t="s">
        <v>7741</v>
      </c>
      <c r="E1001" t="s">
        <v>7742</v>
      </c>
      <c r="F1001" s="15">
        <v>-98</v>
      </c>
      <c r="G1001" t="s">
        <v>34</v>
      </c>
      <c r="H1001" t="s">
        <v>12965</v>
      </c>
      <c r="I1001" t="s">
        <v>54</v>
      </c>
    </row>
    <row r="1002" spans="1:9" ht="14.25">
      <c r="A1002" t="s">
        <v>12966</v>
      </c>
      <c r="B1002" s="15">
        <v>711345</v>
      </c>
      <c r="C1002" t="s">
        <v>7745</v>
      </c>
      <c r="D1002" t="s">
        <v>7746</v>
      </c>
      <c r="E1002" t="s">
        <v>7747</v>
      </c>
      <c r="F1002" s="15">
        <v>-100</v>
      </c>
      <c r="G1002" t="s">
        <v>34</v>
      </c>
      <c r="H1002" t="s">
        <v>70</v>
      </c>
      <c r="I1002" t="s">
        <v>54</v>
      </c>
    </row>
    <row r="1003" spans="1:9" ht="14.25">
      <c r="A1003" t="s">
        <v>12967</v>
      </c>
      <c r="B1003" s="15">
        <v>711422</v>
      </c>
      <c r="C1003" t="s">
        <v>7751</v>
      </c>
      <c r="D1003" t="s">
        <v>7752</v>
      </c>
      <c r="E1003" t="s">
        <v>7753</v>
      </c>
      <c r="F1003" s="15">
        <v>-350</v>
      </c>
      <c r="G1003" t="s">
        <v>34</v>
      </c>
      <c r="H1003" t="s">
        <v>84</v>
      </c>
      <c r="I1003" t="s">
        <v>54</v>
      </c>
    </row>
    <row r="1004" spans="1:9" ht="14.25">
      <c r="A1004" t="s">
        <v>12968</v>
      </c>
      <c r="B1004" s="15">
        <v>711483</v>
      </c>
      <c r="C1004" t="s">
        <v>7757</v>
      </c>
      <c r="D1004" t="s">
        <v>7758</v>
      </c>
      <c r="E1004" t="s">
        <v>7759</v>
      </c>
      <c r="F1004" s="15">
        <v>-8000</v>
      </c>
      <c r="G1004" t="s">
        <v>34</v>
      </c>
      <c r="H1004" t="s">
        <v>90</v>
      </c>
      <c r="I1004" t="s">
        <v>54</v>
      </c>
    </row>
    <row r="1005" spans="1:9" ht="14.25">
      <c r="A1005" t="s">
        <v>12969</v>
      </c>
      <c r="B1005" s="15">
        <v>712028</v>
      </c>
      <c r="C1005" t="s">
        <v>7763</v>
      </c>
      <c r="D1005" t="s">
        <v>7764</v>
      </c>
      <c r="E1005" t="s">
        <v>7765</v>
      </c>
      <c r="F1005" s="15">
        <v>-20</v>
      </c>
      <c r="G1005" t="s">
        <v>34</v>
      </c>
      <c r="H1005" t="s">
        <v>65</v>
      </c>
      <c r="I1005" t="s">
        <v>54</v>
      </c>
    </row>
    <row r="1006" spans="1:9" ht="14.25">
      <c r="A1006" t="s">
        <v>12970</v>
      </c>
      <c r="B1006" s="15">
        <v>713064</v>
      </c>
      <c r="C1006" t="s">
        <v>287</v>
      </c>
      <c r="D1006" t="s">
        <v>7769</v>
      </c>
      <c r="E1006" t="s">
        <v>5285</v>
      </c>
      <c r="F1006" s="15">
        <v>-192</v>
      </c>
      <c r="G1006" t="s">
        <v>34</v>
      </c>
      <c r="H1006" t="s">
        <v>65</v>
      </c>
      <c r="I1006" t="s">
        <v>57</v>
      </c>
    </row>
    <row r="1007" spans="1:9" ht="14.25">
      <c r="A1007" t="s">
        <v>12971</v>
      </c>
      <c r="B1007" s="15">
        <v>713549</v>
      </c>
      <c r="C1007" t="s">
        <v>7771</v>
      </c>
      <c r="D1007" t="s">
        <v>7772</v>
      </c>
      <c r="E1007" t="s">
        <v>7773</v>
      </c>
      <c r="F1007" s="15">
        <v>-418</v>
      </c>
      <c r="G1007" t="s">
        <v>34</v>
      </c>
      <c r="H1007" t="s">
        <v>80</v>
      </c>
      <c r="I1007" t="s">
        <v>54</v>
      </c>
    </row>
    <row r="1008" spans="1:9" ht="14.25">
      <c r="A1008" t="s">
        <v>12972</v>
      </c>
      <c r="B1008" s="15">
        <v>713947</v>
      </c>
      <c r="C1008" t="s">
        <v>7777</v>
      </c>
      <c r="D1008" t="s">
        <v>7778</v>
      </c>
      <c r="E1008" t="s">
        <v>7779</v>
      </c>
      <c r="F1008" s="15">
        <v>-1945</v>
      </c>
      <c r="G1008" t="s">
        <v>34</v>
      </c>
      <c r="H1008" t="s">
        <v>72</v>
      </c>
      <c r="I1008" t="s">
        <v>54</v>
      </c>
    </row>
    <row r="1009" spans="1:9" ht="14.25">
      <c r="A1009" t="s">
        <v>12973</v>
      </c>
      <c r="B1009" s="15">
        <v>714094</v>
      </c>
      <c r="C1009" t="s">
        <v>7783</v>
      </c>
      <c r="D1009" t="s">
        <v>7784</v>
      </c>
      <c r="E1009" t="s">
        <v>7785</v>
      </c>
      <c r="F1009" s="15">
        <v>-56</v>
      </c>
      <c r="G1009" t="s">
        <v>34</v>
      </c>
      <c r="H1009" t="s">
        <v>73</v>
      </c>
      <c r="I1009" t="s">
        <v>54</v>
      </c>
    </row>
    <row r="1010" spans="1:9" ht="14.25">
      <c r="A1010" t="s">
        <v>12974</v>
      </c>
      <c r="B1010" s="15">
        <v>714837</v>
      </c>
      <c r="C1010" t="s">
        <v>7789</v>
      </c>
      <c r="D1010" t="s">
        <v>7790</v>
      </c>
      <c r="E1010" t="s">
        <v>7791</v>
      </c>
      <c r="F1010" s="15">
        <v>-1066</v>
      </c>
      <c r="G1010" t="s">
        <v>34</v>
      </c>
      <c r="H1010" t="s">
        <v>12867</v>
      </c>
      <c r="I1010" t="s">
        <v>54</v>
      </c>
    </row>
    <row r="1011" spans="1:9" ht="14.25">
      <c r="A1011" t="s">
        <v>12975</v>
      </c>
      <c r="B1011" s="15">
        <v>715531</v>
      </c>
      <c r="C1011" t="s">
        <v>7795</v>
      </c>
      <c r="D1011" t="s">
        <v>7796</v>
      </c>
      <c r="E1011" t="s">
        <v>7797</v>
      </c>
      <c r="F1011" s="15">
        <v>-292</v>
      </c>
      <c r="G1011" t="s">
        <v>34</v>
      </c>
      <c r="H1011" t="s">
        <v>12976</v>
      </c>
      <c r="I1011" t="s">
        <v>54</v>
      </c>
    </row>
    <row r="1012" spans="1:9" ht="14.25">
      <c r="A1012" t="s">
        <v>12977</v>
      </c>
      <c r="B1012" s="15">
        <v>715882</v>
      </c>
      <c r="C1012" t="s">
        <v>287</v>
      </c>
      <c r="D1012" t="s">
        <v>7801</v>
      </c>
      <c r="E1012" t="s">
        <v>5298</v>
      </c>
      <c r="F1012" s="15">
        <v>-312</v>
      </c>
      <c r="G1012" t="s">
        <v>34</v>
      </c>
      <c r="H1012" t="s">
        <v>77</v>
      </c>
      <c r="I1012" t="s">
        <v>57</v>
      </c>
    </row>
    <row r="1013" spans="1:9" ht="14.25">
      <c r="A1013" t="s">
        <v>12978</v>
      </c>
      <c r="B1013" s="15">
        <v>715992</v>
      </c>
      <c r="C1013" t="s">
        <v>7803</v>
      </c>
      <c r="D1013" t="s">
        <v>7804</v>
      </c>
      <c r="E1013" t="s">
        <v>6828</v>
      </c>
      <c r="F1013" s="15">
        <v>-454</v>
      </c>
      <c r="G1013" t="s">
        <v>34</v>
      </c>
      <c r="H1013" t="s">
        <v>67</v>
      </c>
      <c r="I1013" t="s">
        <v>54</v>
      </c>
    </row>
    <row r="1014" spans="1:9" ht="14.25">
      <c r="A1014" t="s">
        <v>12979</v>
      </c>
      <c r="B1014" s="15">
        <v>716120</v>
      </c>
      <c r="C1014" t="s">
        <v>7807</v>
      </c>
      <c r="D1014" t="s">
        <v>7808</v>
      </c>
      <c r="E1014" t="s">
        <v>7809</v>
      </c>
      <c r="F1014" s="15">
        <v>-9241</v>
      </c>
      <c r="G1014" t="s">
        <v>34</v>
      </c>
      <c r="H1014" t="s">
        <v>67</v>
      </c>
      <c r="I1014" t="s">
        <v>54</v>
      </c>
    </row>
    <row r="1015" spans="1:9" ht="14.25">
      <c r="A1015" t="s">
        <v>12980</v>
      </c>
      <c r="B1015" s="15">
        <v>716142</v>
      </c>
      <c r="C1015" t="s">
        <v>7813</v>
      </c>
      <c r="D1015" t="s">
        <v>7814</v>
      </c>
      <c r="E1015" t="s">
        <v>7815</v>
      </c>
      <c r="F1015" s="15">
        <v>-1779</v>
      </c>
      <c r="G1015" t="s">
        <v>34</v>
      </c>
      <c r="H1015" t="s">
        <v>64</v>
      </c>
      <c r="I1015" t="s">
        <v>54</v>
      </c>
    </row>
    <row r="1016" spans="1:9" ht="14.25">
      <c r="A1016" t="s">
        <v>12981</v>
      </c>
      <c r="B1016" s="15">
        <v>716234</v>
      </c>
      <c r="C1016" t="s">
        <v>7819</v>
      </c>
      <c r="D1016" t="s">
        <v>7820</v>
      </c>
      <c r="E1016" t="s">
        <v>7821</v>
      </c>
      <c r="F1016" s="15">
        <v>-3172</v>
      </c>
      <c r="G1016" t="s">
        <v>34</v>
      </c>
      <c r="H1016" t="s">
        <v>93</v>
      </c>
      <c r="I1016" t="s">
        <v>54</v>
      </c>
    </row>
    <row r="1017" spans="1:9" ht="14.25">
      <c r="A1017" t="s">
        <v>12982</v>
      </c>
      <c r="B1017" s="15">
        <v>716436</v>
      </c>
      <c r="C1017" t="s">
        <v>7825</v>
      </c>
      <c r="D1017" t="s">
        <v>7826</v>
      </c>
      <c r="E1017" t="s">
        <v>7827</v>
      </c>
      <c r="F1017" s="15">
        <v>-1900</v>
      </c>
      <c r="G1017" t="s">
        <v>34</v>
      </c>
      <c r="H1017" t="s">
        <v>77</v>
      </c>
      <c r="I1017" t="s">
        <v>54</v>
      </c>
    </row>
    <row r="1018" spans="1:9" ht="14.25">
      <c r="A1018" t="s">
        <v>12983</v>
      </c>
      <c r="B1018" s="15">
        <v>716487</v>
      </c>
      <c r="C1018" t="s">
        <v>287</v>
      </c>
      <c r="D1018" t="s">
        <v>7831</v>
      </c>
      <c r="E1018" t="s">
        <v>5305</v>
      </c>
      <c r="F1018" s="15">
        <v>-267</v>
      </c>
      <c r="G1018" t="s">
        <v>34</v>
      </c>
      <c r="H1018" t="s">
        <v>64</v>
      </c>
      <c r="I1018" t="s">
        <v>57</v>
      </c>
    </row>
    <row r="1019" spans="1:9" ht="14.25">
      <c r="A1019" t="s">
        <v>12984</v>
      </c>
      <c r="B1019" s="15">
        <v>716859</v>
      </c>
      <c r="C1019" t="s">
        <v>7833</v>
      </c>
      <c r="D1019" t="s">
        <v>7834</v>
      </c>
      <c r="E1019" t="s">
        <v>7835</v>
      </c>
      <c r="F1019" s="15">
        <v>-406</v>
      </c>
      <c r="G1019" t="s">
        <v>34</v>
      </c>
      <c r="H1019" t="s">
        <v>74</v>
      </c>
      <c r="I1019" t="s">
        <v>54</v>
      </c>
    </row>
    <row r="1020" spans="1:9" ht="14.25">
      <c r="A1020" t="s">
        <v>12985</v>
      </c>
      <c r="B1020" s="15">
        <v>717064</v>
      </c>
      <c r="C1020" t="s">
        <v>7839</v>
      </c>
      <c r="D1020" t="s">
        <v>7840</v>
      </c>
      <c r="E1020" t="s">
        <v>7841</v>
      </c>
      <c r="F1020" s="15">
        <v>-1900</v>
      </c>
      <c r="G1020" t="s">
        <v>34</v>
      </c>
      <c r="H1020" t="s">
        <v>71</v>
      </c>
      <c r="I1020" t="s">
        <v>54</v>
      </c>
    </row>
    <row r="1021" spans="1:9" ht="14.25">
      <c r="A1021" t="s">
        <v>12986</v>
      </c>
      <c r="B1021" s="15">
        <v>717434</v>
      </c>
      <c r="C1021" t="s">
        <v>7845</v>
      </c>
      <c r="D1021" t="s">
        <v>7846</v>
      </c>
      <c r="E1021" t="s">
        <v>7847</v>
      </c>
      <c r="F1021" s="15">
        <v>-2976</v>
      </c>
      <c r="G1021" t="s">
        <v>34</v>
      </c>
      <c r="H1021" t="s">
        <v>71</v>
      </c>
      <c r="I1021" t="s">
        <v>54</v>
      </c>
    </row>
    <row r="1022" spans="1:9" ht="14.25">
      <c r="A1022" t="s">
        <v>12987</v>
      </c>
      <c r="B1022" s="15">
        <v>717896</v>
      </c>
      <c r="C1022" t="s">
        <v>287</v>
      </c>
      <c r="D1022" t="s">
        <v>7851</v>
      </c>
      <c r="E1022" t="s">
        <v>5323</v>
      </c>
      <c r="F1022" s="15">
        <v>-900</v>
      </c>
      <c r="G1022" t="s">
        <v>34</v>
      </c>
      <c r="H1022" t="s">
        <v>75</v>
      </c>
      <c r="I1022" t="s">
        <v>57</v>
      </c>
    </row>
    <row r="1023" spans="1:9" ht="14.25">
      <c r="A1023" t="s">
        <v>12988</v>
      </c>
      <c r="B1023" s="15">
        <v>718064</v>
      </c>
      <c r="C1023" t="s">
        <v>7853</v>
      </c>
      <c r="D1023" t="s">
        <v>7854</v>
      </c>
      <c r="E1023" t="s">
        <v>7855</v>
      </c>
      <c r="F1023" s="15">
        <v>-800</v>
      </c>
      <c r="G1023" t="s">
        <v>34</v>
      </c>
      <c r="H1023" t="s">
        <v>84</v>
      </c>
      <c r="I1023" t="s">
        <v>54</v>
      </c>
    </row>
    <row r="1024" spans="1:9" ht="14.25">
      <c r="A1024" t="s">
        <v>12989</v>
      </c>
      <c r="B1024" s="15">
        <v>718144</v>
      </c>
      <c r="C1024" t="s">
        <v>7859</v>
      </c>
      <c r="D1024" t="s">
        <v>7860</v>
      </c>
      <c r="E1024" t="s">
        <v>7861</v>
      </c>
      <c r="F1024" s="15">
        <v>-338</v>
      </c>
      <c r="G1024" t="s">
        <v>34</v>
      </c>
      <c r="H1024" t="s">
        <v>80</v>
      </c>
      <c r="I1024" t="s">
        <v>54</v>
      </c>
    </row>
    <row r="1025" spans="1:9" ht="14.25">
      <c r="A1025" t="s">
        <v>12990</v>
      </c>
      <c r="B1025" s="15">
        <v>718197</v>
      </c>
      <c r="C1025" t="s">
        <v>287</v>
      </c>
      <c r="D1025" t="s">
        <v>7454</v>
      </c>
      <c r="E1025" t="s">
        <v>5218</v>
      </c>
      <c r="F1025" s="15">
        <v>-1000</v>
      </c>
      <c r="G1025" t="s">
        <v>34</v>
      </c>
      <c r="H1025" t="s">
        <v>67</v>
      </c>
      <c r="I1025" t="s">
        <v>57</v>
      </c>
    </row>
    <row r="1026" spans="1:9" ht="14.25">
      <c r="A1026" t="s">
        <v>12991</v>
      </c>
      <c r="B1026" s="15">
        <v>718350</v>
      </c>
      <c r="C1026" t="s">
        <v>287</v>
      </c>
      <c r="D1026" t="s">
        <v>7866</v>
      </c>
      <c r="E1026" t="s">
        <v>5365</v>
      </c>
      <c r="F1026" s="15">
        <v>-1</v>
      </c>
      <c r="G1026" t="s">
        <v>34</v>
      </c>
      <c r="H1026" t="s">
        <v>75</v>
      </c>
      <c r="I1026" t="s">
        <v>57</v>
      </c>
    </row>
    <row r="1027" spans="1:9" ht="14.25">
      <c r="A1027" t="s">
        <v>12992</v>
      </c>
      <c r="B1027" s="15">
        <v>718718</v>
      </c>
      <c r="C1027" t="s">
        <v>7868</v>
      </c>
      <c r="D1027" t="s">
        <v>7869</v>
      </c>
      <c r="E1027" t="s">
        <v>7870</v>
      </c>
      <c r="F1027" s="15">
        <v>-86</v>
      </c>
      <c r="G1027" t="s">
        <v>34</v>
      </c>
      <c r="H1027" t="s">
        <v>93</v>
      </c>
      <c r="I1027" t="s">
        <v>54</v>
      </c>
    </row>
    <row r="1028" spans="1:9" ht="14.25">
      <c r="A1028" t="s">
        <v>12993</v>
      </c>
      <c r="B1028" s="15">
        <v>718976</v>
      </c>
      <c r="C1028" t="s">
        <v>7874</v>
      </c>
      <c r="D1028" t="s">
        <v>7875</v>
      </c>
      <c r="E1028" t="s">
        <v>7876</v>
      </c>
      <c r="F1028" s="15">
        <v>-62</v>
      </c>
      <c r="G1028" t="s">
        <v>34</v>
      </c>
      <c r="H1028" t="s">
        <v>75</v>
      </c>
      <c r="I1028" t="s">
        <v>54</v>
      </c>
    </row>
    <row r="1029" spans="1:9" ht="14.25">
      <c r="A1029" t="s">
        <v>12994</v>
      </c>
      <c r="B1029" s="15">
        <v>718993</v>
      </c>
      <c r="C1029" t="s">
        <v>7880</v>
      </c>
      <c r="D1029" t="s">
        <v>7881</v>
      </c>
      <c r="E1029" t="s">
        <v>7882</v>
      </c>
      <c r="F1029" s="15">
        <v>-247</v>
      </c>
      <c r="G1029" t="s">
        <v>34</v>
      </c>
      <c r="H1029" t="s">
        <v>92</v>
      </c>
      <c r="I1029" t="s">
        <v>54</v>
      </c>
    </row>
    <row r="1030" spans="1:9" ht="14.25">
      <c r="A1030" t="s">
        <v>12995</v>
      </c>
      <c r="B1030" s="15">
        <v>719004</v>
      </c>
      <c r="C1030" t="s">
        <v>7886</v>
      </c>
      <c r="D1030" t="s">
        <v>7887</v>
      </c>
      <c r="E1030" t="s">
        <v>7888</v>
      </c>
      <c r="F1030" s="15">
        <v>-134</v>
      </c>
      <c r="G1030" t="s">
        <v>34</v>
      </c>
      <c r="H1030" t="s">
        <v>75</v>
      </c>
      <c r="I1030" t="s">
        <v>54</v>
      </c>
    </row>
    <row r="1031" spans="1:9" ht="14.25">
      <c r="A1031" t="s">
        <v>12996</v>
      </c>
      <c r="B1031" s="15">
        <v>719008</v>
      </c>
      <c r="C1031" t="s">
        <v>7896</v>
      </c>
      <c r="D1031" t="s">
        <v>7891</v>
      </c>
      <c r="E1031" t="s">
        <v>7892</v>
      </c>
      <c r="F1031" s="15">
        <v>-516</v>
      </c>
      <c r="G1031" t="s">
        <v>34</v>
      </c>
      <c r="H1031" t="s">
        <v>416</v>
      </c>
      <c r="I1031" t="s">
        <v>54</v>
      </c>
    </row>
    <row r="1032" spans="1:9" ht="14.25">
      <c r="A1032" t="s">
        <v>12997</v>
      </c>
      <c r="B1032" s="15">
        <v>719052</v>
      </c>
      <c r="C1032" t="s">
        <v>7899</v>
      </c>
      <c r="D1032" t="s">
        <v>7900</v>
      </c>
      <c r="E1032" t="s">
        <v>7901</v>
      </c>
      <c r="F1032" s="15">
        <v>-755</v>
      </c>
      <c r="G1032" t="s">
        <v>34</v>
      </c>
      <c r="H1032" t="s">
        <v>12976</v>
      </c>
      <c r="I1032" t="s">
        <v>54</v>
      </c>
    </row>
    <row r="1033" spans="1:9" ht="14.25">
      <c r="A1033" t="s">
        <v>12998</v>
      </c>
      <c r="B1033" s="15">
        <v>719111</v>
      </c>
      <c r="C1033" t="s">
        <v>7905</v>
      </c>
      <c r="D1033" t="s">
        <v>7906</v>
      </c>
      <c r="E1033" t="s">
        <v>7907</v>
      </c>
      <c r="F1033" s="15">
        <v>-69</v>
      </c>
      <c r="G1033" t="s">
        <v>34</v>
      </c>
      <c r="H1033" t="s">
        <v>78</v>
      </c>
      <c r="I1033" t="s">
        <v>54</v>
      </c>
    </row>
    <row r="1034" spans="1:9" ht="14.25">
      <c r="A1034" t="s">
        <v>12999</v>
      </c>
      <c r="B1034" s="15">
        <v>719191</v>
      </c>
      <c r="C1034" t="s">
        <v>7911</v>
      </c>
      <c r="D1034" t="s">
        <v>7912</v>
      </c>
      <c r="E1034" t="s">
        <v>7913</v>
      </c>
      <c r="F1034" s="15">
        <v>-496</v>
      </c>
      <c r="G1034" t="s">
        <v>34</v>
      </c>
      <c r="H1034" t="s">
        <v>64</v>
      </c>
      <c r="I1034" t="s">
        <v>54</v>
      </c>
    </row>
    <row r="1035" spans="1:9" ht="14.25">
      <c r="A1035" t="s">
        <v>13000</v>
      </c>
      <c r="B1035" s="15">
        <v>719240</v>
      </c>
      <c r="C1035" t="s">
        <v>7917</v>
      </c>
      <c r="D1035" t="s">
        <v>7918</v>
      </c>
      <c r="E1035" t="s">
        <v>7919</v>
      </c>
      <c r="F1035" s="15">
        <v>-10000</v>
      </c>
      <c r="G1035" t="s">
        <v>34</v>
      </c>
      <c r="H1035" t="s">
        <v>67</v>
      </c>
      <c r="I1035" t="s">
        <v>54</v>
      </c>
    </row>
    <row r="1036" spans="1:9" ht="14.25">
      <c r="A1036" t="s">
        <v>13001</v>
      </c>
      <c r="B1036" s="15">
        <v>719372</v>
      </c>
      <c r="C1036" t="s">
        <v>287</v>
      </c>
      <c r="D1036" t="s">
        <v>7923</v>
      </c>
      <c r="E1036" t="s">
        <v>5316</v>
      </c>
      <c r="F1036" s="15">
        <v>-463</v>
      </c>
      <c r="G1036" t="s">
        <v>34</v>
      </c>
      <c r="H1036" t="s">
        <v>77</v>
      </c>
      <c r="I1036" t="s">
        <v>57</v>
      </c>
    </row>
    <row r="1037" spans="1:9" ht="14.25">
      <c r="A1037" t="s">
        <v>13002</v>
      </c>
      <c r="B1037" s="15">
        <v>719389</v>
      </c>
      <c r="C1037" t="s">
        <v>7925</v>
      </c>
      <c r="D1037" t="s">
        <v>7926</v>
      </c>
      <c r="E1037" t="s">
        <v>7927</v>
      </c>
      <c r="F1037" s="15">
        <v>-393</v>
      </c>
      <c r="G1037" t="s">
        <v>34</v>
      </c>
      <c r="H1037" t="s">
        <v>12976</v>
      </c>
      <c r="I1037" t="s">
        <v>54</v>
      </c>
    </row>
    <row r="1038" spans="1:9" ht="14.25">
      <c r="A1038" t="s">
        <v>13003</v>
      </c>
      <c r="B1038" s="15">
        <v>719403</v>
      </c>
      <c r="C1038" t="s">
        <v>7931</v>
      </c>
      <c r="D1038" t="s">
        <v>7932</v>
      </c>
      <c r="E1038" t="s">
        <v>7933</v>
      </c>
      <c r="F1038" s="15">
        <v>-809</v>
      </c>
      <c r="G1038" t="s">
        <v>34</v>
      </c>
      <c r="H1038" t="s">
        <v>93</v>
      </c>
      <c r="I1038" t="s">
        <v>54</v>
      </c>
    </row>
    <row r="1039" spans="1:9" ht="14.25">
      <c r="A1039" t="s">
        <v>13004</v>
      </c>
      <c r="B1039" s="15">
        <v>719414</v>
      </c>
      <c r="C1039" t="s">
        <v>7937</v>
      </c>
      <c r="D1039" t="s">
        <v>7938</v>
      </c>
      <c r="E1039" t="s">
        <v>7939</v>
      </c>
      <c r="F1039" s="15">
        <v>-1003</v>
      </c>
      <c r="G1039" t="s">
        <v>34</v>
      </c>
      <c r="H1039" t="s">
        <v>74</v>
      </c>
      <c r="I1039" t="s">
        <v>54</v>
      </c>
    </row>
    <row r="1040" spans="1:9" ht="14.25">
      <c r="A1040" t="s">
        <v>13005</v>
      </c>
      <c r="B1040" s="15">
        <v>719419</v>
      </c>
      <c r="C1040" t="s">
        <v>7942</v>
      </c>
      <c r="D1040" t="s">
        <v>7943</v>
      </c>
      <c r="E1040" t="s">
        <v>7944</v>
      </c>
      <c r="F1040" s="15">
        <v>-1000</v>
      </c>
      <c r="G1040" t="s">
        <v>34</v>
      </c>
      <c r="H1040" t="s">
        <v>70</v>
      </c>
      <c r="I1040" t="s">
        <v>54</v>
      </c>
    </row>
    <row r="1041" spans="1:9" ht="14.25">
      <c r="A1041" t="s">
        <v>13006</v>
      </c>
      <c r="B1041" s="15">
        <v>719448</v>
      </c>
      <c r="C1041" t="s">
        <v>7948</v>
      </c>
      <c r="D1041" t="s">
        <v>7949</v>
      </c>
      <c r="E1041" t="s">
        <v>7950</v>
      </c>
      <c r="F1041" s="15">
        <v>-203</v>
      </c>
      <c r="G1041" t="s">
        <v>34</v>
      </c>
      <c r="H1041" t="s">
        <v>72</v>
      </c>
      <c r="I1041" t="s">
        <v>54</v>
      </c>
    </row>
    <row r="1042" spans="1:9" ht="14.25">
      <c r="A1042" t="s">
        <v>13007</v>
      </c>
      <c r="B1042" s="15">
        <v>719468</v>
      </c>
      <c r="C1042" t="s">
        <v>7954</v>
      </c>
      <c r="D1042" t="s">
        <v>6868</v>
      </c>
      <c r="E1042" t="s">
        <v>5056</v>
      </c>
      <c r="F1042" s="15">
        <v>-487</v>
      </c>
      <c r="G1042" t="s">
        <v>34</v>
      </c>
      <c r="H1042" t="s">
        <v>85</v>
      </c>
      <c r="I1042" t="s">
        <v>54</v>
      </c>
    </row>
    <row r="1043" spans="1:9" ht="14.25">
      <c r="A1043" t="s">
        <v>13008</v>
      </c>
      <c r="B1043" s="15">
        <v>719566</v>
      </c>
      <c r="C1043" t="s">
        <v>7957</v>
      </c>
      <c r="D1043" t="s">
        <v>7958</v>
      </c>
      <c r="E1043" t="s">
        <v>7959</v>
      </c>
      <c r="F1043" s="15">
        <v>-8</v>
      </c>
      <c r="G1043" t="s">
        <v>34</v>
      </c>
      <c r="H1043" t="s">
        <v>86</v>
      </c>
      <c r="I1043" t="s">
        <v>54</v>
      </c>
    </row>
    <row r="1044" spans="1:9" ht="14.25">
      <c r="A1044" t="s">
        <v>13009</v>
      </c>
      <c r="B1044" s="15">
        <v>719622</v>
      </c>
      <c r="C1044" t="s">
        <v>7963</v>
      </c>
      <c r="D1044" t="s">
        <v>7964</v>
      </c>
      <c r="E1044" t="s">
        <v>7965</v>
      </c>
      <c r="F1044" s="15">
        <v>-1295</v>
      </c>
      <c r="G1044" t="s">
        <v>34</v>
      </c>
      <c r="H1044" t="s">
        <v>80</v>
      </c>
      <c r="I1044" t="s">
        <v>54</v>
      </c>
    </row>
    <row r="1045" spans="1:9" ht="14.25">
      <c r="A1045" t="s">
        <v>13010</v>
      </c>
      <c r="B1045" s="15">
        <v>719631</v>
      </c>
      <c r="C1045" t="s">
        <v>7969</v>
      </c>
      <c r="D1045" t="s">
        <v>7964</v>
      </c>
      <c r="E1045" t="s">
        <v>7965</v>
      </c>
      <c r="F1045" s="15">
        <v>-100</v>
      </c>
      <c r="G1045" t="s">
        <v>34</v>
      </c>
      <c r="H1045" t="s">
        <v>80</v>
      </c>
      <c r="I1045" t="s">
        <v>54</v>
      </c>
    </row>
    <row r="1046" spans="1:9" ht="14.25">
      <c r="A1046" t="s">
        <v>13011</v>
      </c>
      <c r="B1046" s="15">
        <v>719691</v>
      </c>
      <c r="C1046" t="s">
        <v>7972</v>
      </c>
      <c r="D1046" t="s">
        <v>7973</v>
      </c>
      <c r="E1046" t="s">
        <v>7974</v>
      </c>
      <c r="F1046" s="15">
        <v>-1700</v>
      </c>
      <c r="G1046" t="s">
        <v>34</v>
      </c>
      <c r="H1046" t="s">
        <v>73</v>
      </c>
      <c r="I1046" t="s">
        <v>54</v>
      </c>
    </row>
    <row r="1047" spans="1:9" ht="14.25">
      <c r="A1047" t="s">
        <v>13012</v>
      </c>
      <c r="B1047" s="15">
        <v>719705</v>
      </c>
      <c r="C1047" t="s">
        <v>7978</v>
      </c>
      <c r="D1047" t="s">
        <v>7979</v>
      </c>
      <c r="E1047" t="s">
        <v>7980</v>
      </c>
      <c r="F1047" s="15">
        <v>-475</v>
      </c>
      <c r="G1047" t="s">
        <v>34</v>
      </c>
      <c r="H1047" t="s">
        <v>75</v>
      </c>
      <c r="I1047" t="s">
        <v>54</v>
      </c>
    </row>
    <row r="1048" spans="1:9" ht="14.25">
      <c r="A1048" t="s">
        <v>13013</v>
      </c>
      <c r="B1048" s="15">
        <v>719790</v>
      </c>
      <c r="C1048" t="s">
        <v>7984</v>
      </c>
      <c r="D1048" t="s">
        <v>7985</v>
      </c>
      <c r="E1048" t="s">
        <v>7986</v>
      </c>
      <c r="F1048" s="15">
        <v>-115</v>
      </c>
      <c r="G1048" t="s">
        <v>34</v>
      </c>
      <c r="H1048" t="s">
        <v>80</v>
      </c>
      <c r="I1048" t="s">
        <v>54</v>
      </c>
    </row>
    <row r="1049" spans="1:9" ht="14.25">
      <c r="A1049" t="s">
        <v>13014</v>
      </c>
      <c r="B1049" s="15">
        <v>719835</v>
      </c>
      <c r="C1049" t="s">
        <v>7990</v>
      </c>
      <c r="D1049" t="s">
        <v>7991</v>
      </c>
      <c r="E1049" t="s">
        <v>7992</v>
      </c>
      <c r="F1049" s="15">
        <v>-400</v>
      </c>
      <c r="G1049" t="s">
        <v>34</v>
      </c>
      <c r="H1049" t="s">
        <v>77</v>
      </c>
      <c r="I1049" t="s">
        <v>54</v>
      </c>
    </row>
    <row r="1050" spans="1:9" ht="14.25">
      <c r="A1050" t="s">
        <v>13015</v>
      </c>
      <c r="B1050" s="15">
        <v>720326</v>
      </c>
      <c r="C1050" t="s">
        <v>7996</v>
      </c>
      <c r="D1050" t="s">
        <v>7997</v>
      </c>
      <c r="E1050" t="s">
        <v>7998</v>
      </c>
      <c r="F1050" s="15">
        <v>-500</v>
      </c>
      <c r="G1050" t="s">
        <v>34</v>
      </c>
      <c r="H1050" t="s">
        <v>84</v>
      </c>
      <c r="I1050" t="s">
        <v>54</v>
      </c>
    </row>
    <row r="1051" spans="1:9" ht="14.25">
      <c r="A1051" t="s">
        <v>13016</v>
      </c>
      <c r="B1051" s="15">
        <v>720421</v>
      </c>
      <c r="C1051" t="s">
        <v>8002</v>
      </c>
      <c r="D1051" t="s">
        <v>8003</v>
      </c>
      <c r="E1051" t="s">
        <v>8004</v>
      </c>
      <c r="F1051" s="15">
        <v>-10000</v>
      </c>
      <c r="G1051" t="s">
        <v>34</v>
      </c>
      <c r="H1051" t="s">
        <v>508</v>
      </c>
      <c r="I1051" t="s">
        <v>54</v>
      </c>
    </row>
    <row r="1052" spans="1:9" ht="14.25">
      <c r="A1052" t="s">
        <v>13017</v>
      </c>
      <c r="B1052" s="15">
        <v>721213</v>
      </c>
      <c r="C1052" t="s">
        <v>8008</v>
      </c>
      <c r="D1052" t="s">
        <v>8009</v>
      </c>
      <c r="E1052" t="s">
        <v>8010</v>
      </c>
      <c r="F1052" s="15">
        <v>-5208</v>
      </c>
      <c r="G1052" t="s">
        <v>34</v>
      </c>
      <c r="H1052" t="s">
        <v>75</v>
      </c>
      <c r="I1052" t="s">
        <v>54</v>
      </c>
    </row>
    <row r="1053" spans="1:9" ht="14.25">
      <c r="A1053" t="s">
        <v>13018</v>
      </c>
      <c r="B1053" s="15">
        <v>721309</v>
      </c>
      <c r="C1053" t="s">
        <v>8014</v>
      </c>
      <c r="D1053" t="s">
        <v>8015</v>
      </c>
      <c r="E1053" t="s">
        <v>8016</v>
      </c>
      <c r="F1053" s="15">
        <v>-836</v>
      </c>
      <c r="G1053" t="s">
        <v>34</v>
      </c>
      <c r="H1053" t="s">
        <v>1203</v>
      </c>
      <c r="I1053" t="s">
        <v>54</v>
      </c>
    </row>
    <row r="1054" spans="1:9" ht="14.25">
      <c r="A1054" t="s">
        <v>13019</v>
      </c>
      <c r="B1054" s="15">
        <v>721609</v>
      </c>
      <c r="C1054" t="s">
        <v>8020</v>
      </c>
      <c r="D1054" t="s">
        <v>8021</v>
      </c>
      <c r="E1054" t="s">
        <v>8022</v>
      </c>
      <c r="F1054" s="15">
        <v>-835</v>
      </c>
      <c r="G1054" t="s">
        <v>34</v>
      </c>
      <c r="H1054" t="s">
        <v>66</v>
      </c>
      <c r="I1054" t="s">
        <v>54</v>
      </c>
    </row>
    <row r="1055" spans="1:9" ht="14.25">
      <c r="A1055" t="s">
        <v>13020</v>
      </c>
      <c r="B1055" s="15">
        <v>721776</v>
      </c>
      <c r="C1055" t="s">
        <v>8026</v>
      </c>
      <c r="D1055" t="s">
        <v>8027</v>
      </c>
      <c r="E1055" t="s">
        <v>8028</v>
      </c>
      <c r="F1055" s="15">
        <v>-200</v>
      </c>
      <c r="G1055" t="s">
        <v>34</v>
      </c>
      <c r="H1055" t="s">
        <v>84</v>
      </c>
      <c r="I1055" t="s">
        <v>54</v>
      </c>
    </row>
    <row r="1056" spans="1:9" ht="14.25">
      <c r="A1056" t="s">
        <v>13021</v>
      </c>
      <c r="B1056" s="15">
        <v>721819</v>
      </c>
      <c r="C1056" t="s">
        <v>8032</v>
      </c>
      <c r="D1056" t="s">
        <v>8033</v>
      </c>
      <c r="E1056" t="s">
        <v>8034</v>
      </c>
      <c r="F1056" s="15">
        <v>-260</v>
      </c>
      <c r="G1056" t="s">
        <v>34</v>
      </c>
      <c r="H1056" t="s">
        <v>77</v>
      </c>
      <c r="I1056" t="s">
        <v>54</v>
      </c>
    </row>
    <row r="1057" spans="1:9" ht="14.25">
      <c r="A1057" t="s">
        <v>13022</v>
      </c>
      <c r="B1057" s="15">
        <v>721849</v>
      </c>
      <c r="C1057" t="s">
        <v>8038</v>
      </c>
      <c r="D1057" t="s">
        <v>951</v>
      </c>
      <c r="E1057" t="s">
        <v>952</v>
      </c>
      <c r="F1057" s="15">
        <v>-362</v>
      </c>
      <c r="G1057" t="s">
        <v>34</v>
      </c>
      <c r="H1057" t="s">
        <v>12976</v>
      </c>
      <c r="I1057" t="s">
        <v>54</v>
      </c>
    </row>
    <row r="1058" spans="1:9" ht="14.25">
      <c r="A1058" t="s">
        <v>13023</v>
      </c>
      <c r="B1058" s="15">
        <v>721994</v>
      </c>
      <c r="C1058" t="s">
        <v>8041</v>
      </c>
      <c r="D1058" t="s">
        <v>8042</v>
      </c>
      <c r="E1058" t="s">
        <v>8043</v>
      </c>
      <c r="F1058" s="15">
        <v>-130</v>
      </c>
      <c r="G1058" t="s">
        <v>34</v>
      </c>
      <c r="H1058" t="s">
        <v>81</v>
      </c>
      <c r="I1058" t="s">
        <v>54</v>
      </c>
    </row>
    <row r="1059" spans="1:9" ht="14.25">
      <c r="A1059" t="s">
        <v>13024</v>
      </c>
      <c r="B1059" s="15">
        <v>722063</v>
      </c>
      <c r="C1059" t="s">
        <v>8047</v>
      </c>
      <c r="D1059" t="s">
        <v>8048</v>
      </c>
      <c r="E1059" t="s">
        <v>8049</v>
      </c>
      <c r="F1059" s="15">
        <v>-20</v>
      </c>
      <c r="G1059" t="s">
        <v>34</v>
      </c>
      <c r="H1059" t="s">
        <v>78</v>
      </c>
      <c r="I1059" t="s">
        <v>54</v>
      </c>
    </row>
    <row r="1060" spans="1:9" ht="14.25">
      <c r="A1060" t="s">
        <v>13025</v>
      </c>
      <c r="B1060" s="15">
        <v>722398</v>
      </c>
      <c r="C1060" t="s">
        <v>8053</v>
      </c>
      <c r="D1060" t="s">
        <v>8054</v>
      </c>
      <c r="E1060" t="s">
        <v>8055</v>
      </c>
      <c r="F1060" s="15">
        <v>-2000</v>
      </c>
      <c r="G1060" t="s">
        <v>34</v>
      </c>
      <c r="H1060" t="s">
        <v>69</v>
      </c>
      <c r="I1060" t="s">
        <v>54</v>
      </c>
    </row>
    <row r="1061" spans="1:9" ht="14.25">
      <c r="A1061" t="s">
        <v>13026</v>
      </c>
      <c r="B1061" s="15">
        <v>722467</v>
      </c>
      <c r="C1061" t="s">
        <v>8059</v>
      </c>
      <c r="D1061" t="s">
        <v>8060</v>
      </c>
      <c r="E1061" t="s">
        <v>8061</v>
      </c>
      <c r="F1061" s="15">
        <v>-500</v>
      </c>
      <c r="G1061" t="s">
        <v>34</v>
      </c>
      <c r="H1061" t="s">
        <v>77</v>
      </c>
      <c r="I1061" t="s">
        <v>54</v>
      </c>
    </row>
    <row r="1062" spans="1:9" ht="14.25">
      <c r="A1062" t="s">
        <v>13027</v>
      </c>
      <c r="B1062" s="15">
        <v>722548</v>
      </c>
      <c r="C1062" t="s">
        <v>8065</v>
      </c>
      <c r="D1062" t="s">
        <v>8066</v>
      </c>
      <c r="E1062" t="s">
        <v>8067</v>
      </c>
      <c r="F1062" s="15">
        <v>-3395</v>
      </c>
      <c r="G1062" t="s">
        <v>34</v>
      </c>
      <c r="H1062" t="s">
        <v>77</v>
      </c>
      <c r="I1062" t="s">
        <v>54</v>
      </c>
    </row>
    <row r="1063" spans="1:9" ht="14.25">
      <c r="A1063" t="s">
        <v>13028</v>
      </c>
      <c r="B1063" s="15">
        <v>722667</v>
      </c>
      <c r="C1063" t="s">
        <v>8073</v>
      </c>
      <c r="D1063" t="s">
        <v>8074</v>
      </c>
      <c r="E1063" t="s">
        <v>8075</v>
      </c>
      <c r="F1063" s="15">
        <v>-200</v>
      </c>
      <c r="G1063" t="s">
        <v>34</v>
      </c>
      <c r="H1063" t="s">
        <v>79</v>
      </c>
      <c r="I1063" t="s">
        <v>54</v>
      </c>
    </row>
    <row r="1064" spans="1:9" ht="14.25">
      <c r="A1064" t="s">
        <v>13029</v>
      </c>
      <c r="B1064" s="15">
        <v>722687</v>
      </c>
      <c r="C1064" t="s">
        <v>287</v>
      </c>
      <c r="D1064" t="s">
        <v>8071</v>
      </c>
      <c r="E1064" t="s">
        <v>5337</v>
      </c>
      <c r="F1064" s="15">
        <v>-192.5</v>
      </c>
      <c r="G1064" t="s">
        <v>34</v>
      </c>
      <c r="H1064" t="s">
        <v>68</v>
      </c>
      <c r="I1064" t="s">
        <v>57</v>
      </c>
    </row>
    <row r="1065" spans="1:9" ht="14.25">
      <c r="A1065" t="s">
        <v>13030</v>
      </c>
      <c r="B1065" s="15">
        <v>722906</v>
      </c>
      <c r="C1065" t="s">
        <v>8079</v>
      </c>
      <c r="D1065" t="s">
        <v>8080</v>
      </c>
      <c r="E1065" t="s">
        <v>8081</v>
      </c>
      <c r="F1065" s="15">
        <v>-1300</v>
      </c>
      <c r="G1065" t="s">
        <v>34</v>
      </c>
      <c r="H1065" t="s">
        <v>88</v>
      </c>
      <c r="I1065" t="s">
        <v>54</v>
      </c>
    </row>
    <row r="1066" spans="1:9" ht="14.25">
      <c r="A1066" t="s">
        <v>13031</v>
      </c>
      <c r="B1066" s="15">
        <v>723000</v>
      </c>
      <c r="C1066" t="s">
        <v>8085</v>
      </c>
      <c r="D1066" t="s">
        <v>8086</v>
      </c>
      <c r="E1066" t="s">
        <v>8087</v>
      </c>
      <c r="F1066" s="15">
        <v>-96</v>
      </c>
      <c r="G1066" t="s">
        <v>34</v>
      </c>
      <c r="H1066" t="s">
        <v>87</v>
      </c>
      <c r="I1066" t="s">
        <v>54</v>
      </c>
    </row>
    <row r="1067" spans="1:9" ht="14.25">
      <c r="A1067" t="s">
        <v>13032</v>
      </c>
      <c r="B1067" s="15">
        <v>723267</v>
      </c>
      <c r="C1067" t="s">
        <v>287</v>
      </c>
      <c r="D1067" t="s">
        <v>8091</v>
      </c>
      <c r="E1067" t="s">
        <v>5351</v>
      </c>
      <c r="F1067" s="15">
        <v>-500</v>
      </c>
      <c r="G1067" t="s">
        <v>34</v>
      </c>
      <c r="H1067" t="s">
        <v>74</v>
      </c>
      <c r="I1067" t="s">
        <v>57</v>
      </c>
    </row>
    <row r="1068" spans="1:9" ht="14.25">
      <c r="A1068" t="s">
        <v>13033</v>
      </c>
      <c r="B1068" s="15">
        <v>723440</v>
      </c>
      <c r="C1068" t="s">
        <v>287</v>
      </c>
      <c r="D1068" t="s">
        <v>8093</v>
      </c>
      <c r="E1068" t="s">
        <v>5400</v>
      </c>
      <c r="F1068" s="15">
        <v>-9645</v>
      </c>
      <c r="G1068" t="s">
        <v>34</v>
      </c>
      <c r="H1068" t="s">
        <v>72</v>
      </c>
      <c r="I1068" t="s">
        <v>57</v>
      </c>
    </row>
    <row r="1069" spans="1:9" ht="14.25">
      <c r="A1069" t="s">
        <v>13034</v>
      </c>
      <c r="B1069" s="15">
        <v>724005</v>
      </c>
      <c r="C1069" t="s">
        <v>8095</v>
      </c>
      <c r="D1069" t="s">
        <v>8096</v>
      </c>
      <c r="E1069" t="s">
        <v>8097</v>
      </c>
      <c r="F1069" s="15">
        <v>-3610</v>
      </c>
      <c r="G1069" t="s">
        <v>34</v>
      </c>
      <c r="H1069" t="s">
        <v>85</v>
      </c>
      <c r="I1069" t="s">
        <v>54</v>
      </c>
    </row>
    <row r="1070" spans="1:9" ht="14.25">
      <c r="A1070" t="s">
        <v>13035</v>
      </c>
      <c r="B1070" s="15">
        <v>724393</v>
      </c>
      <c r="C1070" t="s">
        <v>287</v>
      </c>
      <c r="D1070" t="s">
        <v>8107</v>
      </c>
      <c r="E1070" t="s">
        <v>5344</v>
      </c>
      <c r="F1070" s="15">
        <v>-500</v>
      </c>
      <c r="G1070" t="s">
        <v>34</v>
      </c>
      <c r="H1070" t="s">
        <v>82</v>
      </c>
      <c r="I1070" t="s">
        <v>57</v>
      </c>
    </row>
    <row r="1071" spans="1:9" ht="14.25">
      <c r="A1071" t="s">
        <v>13036</v>
      </c>
      <c r="B1071" s="15">
        <v>724410</v>
      </c>
      <c r="C1071" t="s">
        <v>8101</v>
      </c>
      <c r="D1071" t="s">
        <v>8102</v>
      </c>
      <c r="E1071" t="s">
        <v>8103</v>
      </c>
      <c r="F1071" s="15">
        <v>-459</v>
      </c>
      <c r="G1071" t="s">
        <v>34</v>
      </c>
      <c r="H1071" t="s">
        <v>73</v>
      </c>
      <c r="I1071" t="s">
        <v>54</v>
      </c>
    </row>
    <row r="1072" spans="1:9" ht="14.25">
      <c r="A1072" t="s">
        <v>13037</v>
      </c>
      <c r="B1072" s="15">
        <v>724944</v>
      </c>
      <c r="C1072" t="s">
        <v>8109</v>
      </c>
      <c r="D1072" t="s">
        <v>8110</v>
      </c>
      <c r="E1072" t="s">
        <v>8111</v>
      </c>
      <c r="F1072" s="15">
        <v>-100</v>
      </c>
      <c r="G1072" t="s">
        <v>34</v>
      </c>
      <c r="H1072" t="s">
        <v>73</v>
      </c>
      <c r="I1072" t="s">
        <v>54</v>
      </c>
    </row>
    <row r="1073" spans="1:9" ht="14.25">
      <c r="A1073" t="s">
        <v>13038</v>
      </c>
      <c r="B1073" s="15">
        <v>725069</v>
      </c>
      <c r="C1073" t="s">
        <v>8115</v>
      </c>
      <c r="D1073" t="s">
        <v>8116</v>
      </c>
      <c r="E1073" t="s">
        <v>8117</v>
      </c>
      <c r="F1073" s="15">
        <v>-71</v>
      </c>
      <c r="G1073" t="s">
        <v>34</v>
      </c>
      <c r="H1073" t="s">
        <v>82</v>
      </c>
      <c r="I1073" t="s">
        <v>54</v>
      </c>
    </row>
    <row r="1074" spans="1:9" ht="14.25">
      <c r="A1074" t="s">
        <v>13039</v>
      </c>
      <c r="B1074" s="15">
        <v>725289</v>
      </c>
      <c r="C1074" t="s">
        <v>287</v>
      </c>
      <c r="D1074" t="s">
        <v>8121</v>
      </c>
      <c r="E1074" t="s">
        <v>5386</v>
      </c>
      <c r="F1074" s="15">
        <v>-200</v>
      </c>
      <c r="G1074" t="s">
        <v>34</v>
      </c>
      <c r="H1074" t="s">
        <v>68</v>
      </c>
      <c r="I1074" t="s">
        <v>57</v>
      </c>
    </row>
    <row r="1075" spans="1:9" ht="14.25">
      <c r="A1075" t="s">
        <v>13040</v>
      </c>
      <c r="B1075" s="15">
        <v>725377</v>
      </c>
      <c r="C1075" t="s">
        <v>8123</v>
      </c>
      <c r="D1075" t="s">
        <v>8124</v>
      </c>
      <c r="E1075" t="s">
        <v>8125</v>
      </c>
      <c r="F1075" s="15">
        <v>-900</v>
      </c>
      <c r="G1075" t="s">
        <v>34</v>
      </c>
      <c r="H1075" t="s">
        <v>89</v>
      </c>
      <c r="I1075" t="s">
        <v>54</v>
      </c>
    </row>
    <row r="1076" spans="1:9" ht="14.25">
      <c r="A1076" t="s">
        <v>13041</v>
      </c>
      <c r="B1076" s="15">
        <v>725814</v>
      </c>
      <c r="C1076" t="s">
        <v>8129</v>
      </c>
      <c r="D1076" t="s">
        <v>8130</v>
      </c>
      <c r="E1076" t="s">
        <v>8131</v>
      </c>
      <c r="F1076" s="15">
        <v>-534</v>
      </c>
      <c r="G1076" t="s">
        <v>34</v>
      </c>
      <c r="H1076" t="s">
        <v>71</v>
      </c>
      <c r="I1076" t="s">
        <v>54</v>
      </c>
    </row>
    <row r="1077" spans="1:9" ht="14.25">
      <c r="A1077" t="s">
        <v>13042</v>
      </c>
      <c r="B1077" s="15">
        <v>725837</v>
      </c>
      <c r="C1077" t="s">
        <v>8135</v>
      </c>
      <c r="D1077" t="s">
        <v>8136</v>
      </c>
      <c r="E1077" t="s">
        <v>8137</v>
      </c>
      <c r="F1077" s="15">
        <v>-600</v>
      </c>
      <c r="G1077" t="s">
        <v>34</v>
      </c>
      <c r="H1077" t="s">
        <v>89</v>
      </c>
      <c r="I1077" t="s">
        <v>54</v>
      </c>
    </row>
    <row r="1078" spans="1:9" ht="14.25">
      <c r="A1078" t="s">
        <v>13043</v>
      </c>
      <c r="B1078" s="15">
        <v>725990</v>
      </c>
      <c r="C1078" t="s">
        <v>287</v>
      </c>
      <c r="D1078" t="s">
        <v>8141</v>
      </c>
      <c r="E1078" t="s">
        <v>5358</v>
      </c>
      <c r="F1078" s="15">
        <v>-1073</v>
      </c>
      <c r="G1078" t="s">
        <v>34</v>
      </c>
      <c r="H1078" t="s">
        <v>1113</v>
      </c>
      <c r="I1078" t="s">
        <v>57</v>
      </c>
    </row>
    <row r="1079" spans="1:9" ht="14.25">
      <c r="A1079" t="s">
        <v>13044</v>
      </c>
      <c r="B1079" s="15">
        <v>726218</v>
      </c>
      <c r="C1079" t="s">
        <v>8143</v>
      </c>
      <c r="D1079" t="s">
        <v>8144</v>
      </c>
      <c r="E1079" t="s">
        <v>8145</v>
      </c>
      <c r="F1079" s="15">
        <v>-770</v>
      </c>
      <c r="G1079" t="s">
        <v>34</v>
      </c>
      <c r="H1079" t="s">
        <v>84</v>
      </c>
      <c r="I1079" t="s">
        <v>54</v>
      </c>
    </row>
    <row r="1080" spans="1:9" ht="14.25">
      <c r="A1080" t="s">
        <v>13045</v>
      </c>
      <c r="B1080" s="15">
        <v>726232</v>
      </c>
      <c r="C1080" t="s">
        <v>8149</v>
      </c>
      <c r="D1080" t="s">
        <v>8150</v>
      </c>
      <c r="E1080" t="s">
        <v>8151</v>
      </c>
      <c r="F1080" s="15">
        <v>-492</v>
      </c>
      <c r="G1080" t="s">
        <v>34</v>
      </c>
      <c r="H1080" t="s">
        <v>75</v>
      </c>
      <c r="I1080" t="s">
        <v>54</v>
      </c>
    </row>
    <row r="1081" spans="1:9" ht="14.25">
      <c r="A1081" t="s">
        <v>13046</v>
      </c>
      <c r="B1081" s="15">
        <v>726769</v>
      </c>
      <c r="C1081" t="s">
        <v>8155</v>
      </c>
      <c r="D1081" t="s">
        <v>8156</v>
      </c>
      <c r="E1081" t="s">
        <v>8157</v>
      </c>
      <c r="F1081" s="15">
        <v>-96</v>
      </c>
      <c r="G1081" t="s">
        <v>34</v>
      </c>
      <c r="H1081" t="s">
        <v>70</v>
      </c>
      <c r="I1081" t="s">
        <v>54</v>
      </c>
    </row>
    <row r="1082" spans="1:9" ht="14.25">
      <c r="A1082" t="s">
        <v>13047</v>
      </c>
      <c r="B1082" s="15">
        <v>726877</v>
      </c>
      <c r="C1082" t="s">
        <v>8161</v>
      </c>
      <c r="D1082" t="s">
        <v>8162</v>
      </c>
      <c r="E1082" t="s">
        <v>8163</v>
      </c>
      <c r="F1082" s="15">
        <v>-74.5</v>
      </c>
      <c r="G1082" t="s">
        <v>34</v>
      </c>
      <c r="H1082" t="s">
        <v>68</v>
      </c>
      <c r="I1082" t="s">
        <v>54</v>
      </c>
    </row>
    <row r="1083" spans="1:9" ht="14.25">
      <c r="A1083" t="s">
        <v>13048</v>
      </c>
      <c r="B1083" s="15">
        <v>727028</v>
      </c>
      <c r="C1083" t="s">
        <v>8167</v>
      </c>
      <c r="D1083" t="s">
        <v>8168</v>
      </c>
      <c r="E1083" t="s">
        <v>8169</v>
      </c>
      <c r="F1083" s="15">
        <v>-351</v>
      </c>
      <c r="G1083" t="s">
        <v>34</v>
      </c>
      <c r="H1083" t="s">
        <v>65</v>
      </c>
      <c r="I1083" t="s">
        <v>54</v>
      </c>
    </row>
    <row r="1084" spans="1:9" ht="14.25">
      <c r="A1084" t="s">
        <v>13049</v>
      </c>
      <c r="B1084" s="15">
        <v>727522</v>
      </c>
      <c r="C1084" t="s">
        <v>287</v>
      </c>
      <c r="D1084" t="s">
        <v>8173</v>
      </c>
      <c r="E1084" t="s">
        <v>5379</v>
      </c>
      <c r="F1084" s="15">
        <v>-560</v>
      </c>
      <c r="G1084" t="s">
        <v>34</v>
      </c>
      <c r="H1084" t="s">
        <v>85</v>
      </c>
      <c r="I1084" t="s">
        <v>57</v>
      </c>
    </row>
    <row r="1085" spans="1:9" ht="14.25">
      <c r="A1085" t="s">
        <v>13050</v>
      </c>
      <c r="B1085" s="15">
        <v>727561</v>
      </c>
      <c r="C1085" t="s">
        <v>287</v>
      </c>
      <c r="D1085" t="s">
        <v>8175</v>
      </c>
      <c r="E1085" t="s">
        <v>5393</v>
      </c>
      <c r="F1085" s="15">
        <v>-1314</v>
      </c>
      <c r="G1085" t="s">
        <v>34</v>
      </c>
      <c r="H1085" t="s">
        <v>80</v>
      </c>
      <c r="I1085" t="s">
        <v>57</v>
      </c>
    </row>
    <row r="1086" spans="1:9" ht="14.25">
      <c r="A1086" t="s">
        <v>13051</v>
      </c>
      <c r="B1086" s="15">
        <v>727618</v>
      </c>
      <c r="C1086" t="s">
        <v>287</v>
      </c>
      <c r="D1086" t="s">
        <v>8177</v>
      </c>
      <c r="E1086" t="s">
        <v>8178</v>
      </c>
      <c r="F1086" s="15">
        <v>-515</v>
      </c>
      <c r="G1086" t="s">
        <v>34</v>
      </c>
      <c r="H1086" t="s">
        <v>51</v>
      </c>
      <c r="I1086" t="s">
        <v>57</v>
      </c>
    </row>
    <row r="1087" spans="1:9" ht="14.25">
      <c r="A1087" t="s">
        <v>13052</v>
      </c>
      <c r="B1087" s="15">
        <v>727696</v>
      </c>
      <c r="C1087" t="s">
        <v>8180</v>
      </c>
      <c r="D1087" t="s">
        <v>8181</v>
      </c>
      <c r="E1087" t="s">
        <v>8182</v>
      </c>
      <c r="F1087" s="15">
        <v>-51</v>
      </c>
      <c r="G1087" t="s">
        <v>34</v>
      </c>
      <c r="H1087" t="s">
        <v>77</v>
      </c>
      <c r="I1087" t="s">
        <v>54</v>
      </c>
    </row>
    <row r="1088" spans="1:9" ht="14.25">
      <c r="A1088" t="s">
        <v>13053</v>
      </c>
      <c r="B1088" s="15">
        <v>727793</v>
      </c>
      <c r="C1088" t="s">
        <v>8186</v>
      </c>
      <c r="D1088" t="s">
        <v>8187</v>
      </c>
      <c r="E1088" t="s">
        <v>8188</v>
      </c>
      <c r="F1088" s="15">
        <v>-560</v>
      </c>
      <c r="G1088" t="s">
        <v>34</v>
      </c>
      <c r="H1088" t="s">
        <v>416</v>
      </c>
      <c r="I1088" t="s">
        <v>54</v>
      </c>
    </row>
    <row r="1089" spans="1:9" ht="14.25">
      <c r="A1089" t="s">
        <v>13054</v>
      </c>
      <c r="B1089" s="15">
        <v>727802</v>
      </c>
      <c r="C1089" t="s">
        <v>8192</v>
      </c>
      <c r="D1089" t="s">
        <v>8193</v>
      </c>
      <c r="E1089" t="s">
        <v>8194</v>
      </c>
      <c r="F1089" s="15">
        <v>-718</v>
      </c>
      <c r="G1089" t="s">
        <v>34</v>
      </c>
      <c r="H1089" t="s">
        <v>66</v>
      </c>
      <c r="I1089" t="s">
        <v>54</v>
      </c>
    </row>
    <row r="1090" spans="1:9" ht="14.25">
      <c r="A1090" t="s">
        <v>13055</v>
      </c>
      <c r="B1090" s="15">
        <v>727844</v>
      </c>
      <c r="C1090" t="s">
        <v>8198</v>
      </c>
      <c r="D1090" t="s">
        <v>8199</v>
      </c>
      <c r="E1090" t="s">
        <v>8200</v>
      </c>
      <c r="F1090" s="15">
        <v>-327</v>
      </c>
      <c r="G1090" t="s">
        <v>34</v>
      </c>
      <c r="H1090" t="s">
        <v>68</v>
      </c>
      <c r="I1090" t="s">
        <v>54</v>
      </c>
    </row>
    <row r="1091" spans="1:9" ht="14.25">
      <c r="A1091" t="s">
        <v>13056</v>
      </c>
      <c r="B1091" s="15">
        <v>727901</v>
      </c>
      <c r="C1091" t="s">
        <v>8204</v>
      </c>
      <c r="D1091" t="s">
        <v>8205</v>
      </c>
      <c r="E1091" t="s">
        <v>8206</v>
      </c>
      <c r="F1091" s="15">
        <v>-274</v>
      </c>
      <c r="G1091" t="s">
        <v>34</v>
      </c>
      <c r="H1091" t="s">
        <v>66</v>
      </c>
      <c r="I1091" t="s">
        <v>54</v>
      </c>
    </row>
    <row r="1092" spans="1:9" ht="14.25">
      <c r="A1092" t="s">
        <v>13057</v>
      </c>
      <c r="B1092" s="15">
        <v>728114</v>
      </c>
      <c r="C1092" t="s">
        <v>8210</v>
      </c>
      <c r="D1092" t="s">
        <v>8211</v>
      </c>
      <c r="E1092" t="s">
        <v>8212</v>
      </c>
      <c r="F1092" s="15">
        <v>-680</v>
      </c>
      <c r="G1092" t="s">
        <v>34</v>
      </c>
      <c r="H1092" t="s">
        <v>73</v>
      </c>
      <c r="I1092" t="s">
        <v>54</v>
      </c>
    </row>
    <row r="1093" spans="1:9" ht="14.25">
      <c r="A1093" t="s">
        <v>13058</v>
      </c>
      <c r="B1093" s="15">
        <v>728133</v>
      </c>
      <c r="C1093" t="s">
        <v>8216</v>
      </c>
      <c r="D1093" t="s">
        <v>8217</v>
      </c>
      <c r="E1093" t="s">
        <v>8218</v>
      </c>
      <c r="F1093" s="15">
        <v>-137</v>
      </c>
      <c r="G1093" t="s">
        <v>34</v>
      </c>
      <c r="H1093" t="s">
        <v>78</v>
      </c>
      <c r="I1093" t="s">
        <v>54</v>
      </c>
    </row>
    <row r="1094" spans="1:9" ht="14.25">
      <c r="A1094" t="s">
        <v>13059</v>
      </c>
      <c r="B1094" s="15">
        <v>728165</v>
      </c>
      <c r="C1094" t="s">
        <v>8222</v>
      </c>
      <c r="D1094" t="s">
        <v>8223</v>
      </c>
      <c r="E1094" t="s">
        <v>8224</v>
      </c>
      <c r="F1094" s="15">
        <v>-114.92</v>
      </c>
      <c r="G1094" t="s">
        <v>34</v>
      </c>
      <c r="H1094" t="s">
        <v>73</v>
      </c>
      <c r="I1094" t="s">
        <v>54</v>
      </c>
    </row>
    <row r="1095" spans="1:9" ht="14.25">
      <c r="A1095" t="s">
        <v>13060</v>
      </c>
      <c r="B1095" s="15">
        <v>728170</v>
      </c>
      <c r="C1095" t="s">
        <v>8228</v>
      </c>
      <c r="D1095" t="s">
        <v>8229</v>
      </c>
      <c r="E1095" t="s">
        <v>8230</v>
      </c>
      <c r="F1095" s="15">
        <v>-763</v>
      </c>
      <c r="G1095" t="s">
        <v>34</v>
      </c>
      <c r="H1095" t="s">
        <v>83</v>
      </c>
      <c r="I1095" t="s">
        <v>54</v>
      </c>
    </row>
    <row r="1096" spans="1:9" ht="14.25">
      <c r="A1096" t="s">
        <v>13061</v>
      </c>
      <c r="B1096" s="15">
        <v>728258</v>
      </c>
      <c r="C1096" t="s">
        <v>8234</v>
      </c>
      <c r="D1096" t="s">
        <v>8235</v>
      </c>
      <c r="E1096" t="s">
        <v>8236</v>
      </c>
      <c r="F1096" s="15">
        <v>-575.54</v>
      </c>
      <c r="G1096" t="s">
        <v>34</v>
      </c>
      <c r="H1096" t="s">
        <v>73</v>
      </c>
      <c r="I1096" t="s">
        <v>54</v>
      </c>
    </row>
    <row r="1097" spans="1:9" ht="14.25">
      <c r="A1097" t="s">
        <v>13062</v>
      </c>
      <c r="B1097" s="15">
        <v>728424</v>
      </c>
      <c r="C1097" t="s">
        <v>8240</v>
      </c>
      <c r="D1097" t="s">
        <v>8241</v>
      </c>
      <c r="E1097" t="s">
        <v>8242</v>
      </c>
      <c r="F1097" s="15">
        <v>-150</v>
      </c>
      <c r="G1097" t="s">
        <v>34</v>
      </c>
      <c r="H1097" t="s">
        <v>70</v>
      </c>
      <c r="I1097" t="s">
        <v>54</v>
      </c>
    </row>
    <row r="1098" spans="1:9" ht="14.25">
      <c r="A1098" t="s">
        <v>13063</v>
      </c>
      <c r="B1098" s="15">
        <v>728535</v>
      </c>
      <c r="C1098" t="s">
        <v>8246</v>
      </c>
      <c r="D1098" t="s">
        <v>8247</v>
      </c>
      <c r="E1098" t="s">
        <v>8248</v>
      </c>
      <c r="F1098" s="15">
        <v>-3177</v>
      </c>
      <c r="G1098" t="s">
        <v>34</v>
      </c>
      <c r="H1098" t="s">
        <v>80</v>
      </c>
      <c r="I1098" t="s">
        <v>54</v>
      </c>
    </row>
    <row r="1099" spans="1:9" ht="14.25">
      <c r="A1099" t="s">
        <v>13064</v>
      </c>
      <c r="B1099" s="15">
        <v>728566</v>
      </c>
      <c r="C1099" t="s">
        <v>8252</v>
      </c>
      <c r="D1099" t="s">
        <v>8253</v>
      </c>
      <c r="E1099" t="s">
        <v>6822</v>
      </c>
      <c r="F1099" s="15">
        <v>-647</v>
      </c>
      <c r="G1099" t="s">
        <v>34</v>
      </c>
      <c r="H1099" t="s">
        <v>76</v>
      </c>
      <c r="I1099" t="s">
        <v>54</v>
      </c>
    </row>
    <row r="1100" spans="1:9" ht="14.25">
      <c r="A1100" t="s">
        <v>13065</v>
      </c>
      <c r="B1100" s="15">
        <v>728569</v>
      </c>
      <c r="C1100" t="s">
        <v>8256</v>
      </c>
      <c r="D1100" t="s">
        <v>8257</v>
      </c>
      <c r="E1100" t="s">
        <v>8258</v>
      </c>
      <c r="F1100" s="15">
        <v>-496</v>
      </c>
      <c r="G1100" t="s">
        <v>34</v>
      </c>
      <c r="H1100" t="s">
        <v>85</v>
      </c>
      <c r="I1100" t="s">
        <v>54</v>
      </c>
    </row>
    <row r="1101" spans="1:9" ht="14.25">
      <c r="A1101" t="s">
        <v>13066</v>
      </c>
      <c r="B1101" s="15">
        <v>728657</v>
      </c>
      <c r="C1101" t="s">
        <v>8262</v>
      </c>
      <c r="D1101" t="s">
        <v>454</v>
      </c>
      <c r="E1101" t="s">
        <v>455</v>
      </c>
      <c r="F1101" s="15">
        <v>-500</v>
      </c>
      <c r="G1101" t="s">
        <v>34</v>
      </c>
      <c r="H1101" t="s">
        <v>80</v>
      </c>
      <c r="I1101" t="s">
        <v>54</v>
      </c>
    </row>
    <row r="1102" spans="1:9" ht="14.25">
      <c r="A1102" t="s">
        <v>13067</v>
      </c>
      <c r="B1102" s="15">
        <v>728671</v>
      </c>
      <c r="C1102" t="s">
        <v>8265</v>
      </c>
      <c r="D1102" t="s">
        <v>8266</v>
      </c>
      <c r="E1102" t="s">
        <v>8267</v>
      </c>
      <c r="F1102" s="15">
        <v>-1603</v>
      </c>
      <c r="G1102" t="s">
        <v>34</v>
      </c>
      <c r="H1102" t="s">
        <v>80</v>
      </c>
      <c r="I1102" t="s">
        <v>54</v>
      </c>
    </row>
    <row r="1103" spans="1:9" ht="14.25">
      <c r="A1103" t="s">
        <v>13068</v>
      </c>
      <c r="B1103" s="15">
        <v>729182</v>
      </c>
      <c r="C1103" t="s">
        <v>8271</v>
      </c>
      <c r="D1103" t="s">
        <v>8272</v>
      </c>
      <c r="E1103" t="s">
        <v>8273</v>
      </c>
      <c r="F1103" s="15">
        <v>-300</v>
      </c>
      <c r="G1103" t="s">
        <v>34</v>
      </c>
      <c r="H1103" t="s">
        <v>779</v>
      </c>
      <c r="I1103" t="s">
        <v>54</v>
      </c>
    </row>
    <row r="1104" spans="1:9" ht="14.25">
      <c r="A1104" t="s">
        <v>13069</v>
      </c>
      <c r="B1104" s="15">
        <v>729552</v>
      </c>
      <c r="C1104" t="s">
        <v>8277</v>
      </c>
      <c r="D1104" t="s">
        <v>467</v>
      </c>
      <c r="E1104" t="s">
        <v>468</v>
      </c>
      <c r="F1104" s="15">
        <v>-200</v>
      </c>
      <c r="G1104" t="s">
        <v>34</v>
      </c>
      <c r="H1104" t="s">
        <v>70</v>
      </c>
      <c r="I1104" t="s">
        <v>54</v>
      </c>
    </row>
    <row r="1105" spans="1:9" ht="14.25">
      <c r="A1105" t="s">
        <v>13070</v>
      </c>
      <c r="B1105" s="15">
        <v>729741</v>
      </c>
      <c r="C1105" t="s">
        <v>8280</v>
      </c>
      <c r="D1105" t="s">
        <v>8281</v>
      </c>
      <c r="E1105" t="s">
        <v>8282</v>
      </c>
      <c r="F1105" s="15">
        <v>-500</v>
      </c>
      <c r="G1105" t="s">
        <v>34</v>
      </c>
      <c r="H1105" t="s">
        <v>84</v>
      </c>
      <c r="I1105" t="s">
        <v>54</v>
      </c>
    </row>
    <row r="1106" spans="1:9" ht="14.25">
      <c r="A1106" t="s">
        <v>13071</v>
      </c>
      <c r="B1106" s="15">
        <v>730977</v>
      </c>
      <c r="C1106" t="s">
        <v>8286</v>
      </c>
      <c r="D1106" t="s">
        <v>8287</v>
      </c>
      <c r="E1106" t="s">
        <v>8288</v>
      </c>
      <c r="F1106" s="15">
        <v>-464</v>
      </c>
      <c r="G1106" t="s">
        <v>34</v>
      </c>
      <c r="H1106" t="s">
        <v>13072</v>
      </c>
      <c r="I1106" t="s">
        <v>54</v>
      </c>
    </row>
    <row r="1107" spans="1:9" ht="14.25">
      <c r="A1107" t="s">
        <v>13073</v>
      </c>
      <c r="B1107" s="15">
        <v>730996</v>
      </c>
      <c r="C1107" t="s">
        <v>287</v>
      </c>
      <c r="D1107" t="s">
        <v>7769</v>
      </c>
      <c r="E1107" t="s">
        <v>5285</v>
      </c>
      <c r="F1107" s="15">
        <v>-192</v>
      </c>
      <c r="G1107" t="s">
        <v>34</v>
      </c>
      <c r="H1107" t="s">
        <v>65</v>
      </c>
      <c r="I1107" t="s">
        <v>57</v>
      </c>
    </row>
    <row r="1108" spans="1:9" ht="14.25">
      <c r="A1108" t="s">
        <v>13074</v>
      </c>
      <c r="B1108" s="15">
        <v>731068</v>
      </c>
      <c r="C1108" t="s">
        <v>8293</v>
      </c>
      <c r="D1108" t="s">
        <v>8294</v>
      </c>
      <c r="E1108" t="s">
        <v>8295</v>
      </c>
      <c r="F1108" s="15">
        <v>-864.5</v>
      </c>
      <c r="G1108" t="s">
        <v>34</v>
      </c>
      <c r="H1108" t="s">
        <v>75</v>
      </c>
      <c r="I1108" t="s">
        <v>54</v>
      </c>
    </row>
    <row r="1109" spans="1:9" ht="14.25">
      <c r="A1109" t="s">
        <v>13075</v>
      </c>
      <c r="B1109" s="15">
        <v>731126</v>
      </c>
      <c r="C1109" t="s">
        <v>8299</v>
      </c>
      <c r="D1109" t="s">
        <v>8300</v>
      </c>
      <c r="E1109" t="s">
        <v>8301</v>
      </c>
      <c r="F1109" s="15">
        <v>-800</v>
      </c>
      <c r="G1109" t="s">
        <v>34</v>
      </c>
      <c r="H1109" t="s">
        <v>70</v>
      </c>
      <c r="I1109" t="s">
        <v>54</v>
      </c>
    </row>
    <row r="1110" spans="1:9" ht="14.25">
      <c r="A1110" t="s">
        <v>13076</v>
      </c>
      <c r="B1110" s="15">
        <v>731718</v>
      </c>
      <c r="C1110" t="s">
        <v>8305</v>
      </c>
      <c r="D1110" t="s">
        <v>8306</v>
      </c>
      <c r="E1110" t="s">
        <v>8307</v>
      </c>
      <c r="F1110" s="15">
        <v>-496.5</v>
      </c>
      <c r="G1110" t="s">
        <v>34</v>
      </c>
      <c r="H1110" t="s">
        <v>90</v>
      </c>
      <c r="I1110" t="s">
        <v>54</v>
      </c>
    </row>
    <row r="1111" spans="1:9" ht="14.25">
      <c r="A1111" t="s">
        <v>13077</v>
      </c>
      <c r="B1111" s="15">
        <v>732398</v>
      </c>
      <c r="C1111" t="s">
        <v>8311</v>
      </c>
      <c r="D1111" t="s">
        <v>8312</v>
      </c>
      <c r="E1111" t="s">
        <v>8313</v>
      </c>
      <c r="F1111" s="15">
        <v>-230</v>
      </c>
      <c r="G1111" t="s">
        <v>34</v>
      </c>
      <c r="H1111" t="s">
        <v>70</v>
      </c>
      <c r="I1111" t="s">
        <v>54</v>
      </c>
    </row>
    <row r="1112" spans="1:9" ht="14.25">
      <c r="A1112" t="s">
        <v>13078</v>
      </c>
      <c r="B1112" s="15">
        <v>732468</v>
      </c>
      <c r="C1112" t="s">
        <v>8317</v>
      </c>
      <c r="D1112" t="s">
        <v>8318</v>
      </c>
      <c r="E1112" t="s">
        <v>8319</v>
      </c>
      <c r="F1112" s="15">
        <v>-483</v>
      </c>
      <c r="G1112" t="s">
        <v>34</v>
      </c>
      <c r="H1112" t="s">
        <v>73</v>
      </c>
      <c r="I1112" t="s">
        <v>54</v>
      </c>
    </row>
    <row r="1113" spans="1:9" ht="14.25">
      <c r="A1113" t="s">
        <v>13079</v>
      </c>
      <c r="B1113" s="15">
        <v>732999</v>
      </c>
      <c r="C1113" t="s">
        <v>8323</v>
      </c>
      <c r="D1113" t="s">
        <v>8324</v>
      </c>
      <c r="E1113" t="s">
        <v>8325</v>
      </c>
      <c r="F1113" s="15">
        <v>-94.5</v>
      </c>
      <c r="G1113" t="s">
        <v>34</v>
      </c>
      <c r="H1113" t="s">
        <v>75</v>
      </c>
      <c r="I1113" t="s">
        <v>54</v>
      </c>
    </row>
    <row r="1114" spans="1:9" ht="14.25">
      <c r="A1114" t="s">
        <v>13080</v>
      </c>
      <c r="B1114" s="15">
        <v>733176</v>
      </c>
      <c r="C1114" t="s">
        <v>8329</v>
      </c>
      <c r="D1114" t="s">
        <v>8330</v>
      </c>
      <c r="E1114" t="s">
        <v>8331</v>
      </c>
      <c r="F1114" s="15">
        <v>-500</v>
      </c>
      <c r="G1114" t="s">
        <v>34</v>
      </c>
      <c r="H1114" t="s">
        <v>78</v>
      </c>
      <c r="I1114" t="s">
        <v>54</v>
      </c>
    </row>
    <row r="1115" spans="1:9" ht="14.25">
      <c r="A1115" t="s">
        <v>13081</v>
      </c>
      <c r="B1115" s="15">
        <v>733460</v>
      </c>
      <c r="C1115" t="s">
        <v>8335</v>
      </c>
      <c r="D1115" t="s">
        <v>8336</v>
      </c>
      <c r="E1115" t="s">
        <v>8337</v>
      </c>
      <c r="F1115" s="15">
        <v>-979</v>
      </c>
      <c r="G1115" t="s">
        <v>34</v>
      </c>
      <c r="H1115" t="s">
        <v>12842</v>
      </c>
      <c r="I1115" t="s">
        <v>54</v>
      </c>
    </row>
    <row r="1116" spans="1:9" ht="14.25">
      <c r="A1116" t="s">
        <v>13082</v>
      </c>
      <c r="B1116" s="15">
        <v>733783</v>
      </c>
      <c r="C1116" t="s">
        <v>8341</v>
      </c>
      <c r="D1116" t="s">
        <v>8342</v>
      </c>
      <c r="E1116" t="s">
        <v>8343</v>
      </c>
      <c r="F1116" s="15">
        <v>-2650</v>
      </c>
      <c r="G1116" t="s">
        <v>34</v>
      </c>
      <c r="H1116" t="s">
        <v>66</v>
      </c>
      <c r="I1116" t="s">
        <v>54</v>
      </c>
    </row>
    <row r="1117" spans="1:9" ht="14.25">
      <c r="A1117" t="s">
        <v>13083</v>
      </c>
      <c r="B1117" s="15">
        <v>733901</v>
      </c>
      <c r="C1117" t="s">
        <v>287</v>
      </c>
      <c r="D1117" t="s">
        <v>8347</v>
      </c>
      <c r="E1117" t="s">
        <v>5412</v>
      </c>
      <c r="F1117" s="15">
        <v>-1000</v>
      </c>
      <c r="G1117" t="s">
        <v>34</v>
      </c>
      <c r="H1117" t="s">
        <v>85</v>
      </c>
      <c r="I1117" t="s">
        <v>57</v>
      </c>
    </row>
    <row r="1118" spans="1:9" ht="14.25">
      <c r="A1118" t="s">
        <v>13084</v>
      </c>
      <c r="B1118" s="15">
        <v>734207</v>
      </c>
      <c r="C1118" t="s">
        <v>8349</v>
      </c>
      <c r="D1118" t="s">
        <v>8350</v>
      </c>
      <c r="E1118" t="s">
        <v>8351</v>
      </c>
      <c r="F1118" s="15">
        <v>-43</v>
      </c>
      <c r="G1118" t="s">
        <v>34</v>
      </c>
      <c r="H1118" t="s">
        <v>72</v>
      </c>
      <c r="I1118" t="s">
        <v>54</v>
      </c>
    </row>
    <row r="1119" spans="1:9" ht="14.25">
      <c r="A1119" t="s">
        <v>13085</v>
      </c>
      <c r="B1119" s="15">
        <v>734557</v>
      </c>
      <c r="C1119" t="s">
        <v>8354</v>
      </c>
      <c r="D1119" t="s">
        <v>8355</v>
      </c>
      <c r="E1119" t="s">
        <v>8356</v>
      </c>
      <c r="F1119" s="15">
        <v>-100</v>
      </c>
      <c r="G1119" t="s">
        <v>34</v>
      </c>
      <c r="H1119" t="s">
        <v>81</v>
      </c>
      <c r="I1119" t="s">
        <v>54</v>
      </c>
    </row>
    <row r="1120" spans="1:9" ht="14.25">
      <c r="A1120" t="s">
        <v>13086</v>
      </c>
      <c r="B1120" s="15">
        <v>734954</v>
      </c>
      <c r="C1120" t="s">
        <v>8360</v>
      </c>
      <c r="D1120" t="s">
        <v>8361</v>
      </c>
      <c r="E1120" t="s">
        <v>8362</v>
      </c>
      <c r="F1120" s="15">
        <v>-4000</v>
      </c>
      <c r="G1120" t="s">
        <v>34</v>
      </c>
      <c r="H1120" t="s">
        <v>67</v>
      </c>
      <c r="I1120" t="s">
        <v>54</v>
      </c>
    </row>
    <row r="1121" spans="1:9" ht="14.25">
      <c r="A1121" t="s">
        <v>13087</v>
      </c>
      <c r="B1121" s="15">
        <v>735648</v>
      </c>
      <c r="C1121" t="s">
        <v>8366</v>
      </c>
      <c r="D1121" t="s">
        <v>8367</v>
      </c>
      <c r="E1121" t="s">
        <v>8368</v>
      </c>
      <c r="F1121" s="15">
        <v>-79.72</v>
      </c>
      <c r="G1121" t="s">
        <v>34</v>
      </c>
      <c r="H1121" t="s">
        <v>78</v>
      </c>
      <c r="I1121" t="s">
        <v>54</v>
      </c>
    </row>
    <row r="1122" spans="1:9" ht="14.25">
      <c r="A1122" t="s">
        <v>13088</v>
      </c>
      <c r="B1122" s="15">
        <v>736548</v>
      </c>
      <c r="C1122" t="s">
        <v>8372</v>
      </c>
      <c r="D1122" t="s">
        <v>8373</v>
      </c>
      <c r="E1122" t="s">
        <v>8374</v>
      </c>
      <c r="F1122" s="15">
        <v>-1000</v>
      </c>
      <c r="G1122" t="s">
        <v>34</v>
      </c>
      <c r="H1122" t="s">
        <v>83</v>
      </c>
      <c r="I1122" t="s">
        <v>54</v>
      </c>
    </row>
    <row r="1123" spans="1:9" ht="14.25">
      <c r="A1123" t="s">
        <v>13089</v>
      </c>
      <c r="B1123" s="15">
        <v>736817</v>
      </c>
      <c r="C1123" t="s">
        <v>8378</v>
      </c>
      <c r="D1123" t="s">
        <v>8379</v>
      </c>
      <c r="E1123" t="s">
        <v>8380</v>
      </c>
      <c r="F1123" s="15">
        <v>-8472</v>
      </c>
      <c r="G1123" t="s">
        <v>34</v>
      </c>
      <c r="H1123" t="s">
        <v>88</v>
      </c>
      <c r="I1123" t="s">
        <v>54</v>
      </c>
    </row>
    <row r="1124" spans="1:9" ht="14.25">
      <c r="A1124" t="s">
        <v>13090</v>
      </c>
      <c r="B1124" s="15">
        <v>737114</v>
      </c>
      <c r="C1124" t="s">
        <v>287</v>
      </c>
      <c r="D1124" t="s">
        <v>8384</v>
      </c>
      <c r="E1124" t="s">
        <v>5419</v>
      </c>
      <c r="F1124" s="15">
        <v>-700</v>
      </c>
      <c r="G1124" t="s">
        <v>34</v>
      </c>
      <c r="H1124" t="s">
        <v>93</v>
      </c>
      <c r="I1124" t="s">
        <v>57</v>
      </c>
    </row>
    <row r="1125" spans="1:9" ht="14.25">
      <c r="A1125" t="s">
        <v>13091</v>
      </c>
      <c r="B1125" s="15">
        <v>737282</v>
      </c>
      <c r="C1125" t="s">
        <v>8386</v>
      </c>
      <c r="D1125" t="s">
        <v>8387</v>
      </c>
      <c r="E1125" t="s">
        <v>8388</v>
      </c>
      <c r="F1125" s="15">
        <v>-38</v>
      </c>
      <c r="G1125" t="s">
        <v>34</v>
      </c>
      <c r="H1125" t="s">
        <v>66</v>
      </c>
      <c r="I1125" t="s">
        <v>54</v>
      </c>
    </row>
    <row r="1126" spans="1:9" ht="14.25">
      <c r="A1126" t="s">
        <v>13092</v>
      </c>
      <c r="B1126" s="15">
        <v>737665</v>
      </c>
      <c r="C1126" t="s">
        <v>8392</v>
      </c>
      <c r="D1126" t="s">
        <v>8393</v>
      </c>
      <c r="E1126" t="s">
        <v>8394</v>
      </c>
      <c r="F1126" s="15">
        <v>-1</v>
      </c>
      <c r="G1126" t="s">
        <v>34</v>
      </c>
      <c r="H1126" t="s">
        <v>68</v>
      </c>
      <c r="I1126" t="s">
        <v>54</v>
      </c>
    </row>
    <row r="1127" spans="1:9" ht="14.25">
      <c r="A1127" t="s">
        <v>13093</v>
      </c>
      <c r="B1127" s="15">
        <v>738217</v>
      </c>
      <c r="C1127" t="s">
        <v>8404</v>
      </c>
      <c r="D1127" t="s">
        <v>8405</v>
      </c>
      <c r="E1127" t="s">
        <v>8406</v>
      </c>
      <c r="F1127" s="15">
        <v>-2200</v>
      </c>
      <c r="G1127" t="s">
        <v>34</v>
      </c>
      <c r="H1127" t="s">
        <v>290</v>
      </c>
      <c r="I1127" t="s">
        <v>54</v>
      </c>
    </row>
    <row r="1128" spans="1:9" ht="14.25">
      <c r="A1128" t="s">
        <v>13093</v>
      </c>
      <c r="B1128" s="15">
        <v>738213</v>
      </c>
      <c r="C1128" t="s">
        <v>8398</v>
      </c>
      <c r="D1128" t="s">
        <v>8399</v>
      </c>
      <c r="E1128" t="s">
        <v>8400</v>
      </c>
      <c r="F1128" s="15">
        <v>-100</v>
      </c>
      <c r="G1128" t="s">
        <v>34</v>
      </c>
      <c r="H1128" t="s">
        <v>67</v>
      </c>
      <c r="I1128" t="s">
        <v>54</v>
      </c>
    </row>
    <row r="1129" spans="1:9" ht="14.25">
      <c r="A1129" t="s">
        <v>13094</v>
      </c>
      <c r="B1129" s="15">
        <v>738254</v>
      </c>
      <c r="C1129" t="s">
        <v>8416</v>
      </c>
      <c r="D1129" t="s">
        <v>8417</v>
      </c>
      <c r="E1129" t="s">
        <v>8418</v>
      </c>
      <c r="F1129" s="15">
        <v>-27</v>
      </c>
      <c r="G1129" t="s">
        <v>34</v>
      </c>
      <c r="H1129" t="s">
        <v>66</v>
      </c>
      <c r="I1129" t="s">
        <v>54</v>
      </c>
    </row>
    <row r="1130" spans="1:9" ht="14.25">
      <c r="A1130" t="s">
        <v>13095</v>
      </c>
      <c r="B1130" s="15">
        <v>738248</v>
      </c>
      <c r="C1130" t="s">
        <v>8410</v>
      </c>
      <c r="D1130" t="s">
        <v>8411</v>
      </c>
      <c r="E1130" t="s">
        <v>8412</v>
      </c>
      <c r="F1130" s="15">
        <v>-12065</v>
      </c>
      <c r="G1130" t="s">
        <v>34</v>
      </c>
      <c r="H1130" t="s">
        <v>85</v>
      </c>
      <c r="I1130" t="s">
        <v>54</v>
      </c>
    </row>
    <row r="1131" spans="1:9" ht="14.25">
      <c r="A1131" t="s">
        <v>13096</v>
      </c>
      <c r="B1131" s="15">
        <v>738555</v>
      </c>
      <c r="C1131" t="s">
        <v>8422</v>
      </c>
      <c r="D1131" t="s">
        <v>8423</v>
      </c>
      <c r="E1131" t="s">
        <v>8424</v>
      </c>
      <c r="F1131" s="15">
        <v>-990</v>
      </c>
      <c r="G1131" t="s">
        <v>34</v>
      </c>
      <c r="H1131" t="s">
        <v>12976</v>
      </c>
      <c r="I1131" t="s">
        <v>54</v>
      </c>
    </row>
    <row r="1132" spans="1:9" ht="14.25">
      <c r="A1132" t="s">
        <v>13097</v>
      </c>
      <c r="B1132" s="15">
        <v>738587</v>
      </c>
      <c r="C1132" t="s">
        <v>287</v>
      </c>
      <c r="D1132" t="s">
        <v>8428</v>
      </c>
      <c r="E1132" t="s">
        <v>8429</v>
      </c>
      <c r="F1132" s="15">
        <v>-498</v>
      </c>
      <c r="G1132" t="s">
        <v>34</v>
      </c>
      <c r="H1132" t="s">
        <v>1067</v>
      </c>
      <c r="I1132" t="s">
        <v>57</v>
      </c>
    </row>
    <row r="1133" spans="1:9" ht="14.25">
      <c r="A1133" t="s">
        <v>13098</v>
      </c>
      <c r="B1133" s="15">
        <v>738870</v>
      </c>
      <c r="C1133" t="s">
        <v>8431</v>
      </c>
      <c r="D1133" t="s">
        <v>8432</v>
      </c>
      <c r="E1133" t="s">
        <v>8433</v>
      </c>
      <c r="F1133" s="15">
        <v>-100</v>
      </c>
      <c r="G1133" t="s">
        <v>34</v>
      </c>
      <c r="H1133" t="s">
        <v>78</v>
      </c>
      <c r="I1133" t="s">
        <v>54</v>
      </c>
    </row>
    <row r="1134" spans="1:9" ht="14.25">
      <c r="A1134" t="s">
        <v>13099</v>
      </c>
      <c r="B1134" s="15">
        <v>738933</v>
      </c>
      <c r="C1134" t="s">
        <v>8437</v>
      </c>
      <c r="D1134" t="s">
        <v>8432</v>
      </c>
      <c r="E1134" t="s">
        <v>8433</v>
      </c>
      <c r="F1134" s="15">
        <v>-800</v>
      </c>
      <c r="G1134" t="s">
        <v>34</v>
      </c>
      <c r="H1134" t="s">
        <v>78</v>
      </c>
      <c r="I1134" t="s">
        <v>54</v>
      </c>
    </row>
    <row r="1135" spans="1:9" ht="14.25">
      <c r="A1135" t="s">
        <v>8446</v>
      </c>
      <c r="B1135" s="15">
        <v>739087</v>
      </c>
      <c r="C1135" t="s">
        <v>8440</v>
      </c>
      <c r="D1135" t="s">
        <v>8441</v>
      </c>
      <c r="E1135" t="s">
        <v>8442</v>
      </c>
      <c r="F1135" s="15">
        <v>-157</v>
      </c>
      <c r="G1135" t="s">
        <v>34</v>
      </c>
      <c r="H1135" t="s">
        <v>90</v>
      </c>
      <c r="I1135" t="s">
        <v>54</v>
      </c>
    </row>
    <row r="1136" spans="1:9" ht="14.25">
      <c r="A1136" t="s">
        <v>13100</v>
      </c>
      <c r="B1136" s="15">
        <v>739102</v>
      </c>
      <c r="C1136" t="s">
        <v>8447</v>
      </c>
      <c r="D1136" t="s">
        <v>8432</v>
      </c>
      <c r="E1136" t="s">
        <v>8433</v>
      </c>
      <c r="F1136" s="15">
        <v>-100</v>
      </c>
      <c r="G1136" t="s">
        <v>34</v>
      </c>
      <c r="H1136" t="s">
        <v>78</v>
      </c>
      <c r="I1136" t="s">
        <v>54</v>
      </c>
    </row>
    <row r="1137" spans="1:9" ht="14.25">
      <c r="A1137" t="s">
        <v>13101</v>
      </c>
      <c r="B1137" s="15">
        <v>739564</v>
      </c>
      <c r="C1137" t="s">
        <v>8450</v>
      </c>
      <c r="D1137" t="s">
        <v>1230</v>
      </c>
      <c r="E1137" t="s">
        <v>1231</v>
      </c>
      <c r="F1137" s="15">
        <v>-620</v>
      </c>
      <c r="G1137" t="s">
        <v>34</v>
      </c>
      <c r="H1137" t="s">
        <v>79</v>
      </c>
      <c r="I1137" t="s">
        <v>54</v>
      </c>
    </row>
    <row r="1138" spans="1:9" ht="14.25">
      <c r="A1138" t="s">
        <v>13102</v>
      </c>
      <c r="B1138" s="15">
        <v>739796</v>
      </c>
      <c r="C1138" t="s">
        <v>287</v>
      </c>
      <c r="D1138" t="s">
        <v>8453</v>
      </c>
      <c r="E1138" t="s">
        <v>5426</v>
      </c>
      <c r="F1138" s="15">
        <v>-100</v>
      </c>
      <c r="G1138" t="s">
        <v>34</v>
      </c>
      <c r="H1138" t="s">
        <v>71</v>
      </c>
      <c r="I1138" t="s">
        <v>57</v>
      </c>
    </row>
    <row r="1139" spans="1:9" ht="14.25">
      <c r="A1139" t="s">
        <v>13103</v>
      </c>
      <c r="B1139" s="15">
        <v>739976</v>
      </c>
      <c r="C1139" t="s">
        <v>8455</v>
      </c>
      <c r="D1139" t="s">
        <v>8456</v>
      </c>
      <c r="E1139" t="s">
        <v>8457</v>
      </c>
      <c r="F1139" s="15">
        <v>-500</v>
      </c>
      <c r="G1139" t="s">
        <v>34</v>
      </c>
      <c r="H1139" t="s">
        <v>82</v>
      </c>
      <c r="I1139" t="s">
        <v>54</v>
      </c>
    </row>
    <row r="1140" spans="1:9" ht="14.25">
      <c r="A1140" t="s">
        <v>13104</v>
      </c>
      <c r="B1140" s="15">
        <v>740171</v>
      </c>
      <c r="C1140" t="s">
        <v>8461</v>
      </c>
      <c r="D1140" t="s">
        <v>8462</v>
      </c>
      <c r="E1140" t="s">
        <v>8463</v>
      </c>
      <c r="F1140" s="15">
        <v>-1794</v>
      </c>
      <c r="G1140" t="s">
        <v>34</v>
      </c>
      <c r="H1140" t="s">
        <v>71</v>
      </c>
      <c r="I1140" t="s">
        <v>54</v>
      </c>
    </row>
    <row r="1141" spans="1:9" ht="14.25">
      <c r="A1141" t="s">
        <v>13105</v>
      </c>
      <c r="B1141" s="15">
        <v>740538</v>
      </c>
      <c r="C1141" t="s">
        <v>8473</v>
      </c>
      <c r="D1141" t="s">
        <v>8474</v>
      </c>
      <c r="E1141" t="s">
        <v>8475</v>
      </c>
      <c r="F1141" s="15">
        <v>-221</v>
      </c>
      <c r="G1141" t="s">
        <v>34</v>
      </c>
      <c r="H1141" t="s">
        <v>82</v>
      </c>
      <c r="I1141" t="s">
        <v>54</v>
      </c>
    </row>
    <row r="1142" spans="1:9" ht="14.25">
      <c r="A1142" t="s">
        <v>13106</v>
      </c>
      <c r="B1142" s="15">
        <v>740560</v>
      </c>
      <c r="C1142" t="s">
        <v>8467</v>
      </c>
      <c r="D1142" t="s">
        <v>8468</v>
      </c>
      <c r="E1142" t="s">
        <v>8469</v>
      </c>
      <c r="F1142" s="15">
        <v>-500</v>
      </c>
      <c r="G1142" t="s">
        <v>34</v>
      </c>
      <c r="H1142" t="s">
        <v>73</v>
      </c>
      <c r="I1142" t="s">
        <v>54</v>
      </c>
    </row>
    <row r="1143" spans="1:9" ht="14.25">
      <c r="A1143" t="s">
        <v>13107</v>
      </c>
      <c r="B1143" s="15">
        <v>740580</v>
      </c>
      <c r="C1143" t="s">
        <v>8479</v>
      </c>
      <c r="D1143" t="s">
        <v>8480</v>
      </c>
      <c r="E1143" t="s">
        <v>8481</v>
      </c>
      <c r="F1143" s="15">
        <v>-99</v>
      </c>
      <c r="G1143" t="s">
        <v>34</v>
      </c>
      <c r="H1143" t="s">
        <v>82</v>
      </c>
      <c r="I1143" t="s">
        <v>54</v>
      </c>
    </row>
    <row r="1144" spans="1:9" ht="14.25">
      <c r="A1144" t="s">
        <v>13108</v>
      </c>
      <c r="B1144" s="15">
        <v>740728</v>
      </c>
      <c r="C1144" t="s">
        <v>8490</v>
      </c>
      <c r="D1144" t="s">
        <v>8491</v>
      </c>
      <c r="E1144" t="s">
        <v>8492</v>
      </c>
      <c r="F1144" s="15">
        <v>-268</v>
      </c>
      <c r="G1144" t="s">
        <v>34</v>
      </c>
      <c r="H1144" t="s">
        <v>13109</v>
      </c>
      <c r="I1144" t="s">
        <v>54</v>
      </c>
    </row>
    <row r="1145" spans="1:9" ht="14.25">
      <c r="A1145" t="s">
        <v>13110</v>
      </c>
      <c r="B1145" s="15">
        <v>740734</v>
      </c>
      <c r="C1145" t="s">
        <v>8484</v>
      </c>
      <c r="D1145" t="s">
        <v>8485</v>
      </c>
      <c r="E1145" t="s">
        <v>8486</v>
      </c>
      <c r="F1145" s="15">
        <v>-162</v>
      </c>
      <c r="G1145" t="s">
        <v>34</v>
      </c>
      <c r="H1145" t="s">
        <v>71</v>
      </c>
      <c r="I1145" t="s">
        <v>54</v>
      </c>
    </row>
    <row r="1146" spans="1:9" ht="14.25">
      <c r="A1146" t="s">
        <v>13111</v>
      </c>
      <c r="B1146" s="15">
        <v>741064</v>
      </c>
      <c r="C1146" t="s">
        <v>8496</v>
      </c>
      <c r="D1146" t="s">
        <v>8497</v>
      </c>
      <c r="E1146" t="s">
        <v>8498</v>
      </c>
      <c r="F1146" s="15">
        <v>-1700</v>
      </c>
      <c r="G1146" t="s">
        <v>34</v>
      </c>
      <c r="H1146" t="s">
        <v>73</v>
      </c>
      <c r="I1146" t="s">
        <v>54</v>
      </c>
    </row>
    <row r="1147" spans="1:9" ht="14.25">
      <c r="A1147" t="s">
        <v>13112</v>
      </c>
      <c r="B1147" s="15">
        <v>741111</v>
      </c>
      <c r="C1147" t="s">
        <v>287</v>
      </c>
      <c r="D1147" t="s">
        <v>8502</v>
      </c>
      <c r="E1147" t="s">
        <v>5433</v>
      </c>
      <c r="F1147" s="15">
        <v>-344</v>
      </c>
      <c r="G1147" t="s">
        <v>34</v>
      </c>
      <c r="H1147" t="s">
        <v>65</v>
      </c>
      <c r="I1147" t="s">
        <v>57</v>
      </c>
    </row>
    <row r="1148" spans="1:9" ht="14.25">
      <c r="A1148" t="s">
        <v>13113</v>
      </c>
      <c r="B1148" s="15">
        <v>741218</v>
      </c>
      <c r="C1148" t="s">
        <v>8504</v>
      </c>
      <c r="D1148" t="s">
        <v>8505</v>
      </c>
      <c r="E1148" t="s">
        <v>8506</v>
      </c>
      <c r="F1148" s="15">
        <v>-1436</v>
      </c>
      <c r="G1148" t="s">
        <v>34</v>
      </c>
      <c r="H1148" t="s">
        <v>66</v>
      </c>
      <c r="I1148" t="s">
        <v>54</v>
      </c>
    </row>
    <row r="1149" spans="1:9" ht="14.25">
      <c r="A1149" t="s">
        <v>13114</v>
      </c>
      <c r="B1149" s="15">
        <v>741310</v>
      </c>
      <c r="C1149" t="s">
        <v>8510</v>
      </c>
      <c r="D1149" t="s">
        <v>8511</v>
      </c>
      <c r="E1149" t="s">
        <v>8512</v>
      </c>
      <c r="F1149" s="15">
        <v>-5000</v>
      </c>
      <c r="G1149" t="s">
        <v>34</v>
      </c>
      <c r="H1149" t="s">
        <v>84</v>
      </c>
      <c r="I1149" t="s">
        <v>54</v>
      </c>
    </row>
    <row r="1150" spans="1:9" ht="14.25">
      <c r="A1150" t="s">
        <v>13115</v>
      </c>
      <c r="B1150" s="15">
        <v>741402</v>
      </c>
      <c r="C1150" t="s">
        <v>8516</v>
      </c>
      <c r="D1150" t="s">
        <v>8517</v>
      </c>
      <c r="E1150" t="s">
        <v>8518</v>
      </c>
      <c r="F1150" s="15">
        <v>-305</v>
      </c>
      <c r="G1150" t="s">
        <v>34</v>
      </c>
      <c r="H1150" t="s">
        <v>88</v>
      </c>
      <c r="I1150" t="s">
        <v>54</v>
      </c>
    </row>
    <row r="1151" spans="1:9" ht="14.25">
      <c r="A1151" t="s">
        <v>13116</v>
      </c>
      <c r="B1151" s="15">
        <v>741427</v>
      </c>
      <c r="C1151" t="s">
        <v>8522</v>
      </c>
      <c r="D1151" t="s">
        <v>8523</v>
      </c>
      <c r="E1151" t="s">
        <v>8524</v>
      </c>
      <c r="F1151" s="15">
        <v>-500</v>
      </c>
      <c r="G1151" t="s">
        <v>34</v>
      </c>
      <c r="H1151" t="s">
        <v>82</v>
      </c>
      <c r="I1151" t="s">
        <v>54</v>
      </c>
    </row>
    <row r="1152" spans="1:9" ht="14.25">
      <c r="A1152" t="s">
        <v>13117</v>
      </c>
      <c r="B1152" s="15">
        <v>741439</v>
      </c>
      <c r="C1152" t="s">
        <v>8528</v>
      </c>
      <c r="D1152" t="s">
        <v>8529</v>
      </c>
      <c r="E1152" t="s">
        <v>8530</v>
      </c>
      <c r="F1152" s="15">
        <v>-96</v>
      </c>
      <c r="G1152" t="s">
        <v>34</v>
      </c>
      <c r="H1152" t="s">
        <v>85</v>
      </c>
      <c r="I1152" t="s">
        <v>54</v>
      </c>
    </row>
    <row r="1153" spans="1:9" ht="14.25">
      <c r="A1153" t="s">
        <v>13118</v>
      </c>
      <c r="B1153" s="15">
        <v>741703</v>
      </c>
      <c r="C1153" t="s">
        <v>8534</v>
      </c>
      <c r="D1153" t="s">
        <v>443</v>
      </c>
      <c r="E1153" t="s">
        <v>444</v>
      </c>
      <c r="F1153" s="15">
        <v>-500</v>
      </c>
      <c r="G1153" t="s">
        <v>34</v>
      </c>
      <c r="H1153" t="s">
        <v>77</v>
      </c>
      <c r="I1153" t="s">
        <v>54</v>
      </c>
    </row>
    <row r="1154" spans="1:9" ht="14.25">
      <c r="A1154" t="s">
        <v>13119</v>
      </c>
      <c r="B1154" s="15">
        <v>741734</v>
      </c>
      <c r="C1154" t="s">
        <v>8537</v>
      </c>
      <c r="D1154" t="s">
        <v>8538</v>
      </c>
      <c r="E1154" t="s">
        <v>8539</v>
      </c>
      <c r="F1154" s="15">
        <v>-468</v>
      </c>
      <c r="G1154" t="s">
        <v>34</v>
      </c>
      <c r="H1154" t="s">
        <v>416</v>
      </c>
      <c r="I1154" t="s">
        <v>54</v>
      </c>
    </row>
    <row r="1155" spans="1:9" ht="14.25">
      <c r="A1155" t="s">
        <v>13120</v>
      </c>
      <c r="B1155" s="15">
        <v>741782</v>
      </c>
      <c r="C1155" t="s">
        <v>8543</v>
      </c>
      <c r="D1155" t="s">
        <v>8544</v>
      </c>
      <c r="E1155" t="s">
        <v>8545</v>
      </c>
      <c r="F1155" s="15">
        <v>-500</v>
      </c>
      <c r="G1155" t="s">
        <v>34</v>
      </c>
      <c r="H1155" t="s">
        <v>74</v>
      </c>
      <c r="I1155" t="s">
        <v>54</v>
      </c>
    </row>
    <row r="1156" spans="1:9" ht="14.25">
      <c r="A1156" t="s">
        <v>13121</v>
      </c>
      <c r="B1156" s="15">
        <v>741887</v>
      </c>
      <c r="C1156" t="s">
        <v>8549</v>
      </c>
      <c r="D1156" t="s">
        <v>8550</v>
      </c>
      <c r="E1156" t="s">
        <v>8551</v>
      </c>
      <c r="F1156" s="15">
        <v>-600</v>
      </c>
      <c r="G1156" t="s">
        <v>34</v>
      </c>
      <c r="H1156" t="s">
        <v>89</v>
      </c>
      <c r="I1156" t="s">
        <v>54</v>
      </c>
    </row>
    <row r="1157" spans="1:9" ht="14.25">
      <c r="A1157" t="s">
        <v>13122</v>
      </c>
      <c r="B1157" s="15">
        <v>741936</v>
      </c>
      <c r="C1157" t="s">
        <v>8555</v>
      </c>
      <c r="D1157" t="s">
        <v>8556</v>
      </c>
      <c r="E1157" t="s">
        <v>8557</v>
      </c>
      <c r="F1157" s="15">
        <v>-2500</v>
      </c>
      <c r="G1157" t="s">
        <v>34</v>
      </c>
      <c r="H1157" t="s">
        <v>89</v>
      </c>
      <c r="I1157" t="s">
        <v>54</v>
      </c>
    </row>
    <row r="1158" spans="1:9" ht="14.25">
      <c r="A1158" t="s">
        <v>13123</v>
      </c>
      <c r="B1158" s="15">
        <v>742251</v>
      </c>
      <c r="C1158" t="s">
        <v>8561</v>
      </c>
      <c r="D1158" t="s">
        <v>8562</v>
      </c>
      <c r="E1158" t="s">
        <v>6002</v>
      </c>
      <c r="F1158" s="15">
        <v>-8000</v>
      </c>
      <c r="G1158" t="s">
        <v>34</v>
      </c>
      <c r="H1158" t="s">
        <v>290</v>
      </c>
      <c r="I1158" t="s">
        <v>54</v>
      </c>
    </row>
    <row r="1159" spans="1:9" ht="14.25">
      <c r="A1159" t="s">
        <v>13124</v>
      </c>
      <c r="B1159" s="15">
        <v>742265</v>
      </c>
      <c r="C1159" t="s">
        <v>8566</v>
      </c>
      <c r="D1159" t="s">
        <v>8562</v>
      </c>
      <c r="E1159" t="s">
        <v>6002</v>
      </c>
      <c r="F1159" s="15">
        <v>-3500</v>
      </c>
      <c r="G1159" t="s">
        <v>34</v>
      </c>
      <c r="H1159" t="s">
        <v>290</v>
      </c>
      <c r="I1159" t="s">
        <v>54</v>
      </c>
    </row>
    <row r="1160" spans="1:9" ht="14.25">
      <c r="A1160" t="s">
        <v>13125</v>
      </c>
      <c r="B1160" s="15">
        <v>742556</v>
      </c>
      <c r="C1160" t="s">
        <v>8570</v>
      </c>
      <c r="D1160" t="s">
        <v>8571</v>
      </c>
      <c r="E1160" t="s">
        <v>8572</v>
      </c>
      <c r="F1160" s="15">
        <v>-500</v>
      </c>
      <c r="G1160" t="s">
        <v>34</v>
      </c>
      <c r="H1160" t="s">
        <v>82</v>
      </c>
      <c r="I1160" t="s">
        <v>54</v>
      </c>
    </row>
    <row r="1161" spans="1:9" ht="14.25">
      <c r="A1161" t="s">
        <v>13126</v>
      </c>
      <c r="B1161" s="15">
        <v>742562</v>
      </c>
      <c r="C1161" t="s">
        <v>287</v>
      </c>
      <c r="D1161" t="s">
        <v>8575</v>
      </c>
      <c r="E1161" t="s">
        <v>5475</v>
      </c>
      <c r="F1161" s="15">
        <v>-10</v>
      </c>
      <c r="G1161" t="s">
        <v>34</v>
      </c>
      <c r="H1161" t="s">
        <v>66</v>
      </c>
      <c r="I1161" t="s">
        <v>57</v>
      </c>
    </row>
    <row r="1162" spans="1:9" ht="14.25">
      <c r="A1162" t="s">
        <v>13127</v>
      </c>
      <c r="B1162" s="15">
        <v>742730</v>
      </c>
      <c r="C1162" t="s">
        <v>8577</v>
      </c>
      <c r="D1162" t="s">
        <v>8578</v>
      </c>
      <c r="E1162" t="s">
        <v>8579</v>
      </c>
      <c r="F1162" s="15">
        <v>-580</v>
      </c>
      <c r="G1162" t="s">
        <v>34</v>
      </c>
      <c r="H1162" t="s">
        <v>86</v>
      </c>
      <c r="I1162" t="s">
        <v>54</v>
      </c>
    </row>
    <row r="1163" spans="1:9" ht="14.25">
      <c r="A1163" t="s">
        <v>13128</v>
      </c>
      <c r="B1163" s="15">
        <v>742752</v>
      </c>
      <c r="C1163" t="s">
        <v>287</v>
      </c>
      <c r="D1163" t="s">
        <v>8584</v>
      </c>
      <c r="E1163" t="s">
        <v>8585</v>
      </c>
      <c r="F1163" s="15">
        <v>-649</v>
      </c>
      <c r="G1163" t="s">
        <v>34</v>
      </c>
      <c r="H1163" t="s">
        <v>75</v>
      </c>
      <c r="I1163" t="s">
        <v>57</v>
      </c>
    </row>
    <row r="1164" spans="1:9" ht="14.25">
      <c r="A1164" t="s">
        <v>13129</v>
      </c>
      <c r="B1164" s="15">
        <v>743275</v>
      </c>
      <c r="C1164" t="s">
        <v>8590</v>
      </c>
      <c r="D1164" t="s">
        <v>8591</v>
      </c>
      <c r="E1164" t="s">
        <v>8592</v>
      </c>
      <c r="F1164" s="15">
        <v>-175</v>
      </c>
      <c r="G1164" t="s">
        <v>34</v>
      </c>
      <c r="H1164" t="s">
        <v>78</v>
      </c>
      <c r="I1164" t="s">
        <v>54</v>
      </c>
    </row>
    <row r="1165" spans="1:9" ht="14.25">
      <c r="A1165" t="s">
        <v>13130</v>
      </c>
      <c r="B1165" s="15">
        <v>743421</v>
      </c>
      <c r="C1165" t="s">
        <v>8596</v>
      </c>
      <c r="D1165" t="s">
        <v>8597</v>
      </c>
      <c r="E1165" t="s">
        <v>8598</v>
      </c>
      <c r="F1165" s="15">
        <v>-1000</v>
      </c>
      <c r="G1165" t="s">
        <v>34</v>
      </c>
      <c r="H1165" t="s">
        <v>82</v>
      </c>
      <c r="I1165" t="s">
        <v>54</v>
      </c>
    </row>
    <row r="1166" spans="1:9" ht="14.25">
      <c r="A1166" t="s">
        <v>13131</v>
      </c>
      <c r="B1166" s="15">
        <v>743505</v>
      </c>
      <c r="C1166" t="s">
        <v>8602</v>
      </c>
      <c r="D1166" t="s">
        <v>8603</v>
      </c>
      <c r="E1166" t="s">
        <v>8604</v>
      </c>
      <c r="F1166" s="15">
        <v>-370</v>
      </c>
      <c r="G1166" t="s">
        <v>34</v>
      </c>
      <c r="H1166" t="s">
        <v>75</v>
      </c>
      <c r="I1166" t="s">
        <v>54</v>
      </c>
    </row>
    <row r="1167" spans="1:9" ht="14.25">
      <c r="A1167" t="s">
        <v>13132</v>
      </c>
      <c r="B1167" s="15">
        <v>743725</v>
      </c>
      <c r="C1167" t="s">
        <v>8614</v>
      </c>
      <c r="D1167" t="s">
        <v>8615</v>
      </c>
      <c r="E1167" t="s">
        <v>8616</v>
      </c>
      <c r="F1167" s="15">
        <v>-862</v>
      </c>
      <c r="G1167" t="s">
        <v>34</v>
      </c>
      <c r="H1167" t="s">
        <v>66</v>
      </c>
      <c r="I1167" t="s">
        <v>54</v>
      </c>
    </row>
    <row r="1168" spans="1:9" ht="14.25">
      <c r="A1168" t="s">
        <v>13133</v>
      </c>
      <c r="B1168" s="15">
        <v>743746</v>
      </c>
      <c r="C1168" t="s">
        <v>8608</v>
      </c>
      <c r="D1168" t="s">
        <v>8609</v>
      </c>
      <c r="E1168" t="s">
        <v>8610</v>
      </c>
      <c r="F1168" s="15">
        <v>-267</v>
      </c>
      <c r="G1168" t="s">
        <v>34</v>
      </c>
      <c r="H1168" t="s">
        <v>80</v>
      </c>
      <c r="I1168" t="s">
        <v>54</v>
      </c>
    </row>
    <row r="1169" spans="1:9" ht="14.25">
      <c r="A1169" t="s">
        <v>13134</v>
      </c>
      <c r="B1169" s="15">
        <v>743970</v>
      </c>
      <c r="C1169" t="s">
        <v>8620</v>
      </c>
      <c r="D1169" t="s">
        <v>8621</v>
      </c>
      <c r="E1169" t="s">
        <v>8622</v>
      </c>
      <c r="F1169" s="15">
        <v>-300</v>
      </c>
      <c r="G1169" t="s">
        <v>34</v>
      </c>
      <c r="H1169" t="s">
        <v>92</v>
      </c>
      <c r="I1169" t="s">
        <v>54</v>
      </c>
    </row>
    <row r="1170" spans="1:9" ht="14.25">
      <c r="A1170" t="s">
        <v>13135</v>
      </c>
      <c r="B1170" s="15">
        <v>744237</v>
      </c>
      <c r="C1170" t="s">
        <v>8626</v>
      </c>
      <c r="D1170" t="s">
        <v>8627</v>
      </c>
      <c r="E1170" t="s">
        <v>8628</v>
      </c>
      <c r="F1170" s="15">
        <v>-700</v>
      </c>
      <c r="G1170" t="s">
        <v>34</v>
      </c>
      <c r="H1170" t="s">
        <v>78</v>
      </c>
      <c r="I1170" t="s">
        <v>54</v>
      </c>
    </row>
    <row r="1171" spans="1:9" ht="14.25">
      <c r="A1171" t="s">
        <v>13136</v>
      </c>
      <c r="B1171" s="15">
        <v>744250</v>
      </c>
      <c r="C1171" t="s">
        <v>8632</v>
      </c>
      <c r="D1171" t="s">
        <v>8633</v>
      </c>
      <c r="E1171" t="s">
        <v>8634</v>
      </c>
      <c r="F1171" s="15">
        <v>-1092</v>
      </c>
      <c r="G1171" t="s">
        <v>34</v>
      </c>
      <c r="H1171" t="s">
        <v>12976</v>
      </c>
      <c r="I1171" t="s">
        <v>54</v>
      </c>
    </row>
    <row r="1172" spans="1:9" ht="14.25">
      <c r="A1172" t="s">
        <v>13137</v>
      </c>
      <c r="B1172" s="15">
        <v>744573</v>
      </c>
      <c r="C1172" t="s">
        <v>8638</v>
      </c>
      <c r="D1172" t="s">
        <v>8639</v>
      </c>
      <c r="E1172" t="s">
        <v>8640</v>
      </c>
      <c r="F1172" s="15">
        <v>-84.95</v>
      </c>
      <c r="G1172" t="s">
        <v>34</v>
      </c>
      <c r="H1172" t="s">
        <v>68</v>
      </c>
      <c r="I1172" t="s">
        <v>54</v>
      </c>
    </row>
    <row r="1173" spans="1:9" ht="14.25">
      <c r="A1173" t="s">
        <v>13138</v>
      </c>
      <c r="B1173" s="15">
        <v>744686</v>
      </c>
      <c r="C1173" t="s">
        <v>8644</v>
      </c>
      <c r="D1173" t="s">
        <v>8355</v>
      </c>
      <c r="E1173" t="s">
        <v>8356</v>
      </c>
      <c r="F1173" s="15">
        <v>-214</v>
      </c>
      <c r="G1173" t="s">
        <v>34</v>
      </c>
      <c r="H1173" t="s">
        <v>779</v>
      </c>
      <c r="I1173" t="s">
        <v>54</v>
      </c>
    </row>
    <row r="1174" spans="1:9" ht="14.25">
      <c r="A1174" t="s">
        <v>13139</v>
      </c>
      <c r="B1174" s="15">
        <v>744770</v>
      </c>
      <c r="C1174" t="s">
        <v>8647</v>
      </c>
      <c r="D1174" t="s">
        <v>8648</v>
      </c>
      <c r="E1174" t="s">
        <v>8649</v>
      </c>
      <c r="F1174" s="15">
        <v>-775</v>
      </c>
      <c r="G1174" t="s">
        <v>34</v>
      </c>
      <c r="H1174" t="s">
        <v>86</v>
      </c>
      <c r="I1174" t="s">
        <v>54</v>
      </c>
    </row>
    <row r="1175" spans="1:9" ht="14.25">
      <c r="A1175" t="s">
        <v>13140</v>
      </c>
      <c r="B1175" s="15">
        <v>744783</v>
      </c>
      <c r="C1175" t="s">
        <v>8653</v>
      </c>
      <c r="D1175" t="s">
        <v>8654</v>
      </c>
      <c r="E1175" t="s">
        <v>8655</v>
      </c>
      <c r="F1175" s="15">
        <v>-5000</v>
      </c>
      <c r="G1175" t="s">
        <v>34</v>
      </c>
      <c r="H1175" t="s">
        <v>82</v>
      </c>
      <c r="I1175" t="s">
        <v>54</v>
      </c>
    </row>
    <row r="1176" spans="1:9" ht="14.25">
      <c r="A1176" t="s">
        <v>13141</v>
      </c>
      <c r="B1176" s="15">
        <v>744871</v>
      </c>
      <c r="C1176" t="s">
        <v>287</v>
      </c>
      <c r="D1176" t="s">
        <v>8659</v>
      </c>
      <c r="E1176" t="s">
        <v>5440</v>
      </c>
      <c r="F1176" s="15">
        <v>-537</v>
      </c>
      <c r="G1176" t="s">
        <v>34</v>
      </c>
      <c r="H1176" t="s">
        <v>65</v>
      </c>
      <c r="I1176" t="s">
        <v>57</v>
      </c>
    </row>
    <row r="1177" spans="1:9" ht="14.25">
      <c r="A1177" t="s">
        <v>13142</v>
      </c>
      <c r="B1177" s="15">
        <v>744899</v>
      </c>
      <c r="C1177" t="s">
        <v>8661</v>
      </c>
      <c r="D1177" t="s">
        <v>8662</v>
      </c>
      <c r="E1177" t="s">
        <v>4607</v>
      </c>
      <c r="F1177" s="15">
        <v>-3000</v>
      </c>
      <c r="G1177" t="s">
        <v>34</v>
      </c>
      <c r="H1177" t="s">
        <v>74</v>
      </c>
      <c r="I1177" t="s">
        <v>54</v>
      </c>
    </row>
    <row r="1178" spans="1:9" ht="14.25">
      <c r="A1178" t="s">
        <v>13143</v>
      </c>
      <c r="B1178" s="15">
        <v>744932</v>
      </c>
      <c r="C1178" t="s">
        <v>287</v>
      </c>
      <c r="D1178" t="s">
        <v>8666</v>
      </c>
      <c r="E1178" t="s">
        <v>5447</v>
      </c>
      <c r="F1178" s="15">
        <v>-1600</v>
      </c>
      <c r="G1178" t="s">
        <v>34</v>
      </c>
      <c r="H1178" t="s">
        <v>82</v>
      </c>
      <c r="I1178" t="s">
        <v>57</v>
      </c>
    </row>
    <row r="1179" spans="1:9" ht="14.25">
      <c r="A1179" t="s">
        <v>13144</v>
      </c>
      <c r="B1179" s="15">
        <v>745022</v>
      </c>
      <c r="C1179" t="s">
        <v>8668</v>
      </c>
      <c r="D1179" t="s">
        <v>8669</v>
      </c>
      <c r="E1179" t="s">
        <v>8670</v>
      </c>
      <c r="F1179" s="15">
        <v>-1332</v>
      </c>
      <c r="G1179" t="s">
        <v>34</v>
      </c>
      <c r="H1179" t="s">
        <v>82</v>
      </c>
      <c r="I1179" t="s">
        <v>54</v>
      </c>
    </row>
    <row r="1180" spans="1:9" ht="14.25">
      <c r="A1180" t="s">
        <v>13145</v>
      </c>
      <c r="B1180" s="15">
        <v>745067</v>
      </c>
      <c r="C1180" t="s">
        <v>8674</v>
      </c>
      <c r="D1180" t="s">
        <v>8675</v>
      </c>
      <c r="E1180" t="s">
        <v>8676</v>
      </c>
      <c r="F1180" s="15">
        <v>-171</v>
      </c>
      <c r="G1180" t="s">
        <v>34</v>
      </c>
      <c r="H1180" t="s">
        <v>13146</v>
      </c>
      <c r="I1180" t="s">
        <v>54</v>
      </c>
    </row>
    <row r="1181" spans="1:9" ht="14.25">
      <c r="A1181" t="s">
        <v>13147</v>
      </c>
      <c r="B1181" s="15">
        <v>745381</v>
      </c>
      <c r="C1181" t="s">
        <v>8680</v>
      </c>
      <c r="D1181" t="s">
        <v>8681</v>
      </c>
      <c r="E1181" t="s">
        <v>8682</v>
      </c>
      <c r="F1181" s="15">
        <v>-7488.36</v>
      </c>
      <c r="G1181" t="s">
        <v>34</v>
      </c>
      <c r="H1181" t="s">
        <v>78</v>
      </c>
      <c r="I1181" t="s">
        <v>54</v>
      </c>
    </row>
    <row r="1182" spans="1:9" ht="14.25">
      <c r="A1182" t="s">
        <v>13148</v>
      </c>
      <c r="B1182" s="15">
        <v>745518</v>
      </c>
      <c r="C1182" t="s">
        <v>8686</v>
      </c>
      <c r="D1182" t="s">
        <v>8687</v>
      </c>
      <c r="E1182" t="s">
        <v>8688</v>
      </c>
      <c r="F1182" s="15">
        <v>-1400</v>
      </c>
      <c r="G1182" t="s">
        <v>34</v>
      </c>
      <c r="H1182" t="s">
        <v>310</v>
      </c>
      <c r="I1182" t="s">
        <v>54</v>
      </c>
    </row>
    <row r="1183" spans="1:9" ht="14.25">
      <c r="A1183" t="s">
        <v>13149</v>
      </c>
      <c r="B1183" s="15">
        <v>745624</v>
      </c>
      <c r="C1183" t="s">
        <v>8692</v>
      </c>
      <c r="D1183" t="s">
        <v>8693</v>
      </c>
      <c r="E1183" t="s">
        <v>8694</v>
      </c>
      <c r="F1183" s="15">
        <v>-500</v>
      </c>
      <c r="G1183" t="s">
        <v>34</v>
      </c>
      <c r="H1183" t="s">
        <v>75</v>
      </c>
      <c r="I1183" t="s">
        <v>54</v>
      </c>
    </row>
    <row r="1184" spans="1:9" ht="14.25">
      <c r="A1184" t="s">
        <v>13150</v>
      </c>
      <c r="B1184" s="15">
        <v>745678</v>
      </c>
      <c r="C1184" t="s">
        <v>8698</v>
      </c>
      <c r="D1184" t="s">
        <v>8699</v>
      </c>
      <c r="E1184" t="s">
        <v>8700</v>
      </c>
      <c r="F1184" s="15">
        <v>-96</v>
      </c>
      <c r="G1184" t="s">
        <v>34</v>
      </c>
      <c r="H1184" t="s">
        <v>88</v>
      </c>
      <c r="I1184" t="s">
        <v>54</v>
      </c>
    </row>
    <row r="1185" spans="1:9" ht="14.25">
      <c r="A1185" t="s">
        <v>13151</v>
      </c>
      <c r="B1185" s="15">
        <v>745962</v>
      </c>
      <c r="C1185" t="s">
        <v>8710</v>
      </c>
      <c r="D1185" t="s">
        <v>8711</v>
      </c>
      <c r="E1185" t="s">
        <v>8712</v>
      </c>
      <c r="F1185" s="15">
        <v>-1081</v>
      </c>
      <c r="G1185" t="s">
        <v>34</v>
      </c>
      <c r="H1185" t="s">
        <v>80</v>
      </c>
      <c r="I1185" t="s">
        <v>54</v>
      </c>
    </row>
    <row r="1186" spans="1:9" ht="14.25">
      <c r="A1186" t="s">
        <v>13152</v>
      </c>
      <c r="B1186" s="15">
        <v>745978</v>
      </c>
      <c r="C1186" t="s">
        <v>8716</v>
      </c>
      <c r="D1186" t="s">
        <v>8717</v>
      </c>
      <c r="E1186" t="s">
        <v>8718</v>
      </c>
      <c r="F1186" s="15">
        <v>-308</v>
      </c>
      <c r="G1186" t="s">
        <v>34</v>
      </c>
      <c r="H1186" t="s">
        <v>12976</v>
      </c>
      <c r="I1186" t="s">
        <v>54</v>
      </c>
    </row>
    <row r="1187" spans="1:9" ht="14.25">
      <c r="A1187" t="s">
        <v>13153</v>
      </c>
      <c r="B1187" s="15">
        <v>745987</v>
      </c>
      <c r="C1187" t="s">
        <v>8704</v>
      </c>
      <c r="D1187" t="s">
        <v>8705</v>
      </c>
      <c r="E1187" t="s">
        <v>8706</v>
      </c>
      <c r="F1187" s="15">
        <v>-900</v>
      </c>
      <c r="G1187" t="s">
        <v>34</v>
      </c>
      <c r="H1187" t="s">
        <v>78</v>
      </c>
      <c r="I1187" t="s">
        <v>54</v>
      </c>
    </row>
    <row r="1188" spans="1:9" ht="14.25">
      <c r="A1188" t="s">
        <v>13154</v>
      </c>
      <c r="B1188" s="15">
        <v>746149</v>
      </c>
      <c r="C1188" t="s">
        <v>8722</v>
      </c>
      <c r="D1188" t="s">
        <v>8723</v>
      </c>
      <c r="E1188" t="s">
        <v>8724</v>
      </c>
      <c r="F1188" s="15">
        <v>-463</v>
      </c>
      <c r="G1188" t="s">
        <v>34</v>
      </c>
      <c r="H1188" t="s">
        <v>83</v>
      </c>
      <c r="I1188" t="s">
        <v>54</v>
      </c>
    </row>
    <row r="1189" spans="1:9" ht="14.25">
      <c r="A1189" t="s">
        <v>13155</v>
      </c>
      <c r="B1189" s="15">
        <v>746337</v>
      </c>
      <c r="C1189" t="s">
        <v>8728</v>
      </c>
      <c r="D1189" t="s">
        <v>8729</v>
      </c>
      <c r="E1189" t="s">
        <v>8730</v>
      </c>
      <c r="F1189" s="15">
        <v>-100</v>
      </c>
      <c r="G1189" t="s">
        <v>34</v>
      </c>
      <c r="H1189" t="s">
        <v>2002</v>
      </c>
      <c r="I1189" t="s">
        <v>54</v>
      </c>
    </row>
    <row r="1190" spans="1:9" ht="14.25">
      <c r="A1190" t="s">
        <v>13156</v>
      </c>
      <c r="B1190" s="15">
        <v>746429</v>
      </c>
      <c r="C1190" t="s">
        <v>8734</v>
      </c>
      <c r="D1190" t="s">
        <v>8735</v>
      </c>
      <c r="E1190" t="s">
        <v>8736</v>
      </c>
      <c r="F1190" s="15">
        <v>-82</v>
      </c>
      <c r="G1190" t="s">
        <v>34</v>
      </c>
      <c r="H1190" t="s">
        <v>66</v>
      </c>
      <c r="I1190" t="s">
        <v>54</v>
      </c>
    </row>
    <row r="1191" spans="1:9" ht="14.25">
      <c r="A1191" t="s">
        <v>13157</v>
      </c>
      <c r="B1191" s="15">
        <v>746498</v>
      </c>
      <c r="C1191" t="s">
        <v>8740</v>
      </c>
      <c r="D1191" t="s">
        <v>8741</v>
      </c>
      <c r="E1191" t="s">
        <v>8742</v>
      </c>
      <c r="F1191" s="15">
        <v>-5000</v>
      </c>
      <c r="G1191" t="s">
        <v>34</v>
      </c>
      <c r="H1191" t="s">
        <v>90</v>
      </c>
      <c r="I1191" t="s">
        <v>54</v>
      </c>
    </row>
    <row r="1192" spans="1:9" ht="14.25">
      <c r="A1192" t="s">
        <v>13158</v>
      </c>
      <c r="B1192" s="15">
        <v>746506</v>
      </c>
      <c r="C1192" t="s">
        <v>8746</v>
      </c>
      <c r="D1192" t="s">
        <v>8747</v>
      </c>
      <c r="E1192" t="s">
        <v>8748</v>
      </c>
      <c r="F1192" s="15">
        <v>-600</v>
      </c>
      <c r="G1192" t="s">
        <v>34</v>
      </c>
      <c r="H1192" t="s">
        <v>65</v>
      </c>
      <c r="I1192" t="s">
        <v>54</v>
      </c>
    </row>
    <row r="1193" spans="1:9" ht="14.25">
      <c r="A1193" t="s">
        <v>13159</v>
      </c>
      <c r="B1193" s="15">
        <v>746705</v>
      </c>
      <c r="C1193" t="s">
        <v>287</v>
      </c>
      <c r="D1193" t="s">
        <v>8752</v>
      </c>
      <c r="E1193" t="s">
        <v>5627</v>
      </c>
      <c r="F1193" s="15">
        <v>-15000</v>
      </c>
      <c r="G1193" t="s">
        <v>34</v>
      </c>
      <c r="H1193" t="s">
        <v>70</v>
      </c>
      <c r="I1193" t="s">
        <v>57</v>
      </c>
    </row>
    <row r="1194" spans="1:9" ht="14.25">
      <c r="A1194" t="s">
        <v>13160</v>
      </c>
      <c r="B1194" s="15">
        <v>746803</v>
      </c>
      <c r="C1194" t="s">
        <v>8760</v>
      </c>
      <c r="D1194" t="s">
        <v>8761</v>
      </c>
      <c r="E1194" t="s">
        <v>8762</v>
      </c>
      <c r="F1194" s="15">
        <v>-1621</v>
      </c>
      <c r="G1194" t="s">
        <v>34</v>
      </c>
      <c r="H1194" t="s">
        <v>67</v>
      </c>
      <c r="I1194" t="s">
        <v>54</v>
      </c>
    </row>
    <row r="1195" spans="1:9" ht="14.25">
      <c r="A1195" t="s">
        <v>13161</v>
      </c>
      <c r="B1195" s="15">
        <v>746812</v>
      </c>
      <c r="C1195" t="s">
        <v>8754</v>
      </c>
      <c r="D1195" t="s">
        <v>8755</v>
      </c>
      <c r="E1195" t="s">
        <v>8756</v>
      </c>
      <c r="F1195" s="15">
        <v>-200</v>
      </c>
      <c r="G1195" t="s">
        <v>34</v>
      </c>
      <c r="H1195" t="s">
        <v>68</v>
      </c>
      <c r="I1195" t="s">
        <v>54</v>
      </c>
    </row>
    <row r="1196" spans="1:9" ht="14.25">
      <c r="A1196" t="s">
        <v>13162</v>
      </c>
      <c r="B1196" s="15">
        <v>746905</v>
      </c>
      <c r="C1196" t="s">
        <v>8766</v>
      </c>
      <c r="D1196" t="s">
        <v>515</v>
      </c>
      <c r="E1196" t="s">
        <v>516</v>
      </c>
      <c r="F1196" s="15">
        <v>-750</v>
      </c>
      <c r="G1196" t="s">
        <v>34</v>
      </c>
      <c r="H1196" t="s">
        <v>78</v>
      </c>
      <c r="I1196" t="s">
        <v>54</v>
      </c>
    </row>
    <row r="1197" spans="1:9" ht="14.25">
      <c r="A1197" t="s">
        <v>13163</v>
      </c>
      <c r="B1197" s="15">
        <v>746923</v>
      </c>
      <c r="C1197" t="s">
        <v>287</v>
      </c>
      <c r="D1197" t="s">
        <v>8769</v>
      </c>
      <c r="E1197" t="s">
        <v>5461</v>
      </c>
      <c r="F1197" s="15">
        <v>-100</v>
      </c>
      <c r="G1197" t="s">
        <v>34</v>
      </c>
      <c r="H1197" t="s">
        <v>83</v>
      </c>
      <c r="I1197" t="s">
        <v>57</v>
      </c>
    </row>
    <row r="1198" spans="1:9" ht="14.25">
      <c r="A1198" t="s">
        <v>13164</v>
      </c>
      <c r="B1198" s="15">
        <v>747050</v>
      </c>
      <c r="C1198" t="s">
        <v>287</v>
      </c>
      <c r="D1198" t="s">
        <v>8771</v>
      </c>
      <c r="E1198" t="s">
        <v>5468</v>
      </c>
      <c r="F1198" s="15">
        <v>-2500</v>
      </c>
      <c r="G1198" t="s">
        <v>34</v>
      </c>
      <c r="H1198" t="s">
        <v>70</v>
      </c>
      <c r="I1198" t="s">
        <v>57</v>
      </c>
    </row>
    <row r="1199" spans="1:9" ht="14.25">
      <c r="A1199" t="s">
        <v>13165</v>
      </c>
      <c r="B1199" s="15">
        <v>747301</v>
      </c>
      <c r="C1199" t="s">
        <v>8773</v>
      </c>
      <c r="D1199" t="s">
        <v>8774</v>
      </c>
      <c r="E1199" t="s">
        <v>8775</v>
      </c>
      <c r="F1199" s="15">
        <v>-4500</v>
      </c>
      <c r="G1199" t="s">
        <v>34</v>
      </c>
      <c r="H1199" t="s">
        <v>82</v>
      </c>
      <c r="I1199" t="s">
        <v>54</v>
      </c>
    </row>
    <row r="1200" spans="1:9" ht="14.25">
      <c r="A1200" t="s">
        <v>13166</v>
      </c>
      <c r="B1200" s="15">
        <v>747438</v>
      </c>
      <c r="C1200" t="s">
        <v>8779</v>
      </c>
      <c r="D1200" t="s">
        <v>8780</v>
      </c>
      <c r="E1200" t="s">
        <v>8781</v>
      </c>
      <c r="F1200" s="15">
        <v>-162</v>
      </c>
      <c r="G1200" t="s">
        <v>34</v>
      </c>
      <c r="H1200" t="s">
        <v>55</v>
      </c>
      <c r="I1200" t="s">
        <v>54</v>
      </c>
    </row>
    <row r="1201" spans="1:9" ht="14.25">
      <c r="A1201" t="s">
        <v>13167</v>
      </c>
      <c r="B1201" s="15">
        <v>747462</v>
      </c>
      <c r="C1201" t="s">
        <v>8785</v>
      </c>
      <c r="D1201" t="s">
        <v>8780</v>
      </c>
      <c r="E1201" t="s">
        <v>8781</v>
      </c>
      <c r="F1201" s="15">
        <v>-94</v>
      </c>
      <c r="G1201" t="s">
        <v>34</v>
      </c>
      <c r="H1201" t="s">
        <v>55</v>
      </c>
      <c r="I1201" t="s">
        <v>54</v>
      </c>
    </row>
    <row r="1202" spans="1:9" ht="14.25">
      <c r="A1202" t="s">
        <v>13168</v>
      </c>
      <c r="B1202" s="15">
        <v>747475</v>
      </c>
      <c r="C1202" t="s">
        <v>8788</v>
      </c>
      <c r="D1202" t="s">
        <v>8789</v>
      </c>
      <c r="E1202" t="s">
        <v>8790</v>
      </c>
      <c r="F1202" s="15">
        <v>-4050</v>
      </c>
      <c r="G1202" t="s">
        <v>34</v>
      </c>
      <c r="H1202" t="s">
        <v>74</v>
      </c>
      <c r="I1202" t="s">
        <v>54</v>
      </c>
    </row>
    <row r="1203" spans="1:9" ht="14.25">
      <c r="A1203" t="s">
        <v>13169</v>
      </c>
      <c r="B1203" s="15">
        <v>747817</v>
      </c>
      <c r="C1203" t="s">
        <v>8794</v>
      </c>
      <c r="D1203" t="s">
        <v>8795</v>
      </c>
      <c r="E1203" t="s">
        <v>8796</v>
      </c>
      <c r="F1203" s="15">
        <v>-862.5</v>
      </c>
      <c r="G1203" t="s">
        <v>34</v>
      </c>
      <c r="H1203" t="s">
        <v>73</v>
      </c>
      <c r="I1203" t="s">
        <v>54</v>
      </c>
    </row>
    <row r="1204" spans="1:9" ht="14.25">
      <c r="A1204" t="s">
        <v>13170</v>
      </c>
      <c r="B1204" s="15">
        <v>747850</v>
      </c>
      <c r="C1204" t="s">
        <v>8800</v>
      </c>
      <c r="D1204" t="s">
        <v>8801</v>
      </c>
      <c r="E1204" t="s">
        <v>8802</v>
      </c>
      <c r="F1204" s="15">
        <v>-1371</v>
      </c>
      <c r="G1204" t="s">
        <v>34</v>
      </c>
      <c r="H1204" t="s">
        <v>779</v>
      </c>
      <c r="I1204" t="s">
        <v>54</v>
      </c>
    </row>
    <row r="1205" spans="1:9" ht="14.25">
      <c r="A1205" t="s">
        <v>13171</v>
      </c>
      <c r="B1205" s="15">
        <v>747937</v>
      </c>
      <c r="C1205" t="s">
        <v>287</v>
      </c>
      <c r="D1205" t="s">
        <v>8805</v>
      </c>
      <c r="E1205" t="s">
        <v>5489</v>
      </c>
      <c r="F1205" s="15">
        <v>-0.5</v>
      </c>
      <c r="G1205" t="s">
        <v>34</v>
      </c>
      <c r="H1205" t="s">
        <v>75</v>
      </c>
      <c r="I1205" t="s">
        <v>57</v>
      </c>
    </row>
    <row r="1206" spans="1:9" ht="14.25">
      <c r="A1206" t="s">
        <v>13172</v>
      </c>
      <c r="B1206" s="15">
        <v>747968</v>
      </c>
      <c r="C1206" t="s">
        <v>8807</v>
      </c>
      <c r="D1206" t="s">
        <v>8808</v>
      </c>
      <c r="E1206" t="s">
        <v>8809</v>
      </c>
      <c r="F1206" s="15">
        <v>-860</v>
      </c>
      <c r="G1206" t="s">
        <v>34</v>
      </c>
      <c r="H1206" t="s">
        <v>83</v>
      </c>
      <c r="I1206" t="s">
        <v>54</v>
      </c>
    </row>
    <row r="1207" spans="1:9" ht="14.25">
      <c r="A1207" t="s">
        <v>13173</v>
      </c>
      <c r="B1207" s="15">
        <v>748066</v>
      </c>
      <c r="C1207" t="s">
        <v>8813</v>
      </c>
      <c r="D1207" t="s">
        <v>1080</v>
      </c>
      <c r="E1207" t="s">
        <v>1081</v>
      </c>
      <c r="F1207" s="15">
        <v>-575</v>
      </c>
      <c r="G1207" t="s">
        <v>34</v>
      </c>
      <c r="H1207" t="s">
        <v>92</v>
      </c>
      <c r="I1207" t="s">
        <v>54</v>
      </c>
    </row>
    <row r="1208" spans="1:9" ht="14.25">
      <c r="A1208" t="s">
        <v>13174</v>
      </c>
      <c r="B1208" s="15">
        <v>748210</v>
      </c>
      <c r="C1208" t="s">
        <v>8816</v>
      </c>
      <c r="D1208" t="s">
        <v>8817</v>
      </c>
      <c r="E1208" t="s">
        <v>8818</v>
      </c>
      <c r="F1208" s="15">
        <v>-1164</v>
      </c>
      <c r="G1208" t="s">
        <v>34</v>
      </c>
      <c r="H1208" t="s">
        <v>69</v>
      </c>
      <c r="I1208" t="s">
        <v>54</v>
      </c>
    </row>
    <row r="1209" spans="1:9" ht="14.25">
      <c r="A1209" t="s">
        <v>13175</v>
      </c>
      <c r="B1209" s="15">
        <v>748261</v>
      </c>
      <c r="D1209" t="s">
        <v>8821</v>
      </c>
      <c r="E1209" t="s">
        <v>5593</v>
      </c>
      <c r="F1209" s="15">
        <v>-311</v>
      </c>
      <c r="G1209" t="s">
        <v>34</v>
      </c>
      <c r="H1209" t="s">
        <v>69</v>
      </c>
      <c r="I1209" t="s">
        <v>57</v>
      </c>
    </row>
    <row r="1210" spans="1:9" ht="14.25">
      <c r="A1210" t="s">
        <v>13176</v>
      </c>
      <c r="B1210" s="15">
        <v>748399</v>
      </c>
      <c r="C1210" t="s">
        <v>8823</v>
      </c>
      <c r="D1210" t="s">
        <v>8272</v>
      </c>
      <c r="E1210" t="s">
        <v>8273</v>
      </c>
      <c r="F1210" s="15">
        <v>-600</v>
      </c>
      <c r="G1210" t="s">
        <v>34</v>
      </c>
      <c r="H1210" t="s">
        <v>81</v>
      </c>
      <c r="I1210" t="s">
        <v>54</v>
      </c>
    </row>
    <row r="1211" spans="1:9" ht="14.25">
      <c r="A1211" t="s">
        <v>13177</v>
      </c>
      <c r="B1211" s="15">
        <v>748642</v>
      </c>
      <c r="C1211" t="s">
        <v>8826</v>
      </c>
      <c r="D1211" t="s">
        <v>8827</v>
      </c>
      <c r="E1211" t="s">
        <v>8828</v>
      </c>
      <c r="F1211" s="15">
        <v>-120</v>
      </c>
      <c r="G1211" t="s">
        <v>34</v>
      </c>
      <c r="H1211" t="s">
        <v>13178</v>
      </c>
      <c r="I1211" t="s">
        <v>54</v>
      </c>
    </row>
    <row r="1212" spans="1:9" ht="14.25">
      <c r="A1212" t="s">
        <v>13179</v>
      </c>
      <c r="B1212" s="15">
        <v>748647</v>
      </c>
      <c r="C1212" t="s">
        <v>8832</v>
      </c>
      <c r="D1212" t="s">
        <v>8833</v>
      </c>
      <c r="E1212" t="s">
        <v>8834</v>
      </c>
      <c r="F1212" s="15">
        <v>-493</v>
      </c>
      <c r="G1212" t="s">
        <v>34</v>
      </c>
      <c r="H1212" t="s">
        <v>51</v>
      </c>
      <c r="I1212" t="s">
        <v>54</v>
      </c>
    </row>
    <row r="1213" spans="1:9" ht="14.25">
      <c r="A1213" t="s">
        <v>13180</v>
      </c>
      <c r="B1213" s="15">
        <v>748717</v>
      </c>
      <c r="C1213" t="s">
        <v>8838</v>
      </c>
      <c r="D1213" t="s">
        <v>8839</v>
      </c>
      <c r="E1213" t="s">
        <v>8840</v>
      </c>
      <c r="F1213" s="15">
        <v>-622</v>
      </c>
      <c r="G1213" t="s">
        <v>34</v>
      </c>
      <c r="H1213" t="s">
        <v>51</v>
      </c>
      <c r="I1213" t="s">
        <v>54</v>
      </c>
    </row>
    <row r="1214" spans="1:9" ht="14.25">
      <c r="A1214" t="s">
        <v>13181</v>
      </c>
      <c r="B1214" s="15">
        <v>748764</v>
      </c>
      <c r="C1214" t="s">
        <v>8844</v>
      </c>
      <c r="D1214" t="s">
        <v>8845</v>
      </c>
      <c r="E1214" t="s">
        <v>8828</v>
      </c>
      <c r="F1214" s="15">
        <v>-25</v>
      </c>
      <c r="G1214" t="s">
        <v>34</v>
      </c>
      <c r="H1214" t="s">
        <v>13182</v>
      </c>
      <c r="I1214" t="s">
        <v>54</v>
      </c>
    </row>
    <row r="1215" spans="1:9" ht="14.25">
      <c r="A1215" t="s">
        <v>13183</v>
      </c>
      <c r="B1215" s="15">
        <v>748830</v>
      </c>
      <c r="C1215" t="s">
        <v>8848</v>
      </c>
      <c r="D1215" t="s">
        <v>8849</v>
      </c>
      <c r="E1215" t="s">
        <v>8850</v>
      </c>
      <c r="F1215" s="15">
        <v>-600</v>
      </c>
      <c r="G1215" t="s">
        <v>34</v>
      </c>
      <c r="H1215" t="s">
        <v>82</v>
      </c>
      <c r="I1215" t="s">
        <v>54</v>
      </c>
    </row>
    <row r="1216" spans="1:9" ht="14.25">
      <c r="A1216" t="s">
        <v>13184</v>
      </c>
      <c r="B1216" s="15">
        <v>748915</v>
      </c>
      <c r="C1216" t="s">
        <v>8854</v>
      </c>
      <c r="D1216" t="s">
        <v>8855</v>
      </c>
      <c r="E1216" t="s">
        <v>8856</v>
      </c>
      <c r="F1216" s="15">
        <v>-94</v>
      </c>
      <c r="G1216" t="s">
        <v>34</v>
      </c>
      <c r="H1216" t="s">
        <v>93</v>
      </c>
      <c r="I1216" t="s">
        <v>54</v>
      </c>
    </row>
    <row r="1217" spans="1:9" ht="14.25">
      <c r="A1217" t="s">
        <v>13185</v>
      </c>
      <c r="B1217" s="15">
        <v>748940</v>
      </c>
      <c r="C1217" t="s">
        <v>8860</v>
      </c>
      <c r="D1217" t="s">
        <v>8861</v>
      </c>
      <c r="E1217" t="s">
        <v>8862</v>
      </c>
      <c r="F1217" s="15">
        <v>-3094</v>
      </c>
      <c r="G1217" t="s">
        <v>34</v>
      </c>
      <c r="H1217" t="s">
        <v>71</v>
      </c>
      <c r="I1217" t="s">
        <v>54</v>
      </c>
    </row>
    <row r="1218" spans="1:9" ht="14.25">
      <c r="A1218" t="s">
        <v>13186</v>
      </c>
      <c r="B1218" s="15">
        <v>748958</v>
      </c>
      <c r="C1218" t="s">
        <v>8866</v>
      </c>
      <c r="D1218" t="s">
        <v>8867</v>
      </c>
      <c r="E1218" t="s">
        <v>8868</v>
      </c>
      <c r="F1218" s="15">
        <v>-157</v>
      </c>
      <c r="G1218" t="s">
        <v>34</v>
      </c>
      <c r="H1218" t="s">
        <v>92</v>
      </c>
      <c r="I1218" t="s">
        <v>54</v>
      </c>
    </row>
    <row r="1219" spans="1:9" ht="14.25">
      <c r="A1219" t="s">
        <v>13187</v>
      </c>
      <c r="B1219" s="15">
        <v>748984</v>
      </c>
      <c r="C1219" t="s">
        <v>8872</v>
      </c>
      <c r="D1219" t="s">
        <v>8873</v>
      </c>
      <c r="E1219" t="s">
        <v>8874</v>
      </c>
      <c r="F1219" s="15">
        <v>-20</v>
      </c>
      <c r="G1219" t="s">
        <v>34</v>
      </c>
      <c r="H1219" t="s">
        <v>12955</v>
      </c>
      <c r="I1219" t="s">
        <v>54</v>
      </c>
    </row>
    <row r="1220" spans="1:9" ht="14.25">
      <c r="A1220" t="s">
        <v>13188</v>
      </c>
      <c r="B1220" s="15">
        <v>749136</v>
      </c>
      <c r="C1220" t="s">
        <v>8878</v>
      </c>
      <c r="D1220" t="s">
        <v>8879</v>
      </c>
      <c r="E1220" t="s">
        <v>8880</v>
      </c>
      <c r="F1220" s="15">
        <v>-594.5</v>
      </c>
      <c r="G1220" t="s">
        <v>34</v>
      </c>
      <c r="H1220" t="s">
        <v>68</v>
      </c>
      <c r="I1220" t="s">
        <v>54</v>
      </c>
    </row>
    <row r="1221" spans="1:9" ht="14.25">
      <c r="A1221" t="s">
        <v>13189</v>
      </c>
      <c r="B1221" s="15">
        <v>749154</v>
      </c>
      <c r="C1221" t="s">
        <v>8884</v>
      </c>
      <c r="D1221" t="s">
        <v>8885</v>
      </c>
      <c r="E1221" t="s">
        <v>8886</v>
      </c>
      <c r="F1221" s="15">
        <v>-550</v>
      </c>
      <c r="G1221" t="s">
        <v>34</v>
      </c>
      <c r="H1221" t="s">
        <v>66</v>
      </c>
      <c r="I1221" t="s">
        <v>54</v>
      </c>
    </row>
    <row r="1222" spans="1:9" ht="14.25">
      <c r="A1222" t="s">
        <v>13190</v>
      </c>
      <c r="B1222" s="15">
        <v>749189</v>
      </c>
      <c r="D1222" t="s">
        <v>8889</v>
      </c>
      <c r="E1222" t="s">
        <v>8890</v>
      </c>
      <c r="F1222" s="15">
        <v>-100</v>
      </c>
      <c r="G1222" t="s">
        <v>34</v>
      </c>
      <c r="H1222" t="s">
        <v>80</v>
      </c>
      <c r="I1222" t="s">
        <v>57</v>
      </c>
    </row>
    <row r="1223" spans="1:9" ht="14.25">
      <c r="A1223" t="s">
        <v>13191</v>
      </c>
      <c r="B1223" s="15">
        <v>749190</v>
      </c>
      <c r="D1223" t="s">
        <v>8889</v>
      </c>
      <c r="E1223" t="s">
        <v>8890</v>
      </c>
      <c r="F1223" s="15">
        <v>-500</v>
      </c>
      <c r="G1223" t="s">
        <v>34</v>
      </c>
      <c r="H1223" t="s">
        <v>80</v>
      </c>
      <c r="I1223" t="s">
        <v>57</v>
      </c>
    </row>
    <row r="1224" spans="1:9" ht="14.25">
      <c r="A1224" t="s">
        <v>13192</v>
      </c>
      <c r="B1224" s="15">
        <v>749194</v>
      </c>
      <c r="D1224" t="s">
        <v>8893</v>
      </c>
      <c r="E1224" t="s">
        <v>5539</v>
      </c>
      <c r="F1224" s="15">
        <v>-140.80000000000001</v>
      </c>
      <c r="G1224" t="s">
        <v>34</v>
      </c>
      <c r="H1224" t="s">
        <v>90</v>
      </c>
      <c r="I1224" t="s">
        <v>57</v>
      </c>
    </row>
    <row r="1225" spans="1:9" ht="14.25">
      <c r="A1225" t="s">
        <v>13193</v>
      </c>
      <c r="B1225" s="15">
        <v>749204</v>
      </c>
      <c r="C1225" t="s">
        <v>8895</v>
      </c>
      <c r="D1225" t="s">
        <v>8896</v>
      </c>
      <c r="E1225" t="s">
        <v>8897</v>
      </c>
      <c r="F1225" s="15">
        <v>-705.98</v>
      </c>
      <c r="G1225" t="s">
        <v>34</v>
      </c>
      <c r="H1225" t="s">
        <v>68</v>
      </c>
      <c r="I1225" t="s">
        <v>54</v>
      </c>
    </row>
    <row r="1226" spans="1:9" ht="14.25">
      <c r="A1226" t="s">
        <v>13194</v>
      </c>
      <c r="B1226" s="15">
        <v>749324</v>
      </c>
      <c r="C1226" t="s">
        <v>8901</v>
      </c>
      <c r="D1226" t="s">
        <v>8902</v>
      </c>
      <c r="E1226" t="s">
        <v>8903</v>
      </c>
      <c r="F1226" s="15">
        <v>-100</v>
      </c>
      <c r="G1226" t="s">
        <v>34</v>
      </c>
      <c r="H1226" t="s">
        <v>67</v>
      </c>
      <c r="I1226" t="s">
        <v>54</v>
      </c>
    </row>
    <row r="1227" spans="1:9" ht="14.25">
      <c r="A1227" t="s">
        <v>13195</v>
      </c>
      <c r="B1227" s="15">
        <v>749424</v>
      </c>
      <c r="C1227" t="s">
        <v>8907</v>
      </c>
      <c r="D1227" t="s">
        <v>8908</v>
      </c>
      <c r="E1227" t="s">
        <v>8909</v>
      </c>
      <c r="F1227" s="15">
        <v>-700</v>
      </c>
      <c r="G1227" t="s">
        <v>34</v>
      </c>
      <c r="H1227" t="s">
        <v>69</v>
      </c>
      <c r="I1227" t="s">
        <v>54</v>
      </c>
    </row>
    <row r="1228" spans="1:9" ht="14.25">
      <c r="A1228" t="s">
        <v>13196</v>
      </c>
      <c r="B1228" s="15">
        <v>749525</v>
      </c>
      <c r="C1228" t="s">
        <v>8913</v>
      </c>
      <c r="D1228" t="s">
        <v>8914</v>
      </c>
      <c r="E1228" t="s">
        <v>8915</v>
      </c>
      <c r="F1228" s="15">
        <v>-225.87</v>
      </c>
      <c r="G1228" t="s">
        <v>34</v>
      </c>
      <c r="H1228" t="s">
        <v>76</v>
      </c>
      <c r="I1228" t="s">
        <v>54</v>
      </c>
    </row>
    <row r="1229" spans="1:9" ht="14.25">
      <c r="A1229" t="s">
        <v>13197</v>
      </c>
      <c r="B1229" s="15">
        <v>750790</v>
      </c>
      <c r="C1229" t="s">
        <v>8919</v>
      </c>
      <c r="D1229" t="s">
        <v>8920</v>
      </c>
      <c r="E1229" t="s">
        <v>8921</v>
      </c>
      <c r="F1229" s="15">
        <v>-1000</v>
      </c>
      <c r="G1229" t="s">
        <v>34</v>
      </c>
      <c r="H1229" t="s">
        <v>70</v>
      </c>
      <c r="I1229" t="s">
        <v>54</v>
      </c>
    </row>
    <row r="1230" spans="1:9" ht="14.25">
      <c r="A1230" t="s">
        <v>13198</v>
      </c>
      <c r="B1230" s="15">
        <v>752067</v>
      </c>
      <c r="C1230" t="s">
        <v>8925</v>
      </c>
      <c r="D1230" t="s">
        <v>8926</v>
      </c>
      <c r="E1230" t="s">
        <v>8927</v>
      </c>
      <c r="F1230" s="15">
        <v>-332.92</v>
      </c>
      <c r="G1230" t="s">
        <v>34</v>
      </c>
      <c r="H1230" t="s">
        <v>81</v>
      </c>
      <c r="I1230" t="s">
        <v>54</v>
      </c>
    </row>
    <row r="1231" spans="1:9" ht="14.25">
      <c r="A1231" t="s">
        <v>13199</v>
      </c>
      <c r="B1231" s="15">
        <v>752075</v>
      </c>
      <c r="C1231" t="s">
        <v>8931</v>
      </c>
      <c r="D1231" t="s">
        <v>8932</v>
      </c>
      <c r="E1231" t="s">
        <v>8933</v>
      </c>
      <c r="F1231" s="15">
        <v>-1475.02</v>
      </c>
      <c r="G1231" t="s">
        <v>34</v>
      </c>
      <c r="H1231" t="s">
        <v>74</v>
      </c>
      <c r="I1231" t="s">
        <v>54</v>
      </c>
    </row>
    <row r="1232" spans="1:9" ht="14.25">
      <c r="A1232" t="s">
        <v>13200</v>
      </c>
      <c r="B1232" s="15">
        <v>752309</v>
      </c>
      <c r="C1232" t="s">
        <v>8937</v>
      </c>
      <c r="D1232" t="s">
        <v>8938</v>
      </c>
      <c r="E1232" t="s">
        <v>8939</v>
      </c>
      <c r="F1232" s="15">
        <v>-4500</v>
      </c>
      <c r="G1232" t="s">
        <v>34</v>
      </c>
      <c r="H1232" t="s">
        <v>81</v>
      </c>
      <c r="I1232" t="s">
        <v>54</v>
      </c>
    </row>
    <row r="1233" spans="1:9" ht="14.25">
      <c r="A1233" t="s">
        <v>13201</v>
      </c>
      <c r="B1233" s="15">
        <v>752415</v>
      </c>
      <c r="C1233" t="s">
        <v>8943</v>
      </c>
      <c r="D1233" t="s">
        <v>8944</v>
      </c>
      <c r="E1233" t="s">
        <v>8945</v>
      </c>
      <c r="F1233" s="15">
        <v>-96.5</v>
      </c>
      <c r="G1233" t="s">
        <v>34</v>
      </c>
      <c r="H1233" t="s">
        <v>12976</v>
      </c>
      <c r="I1233" t="s">
        <v>54</v>
      </c>
    </row>
    <row r="1234" spans="1:9" ht="14.25">
      <c r="A1234" t="s">
        <v>13202</v>
      </c>
      <c r="B1234" s="15">
        <v>752772</v>
      </c>
      <c r="C1234" t="s">
        <v>8949</v>
      </c>
      <c r="D1234" t="s">
        <v>8950</v>
      </c>
      <c r="E1234" t="s">
        <v>8951</v>
      </c>
      <c r="F1234" s="15">
        <v>-830</v>
      </c>
      <c r="G1234" t="s">
        <v>34</v>
      </c>
      <c r="H1234" t="s">
        <v>89</v>
      </c>
      <c r="I1234" t="s">
        <v>54</v>
      </c>
    </row>
    <row r="1235" spans="1:9" ht="14.25">
      <c r="A1235" t="s">
        <v>13203</v>
      </c>
      <c r="B1235" s="15">
        <v>752852</v>
      </c>
      <c r="C1235" t="s">
        <v>287</v>
      </c>
      <c r="D1235" t="s">
        <v>8955</v>
      </c>
      <c r="E1235" t="s">
        <v>5497</v>
      </c>
      <c r="F1235" s="15">
        <v>-332.92</v>
      </c>
      <c r="G1235" t="s">
        <v>34</v>
      </c>
      <c r="H1235" t="s">
        <v>94</v>
      </c>
      <c r="I1235" t="s">
        <v>57</v>
      </c>
    </row>
    <row r="1236" spans="1:9" ht="14.25">
      <c r="A1236" t="s">
        <v>13204</v>
      </c>
      <c r="B1236" s="15">
        <v>752974</v>
      </c>
      <c r="C1236" t="s">
        <v>287</v>
      </c>
      <c r="D1236" t="s">
        <v>8957</v>
      </c>
      <c r="E1236" t="s">
        <v>5511</v>
      </c>
      <c r="F1236" s="15">
        <v>-458.5</v>
      </c>
      <c r="G1236" t="s">
        <v>34</v>
      </c>
      <c r="H1236" t="s">
        <v>290</v>
      </c>
      <c r="I1236" t="s">
        <v>57</v>
      </c>
    </row>
    <row r="1237" spans="1:9" ht="14.25">
      <c r="A1237" t="s">
        <v>13205</v>
      </c>
      <c r="B1237" s="15">
        <v>753666</v>
      </c>
      <c r="C1237" t="s">
        <v>8959</v>
      </c>
      <c r="D1237" t="s">
        <v>8960</v>
      </c>
      <c r="E1237" t="s">
        <v>8961</v>
      </c>
      <c r="F1237" s="15">
        <v>-100</v>
      </c>
      <c r="G1237" t="s">
        <v>34</v>
      </c>
      <c r="H1237" t="s">
        <v>74</v>
      </c>
      <c r="I1237" t="s">
        <v>54</v>
      </c>
    </row>
    <row r="1238" spans="1:9" ht="14.25">
      <c r="A1238" t="s">
        <v>13206</v>
      </c>
      <c r="B1238" s="15">
        <v>753847</v>
      </c>
      <c r="C1238" t="s">
        <v>8965</v>
      </c>
      <c r="D1238" t="s">
        <v>8966</v>
      </c>
      <c r="E1238" t="s">
        <v>8967</v>
      </c>
      <c r="F1238" s="15">
        <v>-5</v>
      </c>
      <c r="G1238" t="s">
        <v>34</v>
      </c>
      <c r="H1238" t="s">
        <v>64</v>
      </c>
      <c r="I1238" t="s">
        <v>54</v>
      </c>
    </row>
    <row r="1239" spans="1:9" ht="14.25">
      <c r="A1239" t="s">
        <v>13207</v>
      </c>
      <c r="B1239" s="15">
        <v>754344</v>
      </c>
      <c r="C1239" t="s">
        <v>8971</v>
      </c>
      <c r="D1239" t="s">
        <v>8972</v>
      </c>
      <c r="E1239" t="s">
        <v>8973</v>
      </c>
      <c r="F1239" s="15">
        <v>-1700</v>
      </c>
      <c r="G1239" t="s">
        <v>34</v>
      </c>
      <c r="H1239" t="s">
        <v>89</v>
      </c>
      <c r="I1239" t="s">
        <v>54</v>
      </c>
    </row>
    <row r="1240" spans="1:9" ht="14.25">
      <c r="A1240" t="s">
        <v>13208</v>
      </c>
      <c r="B1240" s="15">
        <v>754381</v>
      </c>
      <c r="C1240" t="s">
        <v>8977</v>
      </c>
      <c r="D1240" t="s">
        <v>7591</v>
      </c>
      <c r="E1240" t="s">
        <v>1361</v>
      </c>
      <c r="F1240" s="15">
        <v>-260</v>
      </c>
      <c r="G1240" t="s">
        <v>34</v>
      </c>
      <c r="H1240" t="s">
        <v>13209</v>
      </c>
      <c r="I1240" t="s">
        <v>54</v>
      </c>
    </row>
    <row r="1241" spans="1:9" ht="14.25">
      <c r="A1241" t="s">
        <v>13210</v>
      </c>
      <c r="B1241" s="15">
        <v>754562</v>
      </c>
      <c r="C1241" t="s">
        <v>8980</v>
      </c>
      <c r="D1241" t="s">
        <v>8981</v>
      </c>
      <c r="E1241" t="s">
        <v>8982</v>
      </c>
      <c r="F1241" s="15">
        <v>-775.5</v>
      </c>
      <c r="G1241" t="s">
        <v>34</v>
      </c>
      <c r="H1241" t="s">
        <v>71</v>
      </c>
      <c r="I1241" t="s">
        <v>54</v>
      </c>
    </row>
    <row r="1242" spans="1:9" ht="14.25">
      <c r="A1242" t="s">
        <v>13211</v>
      </c>
      <c r="B1242" s="15">
        <v>754860</v>
      </c>
      <c r="D1242" t="s">
        <v>8986</v>
      </c>
      <c r="E1242" t="s">
        <v>8987</v>
      </c>
      <c r="F1242" s="15">
        <v>-626.84</v>
      </c>
      <c r="G1242" t="s">
        <v>34</v>
      </c>
      <c r="H1242" t="s">
        <v>64</v>
      </c>
      <c r="I1242" t="s">
        <v>57</v>
      </c>
    </row>
    <row r="1243" spans="1:9" ht="14.25">
      <c r="A1243" t="s">
        <v>13212</v>
      </c>
      <c r="B1243" s="15">
        <v>754919</v>
      </c>
      <c r="C1243" t="s">
        <v>8989</v>
      </c>
      <c r="D1243" t="s">
        <v>8990</v>
      </c>
      <c r="E1243" t="s">
        <v>8991</v>
      </c>
      <c r="F1243" s="15">
        <v>-265.10000000000002</v>
      </c>
      <c r="G1243" t="s">
        <v>34</v>
      </c>
      <c r="H1243" t="s">
        <v>89</v>
      </c>
      <c r="I1243" t="s">
        <v>54</v>
      </c>
    </row>
    <row r="1244" spans="1:9" ht="14.25">
      <c r="A1244" t="s">
        <v>13213</v>
      </c>
      <c r="B1244" s="15">
        <v>754966</v>
      </c>
      <c r="C1244" t="s">
        <v>8995</v>
      </c>
      <c r="D1244" t="s">
        <v>8996</v>
      </c>
      <c r="E1244" t="s">
        <v>8997</v>
      </c>
      <c r="F1244" s="15">
        <v>-7146</v>
      </c>
      <c r="G1244" t="s">
        <v>34</v>
      </c>
      <c r="H1244" t="s">
        <v>86</v>
      </c>
      <c r="I1244" t="s">
        <v>54</v>
      </c>
    </row>
    <row r="1245" spans="1:9" ht="14.25">
      <c r="A1245" t="s">
        <v>13214</v>
      </c>
      <c r="B1245" s="15">
        <v>754994</v>
      </c>
      <c r="C1245" t="s">
        <v>9001</v>
      </c>
      <c r="D1245" t="s">
        <v>9002</v>
      </c>
      <c r="E1245" t="s">
        <v>9003</v>
      </c>
      <c r="F1245" s="15">
        <v>-500</v>
      </c>
      <c r="G1245" t="s">
        <v>34</v>
      </c>
      <c r="H1245" t="s">
        <v>86</v>
      </c>
      <c r="I1245" t="s">
        <v>54</v>
      </c>
    </row>
    <row r="1246" spans="1:9" ht="14.25">
      <c r="A1246" t="s">
        <v>13215</v>
      </c>
      <c r="B1246" s="15">
        <v>755181</v>
      </c>
      <c r="C1246" t="s">
        <v>9007</v>
      </c>
      <c r="D1246" t="s">
        <v>9008</v>
      </c>
      <c r="E1246" t="s">
        <v>9009</v>
      </c>
      <c r="F1246" s="15">
        <v>-89.36</v>
      </c>
      <c r="G1246" t="s">
        <v>34</v>
      </c>
      <c r="H1246" t="s">
        <v>82</v>
      </c>
      <c r="I1246" t="s">
        <v>54</v>
      </c>
    </row>
    <row r="1247" spans="1:9" ht="14.25">
      <c r="A1247" t="s">
        <v>13216</v>
      </c>
      <c r="B1247" s="15">
        <v>755195</v>
      </c>
      <c r="D1247" t="s">
        <v>9012</v>
      </c>
      <c r="E1247" t="s">
        <v>5614</v>
      </c>
      <c r="F1247" s="15">
        <v>-2000</v>
      </c>
      <c r="G1247" t="s">
        <v>34</v>
      </c>
      <c r="H1247" t="s">
        <v>93</v>
      </c>
      <c r="I1247" t="s">
        <v>57</v>
      </c>
    </row>
    <row r="1248" spans="1:9" ht="14.25">
      <c r="A1248" t="s">
        <v>13217</v>
      </c>
      <c r="B1248" s="15">
        <v>755407</v>
      </c>
      <c r="D1248" t="s">
        <v>9014</v>
      </c>
      <c r="E1248" t="s">
        <v>5773</v>
      </c>
      <c r="F1248" s="15">
        <v>-1200</v>
      </c>
      <c r="G1248" t="s">
        <v>34</v>
      </c>
      <c r="H1248" t="s">
        <v>93</v>
      </c>
      <c r="I1248" t="s">
        <v>57</v>
      </c>
    </row>
    <row r="1249" spans="1:9" ht="14.25">
      <c r="A1249" t="s">
        <v>13218</v>
      </c>
      <c r="B1249" s="15">
        <v>755696</v>
      </c>
      <c r="C1249" t="s">
        <v>9016</v>
      </c>
      <c r="D1249" t="s">
        <v>9017</v>
      </c>
      <c r="E1249" t="s">
        <v>9018</v>
      </c>
      <c r="F1249" s="15">
        <v>-500</v>
      </c>
      <c r="G1249" t="s">
        <v>34</v>
      </c>
      <c r="H1249" t="s">
        <v>82</v>
      </c>
      <c r="I1249" t="s">
        <v>54</v>
      </c>
    </row>
    <row r="1250" spans="1:9" ht="14.25">
      <c r="A1250" t="s">
        <v>13219</v>
      </c>
      <c r="B1250" s="15">
        <v>755728</v>
      </c>
      <c r="C1250" t="s">
        <v>9022</v>
      </c>
      <c r="D1250" t="s">
        <v>9023</v>
      </c>
      <c r="E1250" t="s">
        <v>6027</v>
      </c>
      <c r="F1250" s="15">
        <v>-70.92</v>
      </c>
      <c r="G1250" t="s">
        <v>34</v>
      </c>
      <c r="H1250" t="s">
        <v>64</v>
      </c>
      <c r="I1250" t="s">
        <v>54</v>
      </c>
    </row>
    <row r="1251" spans="1:9" ht="14.25">
      <c r="A1251" t="s">
        <v>13220</v>
      </c>
      <c r="B1251" s="15">
        <v>755741</v>
      </c>
      <c r="C1251" t="s">
        <v>9026</v>
      </c>
      <c r="D1251" t="s">
        <v>9027</v>
      </c>
      <c r="E1251" t="s">
        <v>9028</v>
      </c>
      <c r="F1251" s="15">
        <v>-170.92</v>
      </c>
      <c r="G1251" t="s">
        <v>34</v>
      </c>
      <c r="H1251" t="s">
        <v>64</v>
      </c>
      <c r="I1251" t="s">
        <v>54</v>
      </c>
    </row>
    <row r="1252" spans="1:9" ht="14.25">
      <c r="A1252" t="s">
        <v>13221</v>
      </c>
      <c r="B1252" s="15">
        <v>755762</v>
      </c>
      <c r="C1252" t="s">
        <v>9031</v>
      </c>
      <c r="D1252" t="s">
        <v>9032</v>
      </c>
      <c r="E1252" t="s">
        <v>9033</v>
      </c>
      <c r="F1252" s="15">
        <v>-133.91999999999999</v>
      </c>
      <c r="G1252" t="s">
        <v>34</v>
      </c>
      <c r="H1252" t="s">
        <v>64</v>
      </c>
      <c r="I1252" t="s">
        <v>54</v>
      </c>
    </row>
    <row r="1253" spans="1:9" ht="14.25">
      <c r="A1253" t="s">
        <v>13222</v>
      </c>
      <c r="B1253" s="15">
        <v>755809</v>
      </c>
      <c r="C1253" t="s">
        <v>9036</v>
      </c>
      <c r="D1253" t="s">
        <v>9037</v>
      </c>
      <c r="E1253" t="s">
        <v>9038</v>
      </c>
      <c r="F1253" s="15">
        <v>-423.72</v>
      </c>
      <c r="G1253" t="s">
        <v>34</v>
      </c>
      <c r="H1253" t="s">
        <v>88</v>
      </c>
      <c r="I1253" t="s">
        <v>54</v>
      </c>
    </row>
    <row r="1254" spans="1:9" ht="14.25">
      <c r="A1254" t="s">
        <v>13223</v>
      </c>
      <c r="B1254" s="15">
        <v>755859</v>
      </c>
      <c r="D1254" t="s">
        <v>8752</v>
      </c>
      <c r="E1254" t="s">
        <v>5627</v>
      </c>
      <c r="F1254" s="15">
        <v>-15000</v>
      </c>
      <c r="G1254" t="s">
        <v>34</v>
      </c>
      <c r="H1254" t="s">
        <v>70</v>
      </c>
      <c r="I1254" t="s">
        <v>57</v>
      </c>
    </row>
    <row r="1255" spans="1:9" ht="14.25">
      <c r="A1255" t="s">
        <v>13224</v>
      </c>
      <c r="B1255" s="15">
        <v>756035</v>
      </c>
      <c r="C1255" t="s">
        <v>287</v>
      </c>
      <c r="D1255" t="s">
        <v>9043</v>
      </c>
      <c r="E1255" t="s">
        <v>5504</v>
      </c>
      <c r="F1255" s="15">
        <v>-2965.76</v>
      </c>
      <c r="G1255" t="s">
        <v>34</v>
      </c>
      <c r="H1255" t="s">
        <v>80</v>
      </c>
      <c r="I1255" t="s">
        <v>57</v>
      </c>
    </row>
    <row r="1256" spans="1:9" ht="14.25">
      <c r="A1256" t="s">
        <v>13225</v>
      </c>
      <c r="B1256" s="15">
        <v>756069</v>
      </c>
      <c r="C1256" t="s">
        <v>9045</v>
      </c>
      <c r="D1256" t="s">
        <v>9046</v>
      </c>
      <c r="E1256" t="s">
        <v>9047</v>
      </c>
      <c r="F1256" s="15">
        <v>-100</v>
      </c>
      <c r="G1256" t="s">
        <v>34</v>
      </c>
      <c r="H1256" t="s">
        <v>66</v>
      </c>
      <c r="I1256" t="s">
        <v>54</v>
      </c>
    </row>
    <row r="1257" spans="1:9" ht="14.25">
      <c r="A1257" t="s">
        <v>13226</v>
      </c>
      <c r="B1257" s="15">
        <v>756142</v>
      </c>
      <c r="D1257" t="s">
        <v>8384</v>
      </c>
      <c r="E1257" t="s">
        <v>5419</v>
      </c>
      <c r="F1257" s="15">
        <v>-700</v>
      </c>
      <c r="G1257" t="s">
        <v>34</v>
      </c>
      <c r="H1257" t="s">
        <v>93</v>
      </c>
      <c r="I1257" t="s">
        <v>57</v>
      </c>
    </row>
    <row r="1258" spans="1:9" ht="14.25">
      <c r="A1258" t="s">
        <v>13227</v>
      </c>
      <c r="B1258" s="15">
        <v>756211</v>
      </c>
      <c r="C1258" t="s">
        <v>9052</v>
      </c>
      <c r="D1258" t="s">
        <v>9053</v>
      </c>
      <c r="E1258" t="s">
        <v>9054</v>
      </c>
      <c r="F1258" s="15">
        <v>-320.57</v>
      </c>
      <c r="G1258" t="s">
        <v>34</v>
      </c>
      <c r="H1258" t="s">
        <v>71</v>
      </c>
      <c r="I1258" t="s">
        <v>54</v>
      </c>
    </row>
    <row r="1259" spans="1:9" ht="14.25">
      <c r="A1259" t="s">
        <v>13228</v>
      </c>
      <c r="B1259" s="15">
        <v>756269</v>
      </c>
      <c r="C1259" t="s">
        <v>9058</v>
      </c>
      <c r="D1259" t="s">
        <v>9059</v>
      </c>
      <c r="E1259" t="s">
        <v>9060</v>
      </c>
      <c r="F1259" s="15">
        <v>-500</v>
      </c>
      <c r="G1259" t="s">
        <v>34</v>
      </c>
      <c r="H1259" t="s">
        <v>74</v>
      </c>
      <c r="I1259" t="s">
        <v>54</v>
      </c>
    </row>
    <row r="1260" spans="1:9" ht="14.25">
      <c r="A1260" t="s">
        <v>13229</v>
      </c>
      <c r="B1260" s="15">
        <v>756312</v>
      </c>
      <c r="C1260" t="s">
        <v>9064</v>
      </c>
      <c r="D1260" t="s">
        <v>9065</v>
      </c>
      <c r="E1260" t="s">
        <v>9066</v>
      </c>
      <c r="F1260" s="15">
        <v>-413.26</v>
      </c>
      <c r="G1260" t="s">
        <v>34</v>
      </c>
      <c r="H1260" t="s">
        <v>78</v>
      </c>
      <c r="I1260" t="s">
        <v>54</v>
      </c>
    </row>
    <row r="1261" spans="1:9" ht="14.25">
      <c r="A1261" t="s">
        <v>13230</v>
      </c>
      <c r="B1261" s="15">
        <v>756486</v>
      </c>
      <c r="D1261" t="s">
        <v>8121</v>
      </c>
      <c r="E1261" t="s">
        <v>5386</v>
      </c>
      <c r="F1261" s="15">
        <v>-200</v>
      </c>
      <c r="G1261" t="s">
        <v>34</v>
      </c>
      <c r="H1261" t="s">
        <v>12976</v>
      </c>
      <c r="I1261" t="s">
        <v>57</v>
      </c>
    </row>
    <row r="1262" spans="1:9" ht="14.25">
      <c r="A1262" t="s">
        <v>13231</v>
      </c>
      <c r="B1262" s="15">
        <v>756638</v>
      </c>
      <c r="C1262" t="s">
        <v>9071</v>
      </c>
      <c r="D1262" t="s">
        <v>9072</v>
      </c>
      <c r="E1262" t="s">
        <v>9073</v>
      </c>
      <c r="F1262" s="15">
        <v>-300</v>
      </c>
      <c r="G1262" t="s">
        <v>34</v>
      </c>
      <c r="H1262" t="s">
        <v>94</v>
      </c>
      <c r="I1262" t="s">
        <v>54</v>
      </c>
    </row>
    <row r="1263" spans="1:9" ht="14.25">
      <c r="A1263" t="s">
        <v>13232</v>
      </c>
      <c r="B1263" s="15">
        <v>757068</v>
      </c>
      <c r="C1263" t="s">
        <v>9077</v>
      </c>
      <c r="D1263" t="s">
        <v>9078</v>
      </c>
      <c r="E1263" t="s">
        <v>9079</v>
      </c>
      <c r="F1263" s="15">
        <v>-500</v>
      </c>
      <c r="G1263" t="s">
        <v>34</v>
      </c>
      <c r="H1263" t="s">
        <v>68</v>
      </c>
      <c r="I1263" t="s">
        <v>54</v>
      </c>
    </row>
    <row r="1264" spans="1:9" ht="14.25">
      <c r="A1264" t="s">
        <v>13233</v>
      </c>
      <c r="B1264" s="15">
        <v>757132</v>
      </c>
      <c r="C1264" t="s">
        <v>9083</v>
      </c>
      <c r="D1264" t="s">
        <v>9084</v>
      </c>
      <c r="E1264" t="s">
        <v>9085</v>
      </c>
      <c r="F1264" s="15">
        <v>-450</v>
      </c>
      <c r="G1264" t="s">
        <v>34</v>
      </c>
      <c r="H1264" t="s">
        <v>78</v>
      </c>
      <c r="I1264" t="s">
        <v>54</v>
      </c>
    </row>
    <row r="1265" spans="1:9" ht="14.25">
      <c r="A1265" t="s">
        <v>13234</v>
      </c>
      <c r="B1265" s="15">
        <v>757144</v>
      </c>
      <c r="C1265" t="s">
        <v>9089</v>
      </c>
      <c r="D1265" t="s">
        <v>9090</v>
      </c>
      <c r="E1265" t="s">
        <v>9091</v>
      </c>
      <c r="F1265" s="15">
        <v>-2400</v>
      </c>
      <c r="G1265" t="s">
        <v>34</v>
      </c>
      <c r="H1265" t="s">
        <v>75</v>
      </c>
      <c r="I1265" t="s">
        <v>54</v>
      </c>
    </row>
    <row r="1266" spans="1:9" ht="14.25">
      <c r="A1266" t="s">
        <v>13235</v>
      </c>
      <c r="B1266" s="15">
        <v>757150</v>
      </c>
      <c r="C1266" t="s">
        <v>9095</v>
      </c>
      <c r="D1266" t="s">
        <v>9096</v>
      </c>
      <c r="E1266" t="s">
        <v>9097</v>
      </c>
      <c r="F1266" s="15">
        <v>-3200.16</v>
      </c>
      <c r="G1266" t="s">
        <v>34</v>
      </c>
      <c r="H1266" t="s">
        <v>80</v>
      </c>
      <c r="I1266" t="s">
        <v>54</v>
      </c>
    </row>
    <row r="1267" spans="1:9" ht="14.25">
      <c r="A1267" t="s">
        <v>13236</v>
      </c>
      <c r="B1267" s="15">
        <v>757158</v>
      </c>
      <c r="C1267" t="s">
        <v>9101</v>
      </c>
      <c r="D1267" t="s">
        <v>6954</v>
      </c>
      <c r="E1267" t="s">
        <v>5090</v>
      </c>
      <c r="F1267" s="15">
        <v>-680</v>
      </c>
      <c r="G1267" t="s">
        <v>34</v>
      </c>
      <c r="H1267" t="s">
        <v>12976</v>
      </c>
      <c r="I1267" t="s">
        <v>54</v>
      </c>
    </row>
    <row r="1268" spans="1:9" ht="14.25">
      <c r="A1268" t="s">
        <v>13237</v>
      </c>
      <c r="B1268" s="15">
        <v>757167</v>
      </c>
      <c r="C1268" t="s">
        <v>9104</v>
      </c>
      <c r="D1268" t="s">
        <v>9105</v>
      </c>
      <c r="E1268" t="s">
        <v>9106</v>
      </c>
      <c r="F1268" s="15">
        <v>-3000</v>
      </c>
      <c r="G1268" t="s">
        <v>34</v>
      </c>
      <c r="H1268" t="s">
        <v>70</v>
      </c>
      <c r="I1268" t="s">
        <v>54</v>
      </c>
    </row>
    <row r="1269" spans="1:9" ht="14.25">
      <c r="A1269" t="s">
        <v>13238</v>
      </c>
      <c r="B1269" s="15">
        <v>757427</v>
      </c>
      <c r="C1269" t="s">
        <v>9110</v>
      </c>
      <c r="D1269" t="s">
        <v>9111</v>
      </c>
      <c r="E1269" t="s">
        <v>9112</v>
      </c>
      <c r="F1269" s="15">
        <v>-700</v>
      </c>
      <c r="G1269" t="s">
        <v>34</v>
      </c>
      <c r="H1269" t="s">
        <v>64</v>
      </c>
      <c r="I1269" t="s">
        <v>54</v>
      </c>
    </row>
    <row r="1270" spans="1:9" ht="14.25">
      <c r="A1270" t="s">
        <v>13239</v>
      </c>
      <c r="B1270" s="15">
        <v>757504</v>
      </c>
      <c r="C1270" t="s">
        <v>287</v>
      </c>
      <c r="D1270" t="s">
        <v>9116</v>
      </c>
      <c r="E1270" t="s">
        <v>5518</v>
      </c>
      <c r="F1270" s="15">
        <v>-34</v>
      </c>
      <c r="G1270" t="s">
        <v>34</v>
      </c>
      <c r="H1270" t="s">
        <v>75</v>
      </c>
      <c r="I1270" t="s">
        <v>57</v>
      </c>
    </row>
    <row r="1271" spans="1:9" ht="14.25">
      <c r="A1271" t="s">
        <v>13240</v>
      </c>
      <c r="B1271" s="15">
        <v>757810</v>
      </c>
      <c r="C1271" t="s">
        <v>9118</v>
      </c>
      <c r="D1271" t="s">
        <v>9119</v>
      </c>
      <c r="E1271" t="s">
        <v>9120</v>
      </c>
      <c r="F1271" s="15">
        <v>-299.42</v>
      </c>
      <c r="G1271" t="s">
        <v>34</v>
      </c>
      <c r="H1271" t="s">
        <v>73</v>
      </c>
      <c r="I1271" t="s">
        <v>54</v>
      </c>
    </row>
    <row r="1272" spans="1:9" ht="14.25">
      <c r="A1272" t="s">
        <v>13241</v>
      </c>
      <c r="B1272" s="15">
        <v>757933</v>
      </c>
      <c r="C1272" t="s">
        <v>9124</v>
      </c>
      <c r="D1272" t="s">
        <v>9125</v>
      </c>
      <c r="E1272" t="s">
        <v>9126</v>
      </c>
      <c r="F1272" s="15">
        <v>-424.5</v>
      </c>
      <c r="G1272" t="s">
        <v>34</v>
      </c>
      <c r="H1272" t="s">
        <v>71</v>
      </c>
      <c r="I1272" t="s">
        <v>54</v>
      </c>
    </row>
    <row r="1273" spans="1:9" ht="14.25">
      <c r="A1273" t="s">
        <v>13242</v>
      </c>
      <c r="B1273" s="15">
        <v>757970</v>
      </c>
      <c r="C1273" t="s">
        <v>9130</v>
      </c>
      <c r="D1273" t="s">
        <v>9131</v>
      </c>
      <c r="E1273" t="s">
        <v>9132</v>
      </c>
      <c r="F1273" s="15">
        <v>-500</v>
      </c>
      <c r="G1273" t="s">
        <v>34</v>
      </c>
      <c r="H1273" t="s">
        <v>79</v>
      </c>
      <c r="I1273" t="s">
        <v>54</v>
      </c>
    </row>
    <row r="1274" spans="1:9" ht="14.25">
      <c r="A1274" t="s">
        <v>13243</v>
      </c>
      <c r="B1274" s="15">
        <v>758412</v>
      </c>
      <c r="D1274" t="s">
        <v>1548</v>
      </c>
      <c r="E1274" t="s">
        <v>1549</v>
      </c>
      <c r="F1274" s="15">
        <v>-613</v>
      </c>
      <c r="G1274" t="s">
        <v>34</v>
      </c>
      <c r="H1274" t="s">
        <v>80</v>
      </c>
      <c r="I1274" t="s">
        <v>57</v>
      </c>
    </row>
    <row r="1275" spans="1:9" ht="14.25">
      <c r="A1275" t="s">
        <v>13244</v>
      </c>
      <c r="B1275" s="15">
        <v>758452</v>
      </c>
      <c r="C1275" t="s">
        <v>9137</v>
      </c>
      <c r="D1275" t="s">
        <v>9138</v>
      </c>
      <c r="E1275" t="s">
        <v>9139</v>
      </c>
      <c r="F1275" s="15">
        <v>-389.42</v>
      </c>
      <c r="G1275" t="s">
        <v>34</v>
      </c>
      <c r="H1275" t="s">
        <v>91</v>
      </c>
      <c r="I1275" t="s">
        <v>54</v>
      </c>
    </row>
    <row r="1276" spans="1:9" ht="14.25">
      <c r="A1276" t="s">
        <v>13245</v>
      </c>
      <c r="B1276" s="15">
        <v>758485</v>
      </c>
      <c r="D1276" t="s">
        <v>9143</v>
      </c>
      <c r="E1276" t="s">
        <v>5555</v>
      </c>
      <c r="F1276" s="15">
        <v>-1200</v>
      </c>
      <c r="G1276" t="s">
        <v>34</v>
      </c>
      <c r="H1276" t="s">
        <v>67</v>
      </c>
      <c r="I1276" t="s">
        <v>57</v>
      </c>
    </row>
    <row r="1277" spans="1:9" ht="14.25">
      <c r="A1277" t="s">
        <v>13246</v>
      </c>
      <c r="B1277" s="15">
        <v>758620</v>
      </c>
      <c r="D1277" t="s">
        <v>9145</v>
      </c>
      <c r="E1277" t="s">
        <v>5561</v>
      </c>
      <c r="F1277" s="15">
        <v>-658.62</v>
      </c>
      <c r="G1277" t="s">
        <v>34</v>
      </c>
      <c r="H1277" t="s">
        <v>289</v>
      </c>
      <c r="I1277" t="s">
        <v>57</v>
      </c>
    </row>
    <row r="1278" spans="1:9" ht="14.25">
      <c r="A1278" t="s">
        <v>13247</v>
      </c>
      <c r="B1278" s="15">
        <v>758642</v>
      </c>
      <c r="C1278" t="s">
        <v>9147</v>
      </c>
      <c r="D1278" t="s">
        <v>9148</v>
      </c>
      <c r="E1278" t="s">
        <v>9149</v>
      </c>
      <c r="F1278" s="15">
        <v>-173.86</v>
      </c>
      <c r="G1278" t="s">
        <v>34</v>
      </c>
      <c r="H1278" t="s">
        <v>1850</v>
      </c>
      <c r="I1278" t="s">
        <v>54</v>
      </c>
    </row>
    <row r="1279" spans="1:9" ht="14.25">
      <c r="A1279" t="s">
        <v>13248</v>
      </c>
      <c r="B1279" s="15">
        <v>758675</v>
      </c>
      <c r="C1279" t="s">
        <v>9153</v>
      </c>
      <c r="D1279" t="s">
        <v>9154</v>
      </c>
      <c r="E1279" t="s">
        <v>9155</v>
      </c>
      <c r="F1279" s="15">
        <v>-1600</v>
      </c>
      <c r="G1279" t="s">
        <v>34</v>
      </c>
      <c r="H1279" t="s">
        <v>66</v>
      </c>
      <c r="I1279" t="s">
        <v>54</v>
      </c>
    </row>
    <row r="1280" spans="1:9" ht="14.25">
      <c r="A1280" t="s">
        <v>13249</v>
      </c>
      <c r="B1280" s="15">
        <v>758851</v>
      </c>
      <c r="C1280" t="s">
        <v>9159</v>
      </c>
      <c r="D1280" t="s">
        <v>9160</v>
      </c>
      <c r="E1280" t="s">
        <v>9161</v>
      </c>
      <c r="F1280" s="15">
        <v>-1992</v>
      </c>
      <c r="G1280" t="s">
        <v>34</v>
      </c>
      <c r="H1280" t="s">
        <v>75</v>
      </c>
      <c r="I1280" t="s">
        <v>54</v>
      </c>
    </row>
    <row r="1281" spans="1:9" ht="14.25">
      <c r="A1281" t="s">
        <v>13250</v>
      </c>
      <c r="B1281" s="15">
        <v>758900</v>
      </c>
      <c r="C1281" t="s">
        <v>9165</v>
      </c>
      <c r="D1281" t="s">
        <v>9166</v>
      </c>
      <c r="E1281" t="s">
        <v>9167</v>
      </c>
      <c r="F1281" s="15">
        <v>-11.5</v>
      </c>
      <c r="G1281" t="s">
        <v>34</v>
      </c>
      <c r="H1281" t="s">
        <v>71</v>
      </c>
      <c r="I1281" t="s">
        <v>54</v>
      </c>
    </row>
    <row r="1282" spans="1:9" ht="14.25">
      <c r="A1282" t="s">
        <v>13251</v>
      </c>
      <c r="B1282" s="15">
        <v>758902</v>
      </c>
      <c r="C1282" t="s">
        <v>9171</v>
      </c>
      <c r="D1282" t="s">
        <v>9172</v>
      </c>
      <c r="E1282" t="s">
        <v>9173</v>
      </c>
      <c r="F1282" s="15">
        <v>-202.83</v>
      </c>
      <c r="G1282" t="s">
        <v>34</v>
      </c>
      <c r="H1282" t="s">
        <v>89</v>
      </c>
      <c r="I1282" t="s">
        <v>54</v>
      </c>
    </row>
    <row r="1283" spans="1:9" ht="14.25">
      <c r="A1283" t="s">
        <v>13252</v>
      </c>
      <c r="B1283" s="15">
        <v>758967</v>
      </c>
      <c r="C1283" t="s">
        <v>9177</v>
      </c>
      <c r="D1283" t="s">
        <v>9178</v>
      </c>
      <c r="E1283" t="s">
        <v>9179</v>
      </c>
      <c r="F1283" s="15">
        <v>-96.5</v>
      </c>
      <c r="G1283" t="s">
        <v>34</v>
      </c>
      <c r="H1283" t="s">
        <v>68</v>
      </c>
      <c r="I1283" t="s">
        <v>54</v>
      </c>
    </row>
    <row r="1284" spans="1:9" ht="14.25">
      <c r="A1284" t="s">
        <v>13253</v>
      </c>
      <c r="B1284" s="15">
        <v>758976</v>
      </c>
      <c r="C1284" t="s">
        <v>9183</v>
      </c>
      <c r="D1284" t="s">
        <v>8502</v>
      </c>
      <c r="E1284" t="s">
        <v>5433</v>
      </c>
      <c r="F1284" s="15">
        <v>-344.5</v>
      </c>
      <c r="G1284" t="s">
        <v>34</v>
      </c>
      <c r="H1284" t="s">
        <v>71</v>
      </c>
      <c r="I1284" t="s">
        <v>54</v>
      </c>
    </row>
    <row r="1285" spans="1:9" ht="14.25">
      <c r="A1285" t="s">
        <v>13254</v>
      </c>
      <c r="B1285" s="15">
        <v>759388</v>
      </c>
      <c r="C1285" t="s">
        <v>9186</v>
      </c>
      <c r="D1285" t="s">
        <v>9187</v>
      </c>
      <c r="E1285" t="s">
        <v>9188</v>
      </c>
      <c r="F1285" s="15">
        <v>-94</v>
      </c>
      <c r="G1285" t="s">
        <v>34</v>
      </c>
      <c r="H1285" t="s">
        <v>67</v>
      </c>
      <c r="I1285" t="s">
        <v>54</v>
      </c>
    </row>
    <row r="1286" spans="1:9" ht="14.25">
      <c r="A1286" t="s">
        <v>13255</v>
      </c>
      <c r="B1286" s="15">
        <v>759594</v>
      </c>
      <c r="D1286" t="s">
        <v>9192</v>
      </c>
      <c r="E1286" t="s">
        <v>5586</v>
      </c>
      <c r="F1286" s="15">
        <v>-426</v>
      </c>
      <c r="G1286" t="s">
        <v>34</v>
      </c>
      <c r="H1286" t="s">
        <v>1377</v>
      </c>
      <c r="I1286" t="s">
        <v>57</v>
      </c>
    </row>
    <row r="1287" spans="1:9" ht="14.25">
      <c r="A1287" t="s">
        <v>13256</v>
      </c>
      <c r="B1287" s="15">
        <v>759901</v>
      </c>
      <c r="C1287" t="s">
        <v>9194</v>
      </c>
      <c r="D1287" t="s">
        <v>9195</v>
      </c>
      <c r="E1287" t="s">
        <v>9196</v>
      </c>
      <c r="F1287" s="15">
        <v>-299.5</v>
      </c>
      <c r="G1287" t="s">
        <v>34</v>
      </c>
      <c r="H1287" t="s">
        <v>90</v>
      </c>
      <c r="I1287" t="s">
        <v>54</v>
      </c>
    </row>
    <row r="1288" spans="1:9" ht="14.25">
      <c r="A1288" t="s">
        <v>13257</v>
      </c>
      <c r="B1288" s="15">
        <v>759904</v>
      </c>
      <c r="C1288" t="s">
        <v>287</v>
      </c>
      <c r="D1288" t="s">
        <v>9200</v>
      </c>
      <c r="E1288" t="s">
        <v>5525</v>
      </c>
      <c r="F1288" s="15">
        <v>-850</v>
      </c>
      <c r="G1288" t="s">
        <v>34</v>
      </c>
      <c r="H1288" t="s">
        <v>75</v>
      </c>
      <c r="I1288" t="s">
        <v>57</v>
      </c>
    </row>
    <row r="1289" spans="1:9" ht="14.25">
      <c r="A1289" t="s">
        <v>13258</v>
      </c>
      <c r="B1289" s="15">
        <v>760124</v>
      </c>
      <c r="C1289" t="s">
        <v>9202</v>
      </c>
      <c r="D1289" t="s">
        <v>962</v>
      </c>
      <c r="E1289" t="s">
        <v>963</v>
      </c>
      <c r="F1289" s="15">
        <v>-125.92</v>
      </c>
      <c r="G1289" t="s">
        <v>34</v>
      </c>
      <c r="H1289" t="s">
        <v>75</v>
      </c>
      <c r="I1289" t="s">
        <v>54</v>
      </c>
    </row>
    <row r="1290" spans="1:9" ht="14.25">
      <c r="A1290" t="s">
        <v>13259</v>
      </c>
      <c r="B1290" s="15">
        <v>760331</v>
      </c>
      <c r="C1290" t="s">
        <v>9205</v>
      </c>
      <c r="D1290" t="s">
        <v>538</v>
      </c>
      <c r="E1290" t="s">
        <v>539</v>
      </c>
      <c r="F1290" s="15">
        <v>-2000</v>
      </c>
      <c r="G1290" t="s">
        <v>34</v>
      </c>
      <c r="H1290" t="s">
        <v>69</v>
      </c>
      <c r="I1290" t="s">
        <v>54</v>
      </c>
    </row>
    <row r="1291" spans="1:9" ht="14.25">
      <c r="A1291" t="s">
        <v>13260</v>
      </c>
      <c r="B1291" s="15">
        <v>760597</v>
      </c>
      <c r="C1291" t="s">
        <v>9208</v>
      </c>
      <c r="D1291" t="s">
        <v>9209</v>
      </c>
      <c r="E1291" t="s">
        <v>9210</v>
      </c>
      <c r="F1291" s="15">
        <v>-245</v>
      </c>
      <c r="G1291" t="s">
        <v>34</v>
      </c>
      <c r="H1291" t="s">
        <v>70</v>
      </c>
      <c r="I1291" t="s">
        <v>54</v>
      </c>
    </row>
    <row r="1292" spans="1:9" ht="14.25">
      <c r="A1292" t="s">
        <v>13261</v>
      </c>
      <c r="B1292" s="15">
        <v>760799</v>
      </c>
      <c r="C1292" t="s">
        <v>9214</v>
      </c>
      <c r="D1292" t="s">
        <v>9215</v>
      </c>
      <c r="E1292" t="s">
        <v>9216</v>
      </c>
      <c r="F1292" s="15">
        <v>-132.91999999999999</v>
      </c>
      <c r="G1292" t="s">
        <v>34</v>
      </c>
      <c r="H1292" t="s">
        <v>81</v>
      </c>
      <c r="I1292" t="s">
        <v>54</v>
      </c>
    </row>
    <row r="1293" spans="1:9" ht="14.25">
      <c r="A1293" t="s">
        <v>13262</v>
      </c>
      <c r="B1293" s="15">
        <v>760949</v>
      </c>
      <c r="C1293" t="s">
        <v>9220</v>
      </c>
      <c r="D1293" t="s">
        <v>9221</v>
      </c>
      <c r="E1293" t="s">
        <v>9222</v>
      </c>
      <c r="F1293" s="15">
        <v>-5000</v>
      </c>
      <c r="G1293" t="s">
        <v>34</v>
      </c>
      <c r="H1293" t="s">
        <v>64</v>
      </c>
      <c r="I1293" t="s">
        <v>54</v>
      </c>
    </row>
    <row r="1294" spans="1:9" ht="14.25">
      <c r="A1294" t="s">
        <v>13263</v>
      </c>
      <c r="B1294" s="15">
        <v>760970</v>
      </c>
      <c r="C1294" t="s">
        <v>9226</v>
      </c>
      <c r="D1294" t="s">
        <v>9227</v>
      </c>
      <c r="E1294" t="s">
        <v>9228</v>
      </c>
      <c r="F1294" s="15">
        <v>-5000</v>
      </c>
      <c r="G1294" t="s">
        <v>34</v>
      </c>
      <c r="H1294" t="s">
        <v>69</v>
      </c>
      <c r="I1294" t="s">
        <v>54</v>
      </c>
    </row>
    <row r="1295" spans="1:9" ht="14.25">
      <c r="A1295" t="s">
        <v>13264</v>
      </c>
      <c r="B1295" s="15">
        <v>761309</v>
      </c>
      <c r="C1295" t="s">
        <v>9232</v>
      </c>
      <c r="D1295" t="s">
        <v>9233</v>
      </c>
      <c r="E1295" t="s">
        <v>9234</v>
      </c>
      <c r="F1295" s="15">
        <v>-422.5</v>
      </c>
      <c r="G1295" t="s">
        <v>34</v>
      </c>
      <c r="H1295" t="s">
        <v>80</v>
      </c>
      <c r="I1295" t="s">
        <v>54</v>
      </c>
    </row>
    <row r="1296" spans="1:9" ht="14.25">
      <c r="A1296" t="s">
        <v>13265</v>
      </c>
      <c r="B1296" s="15">
        <v>761395</v>
      </c>
      <c r="C1296" t="s">
        <v>9238</v>
      </c>
      <c r="D1296" t="s">
        <v>8681</v>
      </c>
      <c r="E1296" t="s">
        <v>8682</v>
      </c>
      <c r="F1296" s="15">
        <v>-4999.5</v>
      </c>
      <c r="G1296" t="s">
        <v>34</v>
      </c>
      <c r="H1296" t="s">
        <v>76</v>
      </c>
      <c r="I1296" t="s">
        <v>54</v>
      </c>
    </row>
    <row r="1297" spans="1:9" ht="14.25">
      <c r="A1297" t="s">
        <v>13266</v>
      </c>
      <c r="B1297" s="15">
        <v>761434</v>
      </c>
      <c r="C1297" t="s">
        <v>9241</v>
      </c>
      <c r="D1297" t="s">
        <v>9242</v>
      </c>
      <c r="E1297" t="s">
        <v>9243</v>
      </c>
      <c r="F1297" s="15">
        <v>-740</v>
      </c>
      <c r="G1297" t="s">
        <v>34</v>
      </c>
      <c r="H1297" t="s">
        <v>75</v>
      </c>
      <c r="I1297" t="s">
        <v>54</v>
      </c>
    </row>
    <row r="1298" spans="1:9" ht="14.25">
      <c r="A1298" t="s">
        <v>13267</v>
      </c>
      <c r="B1298" s="15">
        <v>761550</v>
      </c>
      <c r="C1298" t="s">
        <v>9247</v>
      </c>
      <c r="D1298" t="s">
        <v>9248</v>
      </c>
      <c r="E1298" t="s">
        <v>9249</v>
      </c>
      <c r="F1298" s="15">
        <v>-180.26</v>
      </c>
      <c r="G1298" t="s">
        <v>34</v>
      </c>
      <c r="H1298" t="s">
        <v>74</v>
      </c>
      <c r="I1298" t="s">
        <v>54</v>
      </c>
    </row>
    <row r="1299" spans="1:9" ht="14.25">
      <c r="A1299" t="s">
        <v>13268</v>
      </c>
      <c r="B1299" s="15">
        <v>761597</v>
      </c>
      <c r="C1299" t="s">
        <v>9253</v>
      </c>
      <c r="D1299" t="s">
        <v>9254</v>
      </c>
      <c r="E1299" t="s">
        <v>9255</v>
      </c>
      <c r="F1299" s="15">
        <v>-862.5</v>
      </c>
      <c r="G1299" t="s">
        <v>34</v>
      </c>
      <c r="H1299" t="s">
        <v>93</v>
      </c>
      <c r="I1299" t="s">
        <v>54</v>
      </c>
    </row>
    <row r="1300" spans="1:9" ht="14.25">
      <c r="A1300" t="s">
        <v>13269</v>
      </c>
      <c r="B1300" s="15">
        <v>761754</v>
      </c>
      <c r="C1300" t="s">
        <v>9259</v>
      </c>
      <c r="D1300" t="s">
        <v>1338</v>
      </c>
      <c r="E1300" t="s">
        <v>1339</v>
      </c>
      <c r="F1300" s="15">
        <v>-106</v>
      </c>
      <c r="G1300" t="s">
        <v>34</v>
      </c>
      <c r="H1300" t="s">
        <v>89</v>
      </c>
      <c r="I1300" t="s">
        <v>54</v>
      </c>
    </row>
    <row r="1301" spans="1:9" ht="14.25">
      <c r="A1301" t="s">
        <v>13270</v>
      </c>
      <c r="B1301" s="15">
        <v>761781</v>
      </c>
      <c r="C1301" t="s">
        <v>9262</v>
      </c>
      <c r="D1301" t="s">
        <v>9263</v>
      </c>
      <c r="E1301" t="s">
        <v>9264</v>
      </c>
      <c r="F1301" s="15">
        <v>-1335</v>
      </c>
      <c r="G1301" t="s">
        <v>34</v>
      </c>
      <c r="H1301" t="s">
        <v>75</v>
      </c>
      <c r="I1301" t="s">
        <v>54</v>
      </c>
    </row>
    <row r="1302" spans="1:9" ht="14.25">
      <c r="A1302" t="s">
        <v>13271</v>
      </c>
      <c r="B1302" s="15">
        <v>761850</v>
      </c>
      <c r="C1302" t="s">
        <v>9268</v>
      </c>
      <c r="D1302" t="s">
        <v>9269</v>
      </c>
      <c r="E1302" t="s">
        <v>9270</v>
      </c>
      <c r="F1302" s="15">
        <v>-4004</v>
      </c>
      <c r="G1302" t="s">
        <v>34</v>
      </c>
      <c r="H1302" t="s">
        <v>80</v>
      </c>
      <c r="I1302" t="s">
        <v>54</v>
      </c>
    </row>
    <row r="1303" spans="1:9" ht="14.25">
      <c r="A1303" t="s">
        <v>13272</v>
      </c>
      <c r="B1303" s="15">
        <v>761917</v>
      </c>
      <c r="C1303" t="s">
        <v>9274</v>
      </c>
      <c r="D1303" t="s">
        <v>9275</v>
      </c>
      <c r="E1303" t="s">
        <v>9276</v>
      </c>
      <c r="F1303" s="15">
        <v>-1000</v>
      </c>
      <c r="G1303" t="s">
        <v>34</v>
      </c>
      <c r="H1303" t="s">
        <v>93</v>
      </c>
      <c r="I1303" t="s">
        <v>54</v>
      </c>
    </row>
    <row r="1304" spans="1:9" ht="14.25">
      <c r="A1304" t="s">
        <v>13273</v>
      </c>
      <c r="B1304" s="15">
        <v>761927</v>
      </c>
      <c r="C1304" t="s">
        <v>9280</v>
      </c>
      <c r="D1304" t="s">
        <v>9275</v>
      </c>
      <c r="E1304" t="s">
        <v>9276</v>
      </c>
      <c r="F1304" s="15">
        <v>-1873.48</v>
      </c>
      <c r="G1304" t="s">
        <v>34</v>
      </c>
      <c r="H1304" t="s">
        <v>93</v>
      </c>
      <c r="I1304" t="s">
        <v>54</v>
      </c>
    </row>
    <row r="1305" spans="1:9" ht="14.25">
      <c r="A1305" t="s">
        <v>13274</v>
      </c>
      <c r="B1305" s="15">
        <v>761929</v>
      </c>
      <c r="C1305" t="s">
        <v>9283</v>
      </c>
      <c r="D1305" t="s">
        <v>9284</v>
      </c>
      <c r="E1305" t="s">
        <v>9285</v>
      </c>
      <c r="F1305" s="15">
        <v>-500</v>
      </c>
      <c r="G1305" t="s">
        <v>34</v>
      </c>
      <c r="H1305" t="s">
        <v>86</v>
      </c>
      <c r="I1305" t="s">
        <v>54</v>
      </c>
    </row>
    <row r="1306" spans="1:9" ht="14.25">
      <c r="A1306" t="s">
        <v>13275</v>
      </c>
      <c r="B1306" s="15">
        <v>761935</v>
      </c>
      <c r="C1306" t="s">
        <v>9289</v>
      </c>
      <c r="D1306" t="s">
        <v>7758</v>
      </c>
      <c r="E1306" t="s">
        <v>7759</v>
      </c>
      <c r="F1306" s="15">
        <v>-1050</v>
      </c>
      <c r="G1306" t="s">
        <v>34</v>
      </c>
      <c r="H1306" t="s">
        <v>74</v>
      </c>
      <c r="I1306" t="s">
        <v>54</v>
      </c>
    </row>
    <row r="1307" spans="1:9" ht="14.25">
      <c r="A1307" t="s">
        <v>13276</v>
      </c>
      <c r="B1307" s="15">
        <v>761951</v>
      </c>
      <c r="C1307" t="s">
        <v>9292</v>
      </c>
      <c r="D1307" t="s">
        <v>9293</v>
      </c>
      <c r="E1307" t="s">
        <v>9294</v>
      </c>
      <c r="F1307" s="15">
        <v>-500</v>
      </c>
      <c r="G1307" t="s">
        <v>34</v>
      </c>
      <c r="H1307" t="s">
        <v>93</v>
      </c>
      <c r="I1307" t="s">
        <v>54</v>
      </c>
    </row>
    <row r="1308" spans="1:9" ht="14.25">
      <c r="A1308" t="s">
        <v>13277</v>
      </c>
      <c r="B1308" s="15">
        <v>761978</v>
      </c>
      <c r="C1308" t="s">
        <v>9297</v>
      </c>
      <c r="D1308" t="s">
        <v>9298</v>
      </c>
      <c r="E1308" t="s">
        <v>9299</v>
      </c>
      <c r="F1308" s="15">
        <v>-769.34</v>
      </c>
      <c r="G1308" t="s">
        <v>34</v>
      </c>
      <c r="H1308" t="s">
        <v>82</v>
      </c>
      <c r="I1308" t="s">
        <v>54</v>
      </c>
    </row>
    <row r="1309" spans="1:9" ht="14.25">
      <c r="A1309" t="s">
        <v>13278</v>
      </c>
      <c r="B1309" s="15">
        <v>761986</v>
      </c>
      <c r="D1309" t="s">
        <v>9303</v>
      </c>
      <c r="E1309" t="s">
        <v>5568</v>
      </c>
      <c r="F1309" s="15">
        <v>-4700</v>
      </c>
      <c r="G1309" t="s">
        <v>34</v>
      </c>
      <c r="H1309" t="s">
        <v>82</v>
      </c>
      <c r="I1309" t="s">
        <v>57</v>
      </c>
    </row>
    <row r="1310" spans="1:9" ht="14.25">
      <c r="A1310" t="s">
        <v>13279</v>
      </c>
      <c r="B1310" s="15">
        <v>762032</v>
      </c>
      <c r="C1310" t="s">
        <v>9305</v>
      </c>
      <c r="D1310" t="s">
        <v>9306</v>
      </c>
      <c r="E1310" t="s">
        <v>9307</v>
      </c>
      <c r="F1310" s="15">
        <v>-1862</v>
      </c>
      <c r="G1310" t="s">
        <v>34</v>
      </c>
      <c r="H1310" t="s">
        <v>80</v>
      </c>
      <c r="I1310" t="s">
        <v>54</v>
      </c>
    </row>
    <row r="1311" spans="1:9" ht="14.25">
      <c r="A1311" t="s">
        <v>13280</v>
      </c>
      <c r="B1311" s="15">
        <v>762120</v>
      </c>
      <c r="C1311" t="s">
        <v>9311</v>
      </c>
      <c r="D1311" t="s">
        <v>9312</v>
      </c>
      <c r="E1311" t="s">
        <v>9313</v>
      </c>
      <c r="F1311" s="15">
        <v>-620</v>
      </c>
      <c r="G1311" t="s">
        <v>34</v>
      </c>
      <c r="H1311" t="s">
        <v>82</v>
      </c>
      <c r="I1311" t="s">
        <v>54</v>
      </c>
    </row>
    <row r="1312" spans="1:9" ht="14.25">
      <c r="A1312" t="s">
        <v>13281</v>
      </c>
      <c r="B1312" s="15">
        <v>762252</v>
      </c>
      <c r="C1312" t="s">
        <v>9317</v>
      </c>
      <c r="D1312" t="s">
        <v>9318</v>
      </c>
      <c r="E1312" t="s">
        <v>9319</v>
      </c>
      <c r="F1312" s="15">
        <v>-2925.26</v>
      </c>
      <c r="G1312" t="s">
        <v>34</v>
      </c>
      <c r="H1312" t="s">
        <v>75</v>
      </c>
      <c r="I1312" t="s">
        <v>54</v>
      </c>
    </row>
    <row r="1313" spans="1:9" ht="14.25">
      <c r="A1313" t="s">
        <v>13282</v>
      </c>
      <c r="B1313" s="15">
        <v>762321</v>
      </c>
      <c r="C1313" t="s">
        <v>9323</v>
      </c>
      <c r="D1313" t="s">
        <v>9324</v>
      </c>
      <c r="E1313" t="s">
        <v>9325</v>
      </c>
      <c r="F1313" s="15">
        <v>-285</v>
      </c>
      <c r="G1313" t="s">
        <v>34</v>
      </c>
      <c r="H1313" t="s">
        <v>316</v>
      </c>
      <c r="I1313" t="s">
        <v>54</v>
      </c>
    </row>
    <row r="1314" spans="1:9" ht="14.25">
      <c r="A1314" t="s">
        <v>13283</v>
      </c>
      <c r="B1314" s="15">
        <v>762556</v>
      </c>
      <c r="C1314" t="s">
        <v>9329</v>
      </c>
      <c r="D1314" t="s">
        <v>9330</v>
      </c>
      <c r="E1314" t="s">
        <v>9331</v>
      </c>
      <c r="F1314" s="15">
        <v>-2000</v>
      </c>
      <c r="G1314" t="s">
        <v>34</v>
      </c>
      <c r="H1314" t="s">
        <v>85</v>
      </c>
      <c r="I1314" t="s">
        <v>54</v>
      </c>
    </row>
    <row r="1315" spans="1:9" ht="14.25">
      <c r="A1315" t="s">
        <v>13284</v>
      </c>
      <c r="B1315" s="15">
        <v>762684</v>
      </c>
      <c r="C1315" t="s">
        <v>9335</v>
      </c>
      <c r="D1315" t="s">
        <v>9336</v>
      </c>
      <c r="E1315" t="s">
        <v>9337</v>
      </c>
      <c r="F1315" s="15">
        <v>-500</v>
      </c>
      <c r="G1315" t="s">
        <v>34</v>
      </c>
      <c r="H1315" t="s">
        <v>82</v>
      </c>
      <c r="I1315" t="s">
        <v>54</v>
      </c>
    </row>
    <row r="1316" spans="1:9" ht="14.25">
      <c r="A1316" t="s">
        <v>13285</v>
      </c>
      <c r="B1316" s="15">
        <v>762983</v>
      </c>
      <c r="C1316" t="s">
        <v>9341</v>
      </c>
      <c r="D1316" t="s">
        <v>9342</v>
      </c>
      <c r="E1316" t="s">
        <v>9343</v>
      </c>
      <c r="F1316" s="15">
        <v>-1000</v>
      </c>
      <c r="G1316" t="s">
        <v>34</v>
      </c>
      <c r="H1316" t="s">
        <v>90</v>
      </c>
      <c r="I1316" t="s">
        <v>54</v>
      </c>
    </row>
    <row r="1317" spans="1:9" ht="14.25">
      <c r="A1317" t="s">
        <v>13286</v>
      </c>
      <c r="B1317" s="15">
        <v>767198</v>
      </c>
      <c r="C1317" t="s">
        <v>9347</v>
      </c>
      <c r="D1317" t="s">
        <v>9348</v>
      </c>
      <c r="E1317" t="s">
        <v>9349</v>
      </c>
      <c r="F1317" s="15">
        <v>-2600</v>
      </c>
      <c r="G1317" t="s">
        <v>34</v>
      </c>
      <c r="H1317" t="s">
        <v>82</v>
      </c>
      <c r="I1317" t="s">
        <v>54</v>
      </c>
    </row>
    <row r="1318" spans="1:9" ht="14.25">
      <c r="A1318" t="s">
        <v>13287</v>
      </c>
      <c r="B1318" s="15">
        <v>767956</v>
      </c>
      <c r="C1318" t="s">
        <v>9353</v>
      </c>
      <c r="D1318" t="s">
        <v>9354</v>
      </c>
      <c r="E1318" t="s">
        <v>9355</v>
      </c>
      <c r="F1318" s="15">
        <v>-332</v>
      </c>
      <c r="G1318" t="s">
        <v>34</v>
      </c>
      <c r="H1318" t="s">
        <v>84</v>
      </c>
      <c r="I1318" t="s">
        <v>54</v>
      </c>
    </row>
    <row r="1319" spans="1:9" ht="14.25">
      <c r="A1319" t="s">
        <v>13288</v>
      </c>
      <c r="B1319" s="15">
        <v>768099</v>
      </c>
      <c r="C1319" t="s">
        <v>9359</v>
      </c>
      <c r="D1319" t="s">
        <v>9360</v>
      </c>
      <c r="E1319" t="s">
        <v>9361</v>
      </c>
      <c r="F1319" s="15">
        <v>-90.5</v>
      </c>
      <c r="G1319" t="s">
        <v>34</v>
      </c>
      <c r="H1319" t="s">
        <v>64</v>
      </c>
      <c r="I1319" t="s">
        <v>54</v>
      </c>
    </row>
    <row r="1320" spans="1:9" ht="14.25">
      <c r="A1320" t="s">
        <v>13289</v>
      </c>
      <c r="B1320" s="15">
        <v>768578</v>
      </c>
      <c r="C1320" t="s">
        <v>9365</v>
      </c>
      <c r="D1320" t="s">
        <v>9366</v>
      </c>
      <c r="E1320" t="s">
        <v>9367</v>
      </c>
      <c r="F1320" s="15">
        <v>-50</v>
      </c>
      <c r="G1320" t="s">
        <v>34</v>
      </c>
      <c r="H1320" t="s">
        <v>416</v>
      </c>
      <c r="I1320" t="s">
        <v>54</v>
      </c>
    </row>
    <row r="1321" spans="1:9" ht="14.25">
      <c r="A1321" t="s">
        <v>13290</v>
      </c>
      <c r="B1321" s="15">
        <v>768865</v>
      </c>
      <c r="C1321" t="s">
        <v>9371</v>
      </c>
      <c r="D1321" t="s">
        <v>9372</v>
      </c>
      <c r="E1321" t="s">
        <v>9373</v>
      </c>
      <c r="F1321" s="15">
        <v>-5000</v>
      </c>
      <c r="G1321" t="s">
        <v>34</v>
      </c>
      <c r="H1321" t="s">
        <v>70</v>
      </c>
      <c r="I1321" t="s">
        <v>54</v>
      </c>
    </row>
    <row r="1322" spans="1:9" ht="14.25">
      <c r="A1322" t="s">
        <v>13291</v>
      </c>
      <c r="B1322" s="15">
        <v>769250</v>
      </c>
      <c r="C1322" t="s">
        <v>9377</v>
      </c>
      <c r="D1322" t="s">
        <v>9378</v>
      </c>
      <c r="E1322" t="s">
        <v>9379</v>
      </c>
      <c r="F1322" s="15">
        <v>-39</v>
      </c>
      <c r="G1322" t="s">
        <v>34</v>
      </c>
      <c r="H1322" t="s">
        <v>82</v>
      </c>
      <c r="I1322" t="s">
        <v>54</v>
      </c>
    </row>
    <row r="1323" spans="1:9" ht="14.25">
      <c r="A1323" t="s">
        <v>13292</v>
      </c>
      <c r="B1323" s="15">
        <v>769346</v>
      </c>
      <c r="C1323" t="s">
        <v>9383</v>
      </c>
      <c r="D1323" t="s">
        <v>9384</v>
      </c>
      <c r="E1323" t="s">
        <v>9385</v>
      </c>
      <c r="F1323" s="15">
        <v>-271</v>
      </c>
      <c r="G1323" t="s">
        <v>34</v>
      </c>
      <c r="H1323" t="s">
        <v>82</v>
      </c>
      <c r="I1323" t="s">
        <v>54</v>
      </c>
    </row>
    <row r="1324" spans="1:9" ht="14.25">
      <c r="A1324" t="s">
        <v>13293</v>
      </c>
      <c r="B1324" s="15">
        <v>769536</v>
      </c>
      <c r="C1324" t="s">
        <v>9388</v>
      </c>
      <c r="D1324" t="s">
        <v>896</v>
      </c>
      <c r="E1324" t="s">
        <v>897</v>
      </c>
      <c r="F1324" s="15">
        <v>-6000</v>
      </c>
      <c r="G1324" t="s">
        <v>34</v>
      </c>
      <c r="H1324" t="s">
        <v>91</v>
      </c>
      <c r="I1324" t="s">
        <v>54</v>
      </c>
    </row>
    <row r="1325" spans="1:9" ht="14.25">
      <c r="A1325" t="s">
        <v>13294</v>
      </c>
      <c r="B1325" s="15">
        <v>769624</v>
      </c>
      <c r="C1325" t="s">
        <v>9391</v>
      </c>
      <c r="D1325" t="s">
        <v>896</v>
      </c>
      <c r="E1325" t="s">
        <v>897</v>
      </c>
      <c r="F1325" s="15">
        <v>-9901</v>
      </c>
      <c r="G1325" t="s">
        <v>34</v>
      </c>
      <c r="H1325" t="s">
        <v>91</v>
      </c>
      <c r="I1325" t="s">
        <v>54</v>
      </c>
    </row>
    <row r="1326" spans="1:9" ht="14.25">
      <c r="A1326" t="s">
        <v>13295</v>
      </c>
      <c r="B1326" s="15">
        <v>771446</v>
      </c>
      <c r="C1326" t="s">
        <v>9394</v>
      </c>
      <c r="D1326" t="s">
        <v>9395</v>
      </c>
      <c r="E1326" t="s">
        <v>9396</v>
      </c>
      <c r="F1326" s="15">
        <v>-160</v>
      </c>
      <c r="G1326" t="s">
        <v>34</v>
      </c>
      <c r="H1326" t="s">
        <v>2002</v>
      </c>
      <c r="I1326" t="s">
        <v>54</v>
      </c>
    </row>
    <row r="1327" spans="1:9" ht="14.25">
      <c r="A1327" t="s">
        <v>13296</v>
      </c>
      <c r="B1327" s="15">
        <v>772372</v>
      </c>
      <c r="C1327" t="s">
        <v>9400</v>
      </c>
      <c r="D1327" t="s">
        <v>9401</v>
      </c>
      <c r="E1327" t="s">
        <v>9402</v>
      </c>
      <c r="F1327" s="15">
        <v>-23.02</v>
      </c>
      <c r="G1327" t="s">
        <v>34</v>
      </c>
      <c r="H1327" t="s">
        <v>13297</v>
      </c>
      <c r="I1327" t="s">
        <v>54</v>
      </c>
    </row>
    <row r="1328" spans="1:9" ht="14.25">
      <c r="A1328" t="s">
        <v>13298</v>
      </c>
      <c r="B1328" s="15">
        <v>773659</v>
      </c>
      <c r="C1328" t="s">
        <v>9406</v>
      </c>
      <c r="D1328" t="s">
        <v>9407</v>
      </c>
      <c r="E1328" t="s">
        <v>9408</v>
      </c>
      <c r="F1328" s="15">
        <v>-450</v>
      </c>
      <c r="G1328" t="s">
        <v>34</v>
      </c>
      <c r="H1328" t="s">
        <v>70</v>
      </c>
      <c r="I1328" t="s">
        <v>54</v>
      </c>
    </row>
    <row r="1329" spans="1:9" ht="14.25">
      <c r="A1329" t="s">
        <v>13299</v>
      </c>
      <c r="B1329" s="15">
        <v>773763</v>
      </c>
      <c r="C1329" t="s">
        <v>287</v>
      </c>
      <c r="D1329" t="s">
        <v>9412</v>
      </c>
      <c r="E1329" t="s">
        <v>5600</v>
      </c>
      <c r="F1329" s="15">
        <v>-50.9</v>
      </c>
      <c r="G1329" t="s">
        <v>34</v>
      </c>
      <c r="H1329" t="s">
        <v>12976</v>
      </c>
      <c r="I1329" t="s">
        <v>57</v>
      </c>
    </row>
    <row r="1330" spans="1:9" ht="14.25">
      <c r="A1330" t="s">
        <v>13300</v>
      </c>
      <c r="B1330" s="15">
        <v>774115</v>
      </c>
      <c r="C1330" t="s">
        <v>9414</v>
      </c>
      <c r="D1330" t="s">
        <v>9415</v>
      </c>
      <c r="E1330" t="s">
        <v>9416</v>
      </c>
      <c r="F1330" s="15">
        <v>-91.24</v>
      </c>
      <c r="G1330" t="s">
        <v>34</v>
      </c>
      <c r="H1330" t="s">
        <v>64</v>
      </c>
      <c r="I1330" t="s">
        <v>54</v>
      </c>
    </row>
    <row r="1331" spans="1:9" ht="14.25">
      <c r="A1331" t="s">
        <v>13301</v>
      </c>
      <c r="B1331" s="15">
        <v>774252</v>
      </c>
      <c r="C1331" t="s">
        <v>9420</v>
      </c>
      <c r="D1331" t="s">
        <v>9421</v>
      </c>
      <c r="E1331" t="s">
        <v>9422</v>
      </c>
      <c r="F1331" s="15">
        <v>-2004</v>
      </c>
      <c r="G1331" t="s">
        <v>34</v>
      </c>
      <c r="H1331" t="s">
        <v>51</v>
      </c>
      <c r="I1331" t="s">
        <v>54</v>
      </c>
    </row>
    <row r="1332" spans="1:9" ht="14.25">
      <c r="A1332" t="s">
        <v>13302</v>
      </c>
      <c r="B1332" s="15">
        <v>775103</v>
      </c>
      <c r="C1332" t="s">
        <v>9426</v>
      </c>
      <c r="D1332" t="s">
        <v>9427</v>
      </c>
      <c r="E1332" t="s">
        <v>9428</v>
      </c>
      <c r="F1332" s="15">
        <v>-598</v>
      </c>
      <c r="G1332" t="s">
        <v>34</v>
      </c>
      <c r="H1332" t="s">
        <v>416</v>
      </c>
      <c r="I1332" t="s">
        <v>54</v>
      </c>
    </row>
    <row r="1333" spans="1:9" ht="14.25">
      <c r="A1333" t="s">
        <v>13303</v>
      </c>
      <c r="B1333" s="15">
        <v>775295</v>
      </c>
      <c r="C1333" t="s">
        <v>9432</v>
      </c>
      <c r="D1333" t="s">
        <v>9433</v>
      </c>
      <c r="E1333" t="s">
        <v>9434</v>
      </c>
      <c r="F1333" s="15">
        <v>-170.3</v>
      </c>
      <c r="G1333" t="s">
        <v>34</v>
      </c>
      <c r="H1333" t="s">
        <v>70</v>
      </c>
      <c r="I1333" t="s">
        <v>54</v>
      </c>
    </row>
    <row r="1334" spans="1:9" ht="14.25">
      <c r="A1334" t="s">
        <v>13304</v>
      </c>
      <c r="B1334" s="15">
        <v>775358</v>
      </c>
      <c r="C1334" t="s">
        <v>9438</v>
      </c>
      <c r="D1334" t="s">
        <v>9439</v>
      </c>
      <c r="E1334" t="s">
        <v>9440</v>
      </c>
      <c r="F1334" s="15">
        <v>-113.72</v>
      </c>
      <c r="G1334" t="s">
        <v>34</v>
      </c>
      <c r="H1334" t="s">
        <v>89</v>
      </c>
      <c r="I1334" t="s">
        <v>54</v>
      </c>
    </row>
    <row r="1335" spans="1:9" ht="14.25">
      <c r="A1335" t="s">
        <v>13305</v>
      </c>
      <c r="B1335" s="15">
        <v>775631</v>
      </c>
      <c r="C1335" t="s">
        <v>9444</v>
      </c>
      <c r="D1335" t="s">
        <v>9445</v>
      </c>
      <c r="E1335" t="s">
        <v>9446</v>
      </c>
      <c r="F1335" s="15">
        <v>-258</v>
      </c>
      <c r="G1335" t="s">
        <v>34</v>
      </c>
      <c r="H1335" t="s">
        <v>51</v>
      </c>
      <c r="I1335" t="s">
        <v>54</v>
      </c>
    </row>
    <row r="1336" spans="1:9" ht="14.25">
      <c r="A1336" t="s">
        <v>13306</v>
      </c>
      <c r="B1336" s="15">
        <v>776199</v>
      </c>
      <c r="C1336" t="s">
        <v>287</v>
      </c>
      <c r="D1336" t="s">
        <v>9450</v>
      </c>
      <c r="E1336" t="s">
        <v>5607</v>
      </c>
      <c r="F1336" s="15">
        <v>-21.97</v>
      </c>
      <c r="G1336" t="s">
        <v>34</v>
      </c>
      <c r="H1336" t="s">
        <v>91</v>
      </c>
      <c r="I1336" t="s">
        <v>57</v>
      </c>
    </row>
    <row r="1337" spans="1:9" ht="14.25">
      <c r="A1337" t="s">
        <v>13307</v>
      </c>
      <c r="B1337" s="15">
        <v>776297</v>
      </c>
      <c r="C1337" t="s">
        <v>9452</v>
      </c>
      <c r="D1337" t="s">
        <v>9453</v>
      </c>
      <c r="E1337" t="s">
        <v>9454</v>
      </c>
      <c r="F1337" s="15">
        <v>-440</v>
      </c>
      <c r="G1337" t="s">
        <v>34</v>
      </c>
      <c r="H1337" t="s">
        <v>67</v>
      </c>
      <c r="I1337" t="s">
        <v>54</v>
      </c>
    </row>
    <row r="1338" spans="1:9" ht="14.25">
      <c r="A1338" t="s">
        <v>13308</v>
      </c>
      <c r="B1338" s="15">
        <v>776344</v>
      </c>
      <c r="C1338" t="s">
        <v>9458</v>
      </c>
      <c r="D1338" t="s">
        <v>9459</v>
      </c>
      <c r="E1338" t="s">
        <v>9460</v>
      </c>
      <c r="F1338" s="15">
        <v>-554.29999999999995</v>
      </c>
      <c r="G1338" t="s">
        <v>34</v>
      </c>
      <c r="H1338" t="s">
        <v>84</v>
      </c>
      <c r="I1338" t="s">
        <v>54</v>
      </c>
    </row>
    <row r="1339" spans="1:9" ht="14.25">
      <c r="A1339" t="s">
        <v>13309</v>
      </c>
      <c r="B1339" s="15">
        <v>776622</v>
      </c>
      <c r="C1339" t="s">
        <v>287</v>
      </c>
      <c r="D1339" t="s">
        <v>9464</v>
      </c>
      <c r="E1339" t="s">
        <v>5621</v>
      </c>
      <c r="F1339" s="15">
        <v>-8635.51</v>
      </c>
      <c r="G1339" t="s">
        <v>34</v>
      </c>
      <c r="H1339" t="s">
        <v>67</v>
      </c>
      <c r="I1339" t="s">
        <v>57</v>
      </c>
    </row>
    <row r="1340" spans="1:9" ht="14.25">
      <c r="A1340" t="s">
        <v>13310</v>
      </c>
      <c r="B1340" s="15">
        <v>776692</v>
      </c>
      <c r="C1340" t="s">
        <v>9466</v>
      </c>
      <c r="D1340" t="s">
        <v>9467</v>
      </c>
      <c r="E1340" t="s">
        <v>9468</v>
      </c>
      <c r="F1340" s="15">
        <v>-500</v>
      </c>
      <c r="G1340" t="s">
        <v>34</v>
      </c>
      <c r="H1340" t="s">
        <v>66</v>
      </c>
      <c r="I1340" t="s">
        <v>54</v>
      </c>
    </row>
    <row r="1341" spans="1:9" ht="14.25">
      <c r="A1341" t="s">
        <v>13311</v>
      </c>
      <c r="B1341" s="15">
        <v>776930</v>
      </c>
      <c r="C1341" t="s">
        <v>9471</v>
      </c>
      <c r="D1341" t="s">
        <v>9472</v>
      </c>
      <c r="E1341" t="s">
        <v>9473</v>
      </c>
      <c r="F1341" s="15">
        <v>-412.5</v>
      </c>
      <c r="G1341" t="s">
        <v>34</v>
      </c>
      <c r="H1341" t="s">
        <v>88</v>
      </c>
      <c r="I1341" t="s">
        <v>54</v>
      </c>
    </row>
    <row r="1342" spans="1:9" ht="14.25">
      <c r="A1342" t="s">
        <v>13312</v>
      </c>
      <c r="B1342" s="15">
        <v>777094</v>
      </c>
      <c r="C1342" t="s">
        <v>9477</v>
      </c>
      <c r="D1342" t="s">
        <v>9478</v>
      </c>
      <c r="E1342" t="s">
        <v>9479</v>
      </c>
      <c r="F1342" s="15">
        <v>-62</v>
      </c>
      <c r="G1342" t="s">
        <v>34</v>
      </c>
      <c r="H1342" t="s">
        <v>66</v>
      </c>
      <c r="I1342" t="s">
        <v>54</v>
      </c>
    </row>
    <row r="1343" spans="1:9" ht="14.25">
      <c r="A1343" t="s">
        <v>13313</v>
      </c>
      <c r="B1343" s="15">
        <v>777606</v>
      </c>
      <c r="C1343" t="s">
        <v>9483</v>
      </c>
      <c r="D1343" t="s">
        <v>9484</v>
      </c>
      <c r="E1343" t="s">
        <v>9485</v>
      </c>
      <c r="F1343" s="15">
        <v>-5000</v>
      </c>
      <c r="G1343" t="s">
        <v>34</v>
      </c>
      <c r="H1343" t="s">
        <v>69</v>
      </c>
      <c r="I1343" t="s">
        <v>54</v>
      </c>
    </row>
    <row r="1344" spans="1:9" ht="14.25">
      <c r="A1344" t="s">
        <v>13314</v>
      </c>
      <c r="B1344" s="15">
        <v>777688</v>
      </c>
      <c r="D1344" t="s">
        <v>9489</v>
      </c>
      <c r="E1344" t="s">
        <v>5723</v>
      </c>
      <c r="F1344" s="15">
        <v>-36.5</v>
      </c>
      <c r="G1344" t="s">
        <v>34</v>
      </c>
      <c r="H1344" t="s">
        <v>779</v>
      </c>
      <c r="I1344" t="s">
        <v>57</v>
      </c>
    </row>
    <row r="1345" spans="1:9" ht="14.25">
      <c r="A1345" t="s">
        <v>13315</v>
      </c>
      <c r="B1345" s="15">
        <v>778233</v>
      </c>
      <c r="C1345" t="s">
        <v>9491</v>
      </c>
      <c r="D1345" t="s">
        <v>9492</v>
      </c>
      <c r="E1345" t="s">
        <v>9493</v>
      </c>
      <c r="F1345" s="15">
        <v>-1000</v>
      </c>
      <c r="G1345" t="s">
        <v>34</v>
      </c>
      <c r="H1345" t="s">
        <v>77</v>
      </c>
      <c r="I1345" t="s">
        <v>54</v>
      </c>
    </row>
    <row r="1346" spans="1:9" ht="14.25">
      <c r="A1346" t="s">
        <v>13316</v>
      </c>
      <c r="B1346" s="15">
        <v>778635</v>
      </c>
      <c r="C1346" t="s">
        <v>9497</v>
      </c>
      <c r="D1346" t="s">
        <v>9498</v>
      </c>
      <c r="E1346" t="s">
        <v>9499</v>
      </c>
      <c r="F1346" s="15">
        <v>-463.5</v>
      </c>
      <c r="G1346" t="s">
        <v>34</v>
      </c>
      <c r="H1346" t="s">
        <v>12976</v>
      </c>
      <c r="I1346" t="s">
        <v>54</v>
      </c>
    </row>
    <row r="1347" spans="1:9" ht="14.25">
      <c r="A1347" t="s">
        <v>13317</v>
      </c>
      <c r="B1347" s="15">
        <v>779155</v>
      </c>
      <c r="C1347" t="s">
        <v>9503</v>
      </c>
      <c r="D1347" t="s">
        <v>9119</v>
      </c>
      <c r="E1347" t="s">
        <v>9120</v>
      </c>
      <c r="F1347" s="15">
        <v>-594.5</v>
      </c>
      <c r="G1347" t="s">
        <v>34</v>
      </c>
      <c r="H1347" t="s">
        <v>64</v>
      </c>
      <c r="I1347" t="s">
        <v>54</v>
      </c>
    </row>
    <row r="1348" spans="1:9" ht="14.25">
      <c r="A1348" t="s">
        <v>13318</v>
      </c>
      <c r="B1348" s="15">
        <v>779589</v>
      </c>
      <c r="C1348" t="s">
        <v>9506</v>
      </c>
      <c r="D1348" t="s">
        <v>618</v>
      </c>
      <c r="E1348" t="s">
        <v>619</v>
      </c>
      <c r="F1348" s="15">
        <v>-307</v>
      </c>
      <c r="G1348" t="s">
        <v>34</v>
      </c>
      <c r="H1348" t="s">
        <v>65</v>
      </c>
      <c r="I1348" t="s">
        <v>54</v>
      </c>
    </row>
    <row r="1349" spans="1:9" ht="14.25">
      <c r="A1349" t="s">
        <v>13319</v>
      </c>
      <c r="B1349" s="15">
        <v>779704</v>
      </c>
      <c r="C1349" t="s">
        <v>9509</v>
      </c>
      <c r="D1349" t="s">
        <v>8141</v>
      </c>
      <c r="E1349" t="s">
        <v>5358</v>
      </c>
      <c r="F1349" s="15">
        <v>-1073</v>
      </c>
      <c r="G1349" t="s">
        <v>34</v>
      </c>
      <c r="H1349" t="s">
        <v>1113</v>
      </c>
      <c r="I1349" t="s">
        <v>54</v>
      </c>
    </row>
    <row r="1350" spans="1:9" ht="14.25">
      <c r="A1350" t="s">
        <v>13320</v>
      </c>
      <c r="B1350" s="15">
        <v>779724</v>
      </c>
      <c r="C1350" t="s">
        <v>287</v>
      </c>
      <c r="D1350" t="s">
        <v>9512</v>
      </c>
      <c r="E1350" t="s">
        <v>5637</v>
      </c>
      <c r="F1350" s="15">
        <v>-122</v>
      </c>
      <c r="G1350" t="s">
        <v>34</v>
      </c>
      <c r="H1350" t="s">
        <v>90</v>
      </c>
      <c r="I1350" t="s">
        <v>57</v>
      </c>
    </row>
    <row r="1351" spans="1:9" ht="14.25">
      <c r="A1351" t="s">
        <v>13321</v>
      </c>
      <c r="B1351" s="15">
        <v>779799</v>
      </c>
      <c r="C1351" t="s">
        <v>9514</v>
      </c>
      <c r="D1351" t="s">
        <v>9515</v>
      </c>
      <c r="E1351" t="s">
        <v>9516</v>
      </c>
      <c r="F1351" s="15">
        <v>-250.6</v>
      </c>
      <c r="G1351" t="s">
        <v>34</v>
      </c>
      <c r="H1351" t="s">
        <v>288</v>
      </c>
      <c r="I1351" t="s">
        <v>54</v>
      </c>
    </row>
    <row r="1352" spans="1:9" ht="14.25">
      <c r="A1352" t="s">
        <v>13322</v>
      </c>
      <c r="B1352" s="15">
        <v>780119</v>
      </c>
      <c r="C1352" t="s">
        <v>9520</v>
      </c>
      <c r="D1352" t="s">
        <v>9521</v>
      </c>
      <c r="E1352" t="s">
        <v>9522</v>
      </c>
      <c r="F1352" s="15">
        <v>-500</v>
      </c>
      <c r="G1352" t="s">
        <v>34</v>
      </c>
      <c r="H1352" t="s">
        <v>82</v>
      </c>
      <c r="I1352" t="s">
        <v>54</v>
      </c>
    </row>
    <row r="1353" spans="1:9" ht="14.25">
      <c r="A1353" t="s">
        <v>13323</v>
      </c>
      <c r="B1353" s="15">
        <v>780148</v>
      </c>
      <c r="C1353" t="s">
        <v>9526</v>
      </c>
      <c r="D1353" t="s">
        <v>9527</v>
      </c>
      <c r="E1353" t="s">
        <v>9528</v>
      </c>
      <c r="F1353" s="15">
        <v>-35066</v>
      </c>
      <c r="G1353" t="s">
        <v>34</v>
      </c>
      <c r="H1353" t="s">
        <v>70</v>
      </c>
      <c r="I1353" t="s">
        <v>54</v>
      </c>
    </row>
    <row r="1354" spans="1:9" ht="14.25">
      <c r="A1354" t="s">
        <v>13324</v>
      </c>
      <c r="B1354" s="15">
        <v>780195</v>
      </c>
      <c r="C1354" t="s">
        <v>9532</v>
      </c>
      <c r="D1354" t="s">
        <v>9521</v>
      </c>
      <c r="E1354" t="s">
        <v>9522</v>
      </c>
      <c r="F1354" s="15">
        <v>-600</v>
      </c>
      <c r="G1354" t="s">
        <v>34</v>
      </c>
      <c r="H1354" t="s">
        <v>82</v>
      </c>
      <c r="I1354" t="s">
        <v>54</v>
      </c>
    </row>
    <row r="1355" spans="1:9" ht="14.25">
      <c r="A1355" t="s">
        <v>13325</v>
      </c>
      <c r="B1355" s="15">
        <v>780720</v>
      </c>
      <c r="C1355" t="s">
        <v>9535</v>
      </c>
      <c r="D1355" t="s">
        <v>9536</v>
      </c>
      <c r="E1355" t="s">
        <v>9537</v>
      </c>
      <c r="F1355" s="15">
        <v>-333</v>
      </c>
      <c r="G1355" t="s">
        <v>34</v>
      </c>
      <c r="H1355" t="s">
        <v>361</v>
      </c>
      <c r="I1355" t="s">
        <v>54</v>
      </c>
    </row>
    <row r="1356" spans="1:9" ht="14.25">
      <c r="A1356" t="s">
        <v>13326</v>
      </c>
      <c r="B1356" s="15">
        <v>780745</v>
      </c>
      <c r="C1356" t="s">
        <v>9541</v>
      </c>
      <c r="D1356" t="s">
        <v>2131</v>
      </c>
      <c r="E1356" t="s">
        <v>2132</v>
      </c>
      <c r="F1356" s="15">
        <v>-500</v>
      </c>
      <c r="G1356" t="s">
        <v>34</v>
      </c>
      <c r="H1356" t="s">
        <v>87</v>
      </c>
      <c r="I1356" t="s">
        <v>54</v>
      </c>
    </row>
    <row r="1357" spans="1:9" ht="14.25">
      <c r="A1357" t="s">
        <v>13327</v>
      </c>
      <c r="B1357" s="15">
        <v>780857</v>
      </c>
      <c r="C1357" t="s">
        <v>9544</v>
      </c>
      <c r="D1357" t="s">
        <v>1930</v>
      </c>
      <c r="E1357" t="s">
        <v>1931</v>
      </c>
      <c r="F1357" s="15">
        <v>-250</v>
      </c>
      <c r="G1357" t="s">
        <v>34</v>
      </c>
      <c r="H1357" t="s">
        <v>75</v>
      </c>
      <c r="I1357" t="s">
        <v>54</v>
      </c>
    </row>
    <row r="1358" spans="1:9" ht="14.25">
      <c r="A1358" t="s">
        <v>13328</v>
      </c>
      <c r="B1358" s="15">
        <v>780877</v>
      </c>
      <c r="C1358" t="s">
        <v>9547</v>
      </c>
      <c r="D1358" t="s">
        <v>9548</v>
      </c>
      <c r="E1358" t="s">
        <v>9549</v>
      </c>
      <c r="F1358" s="15">
        <v>-1000</v>
      </c>
      <c r="G1358" t="s">
        <v>34</v>
      </c>
      <c r="H1358" t="s">
        <v>82</v>
      </c>
      <c r="I1358" t="s">
        <v>54</v>
      </c>
    </row>
    <row r="1359" spans="1:9" ht="14.25">
      <c r="A1359" t="s">
        <v>13329</v>
      </c>
      <c r="B1359" s="15">
        <v>780924</v>
      </c>
      <c r="C1359" t="s">
        <v>9553</v>
      </c>
      <c r="D1359" t="s">
        <v>9548</v>
      </c>
      <c r="E1359" t="s">
        <v>9549</v>
      </c>
      <c r="F1359" s="15">
        <v>-1000</v>
      </c>
      <c r="G1359" t="s">
        <v>34</v>
      </c>
      <c r="H1359" t="s">
        <v>82</v>
      </c>
      <c r="I1359" t="s">
        <v>54</v>
      </c>
    </row>
    <row r="1360" spans="1:9" ht="14.25">
      <c r="A1360" t="s">
        <v>13330</v>
      </c>
      <c r="B1360" s="15">
        <v>780987</v>
      </c>
      <c r="C1360" t="s">
        <v>9556</v>
      </c>
      <c r="D1360" t="s">
        <v>9557</v>
      </c>
      <c r="E1360" t="s">
        <v>9558</v>
      </c>
      <c r="F1360" s="15">
        <v>-338.5</v>
      </c>
      <c r="G1360" t="s">
        <v>34</v>
      </c>
      <c r="H1360" t="s">
        <v>84</v>
      </c>
      <c r="I1360" t="s">
        <v>54</v>
      </c>
    </row>
    <row r="1361" spans="1:9" ht="14.25">
      <c r="A1361" t="s">
        <v>13331</v>
      </c>
      <c r="B1361" s="15">
        <v>781199</v>
      </c>
      <c r="C1361" t="s">
        <v>9562</v>
      </c>
      <c r="D1361" t="s">
        <v>9563</v>
      </c>
      <c r="E1361" t="s">
        <v>9564</v>
      </c>
      <c r="F1361" s="15">
        <v>-500</v>
      </c>
      <c r="G1361" t="s">
        <v>34</v>
      </c>
      <c r="H1361" t="s">
        <v>89</v>
      </c>
      <c r="I1361" t="s">
        <v>54</v>
      </c>
    </row>
    <row r="1362" spans="1:9" ht="14.25">
      <c r="A1362" t="s">
        <v>13332</v>
      </c>
      <c r="B1362" s="15">
        <v>781489</v>
      </c>
      <c r="C1362" t="s">
        <v>9568</v>
      </c>
      <c r="D1362" t="s">
        <v>9569</v>
      </c>
      <c r="E1362" t="s">
        <v>9570</v>
      </c>
      <c r="F1362" s="15">
        <v>-1732.15</v>
      </c>
      <c r="G1362" t="s">
        <v>34</v>
      </c>
      <c r="H1362" t="s">
        <v>80</v>
      </c>
      <c r="I1362" t="s">
        <v>54</v>
      </c>
    </row>
    <row r="1363" spans="1:9" ht="14.25">
      <c r="A1363" t="s">
        <v>13333</v>
      </c>
      <c r="B1363" s="15">
        <v>781581</v>
      </c>
      <c r="C1363" t="s">
        <v>9574</v>
      </c>
      <c r="D1363" t="s">
        <v>7326</v>
      </c>
      <c r="E1363" t="s">
        <v>5167</v>
      </c>
      <c r="F1363" s="15">
        <v>-9700</v>
      </c>
      <c r="G1363" t="s">
        <v>34</v>
      </c>
      <c r="H1363" t="s">
        <v>77</v>
      </c>
      <c r="I1363" t="s">
        <v>54</v>
      </c>
    </row>
    <row r="1364" spans="1:9" ht="14.25">
      <c r="A1364" t="s">
        <v>13334</v>
      </c>
      <c r="B1364" s="15">
        <v>781952</v>
      </c>
      <c r="C1364" t="s">
        <v>9577</v>
      </c>
      <c r="D1364" t="s">
        <v>9578</v>
      </c>
      <c r="E1364" t="s">
        <v>9579</v>
      </c>
      <c r="F1364" s="15">
        <v>-69.27</v>
      </c>
      <c r="G1364" t="s">
        <v>34</v>
      </c>
      <c r="H1364" t="s">
        <v>67</v>
      </c>
      <c r="I1364" t="s">
        <v>54</v>
      </c>
    </row>
    <row r="1365" spans="1:9" ht="14.25">
      <c r="A1365" t="s">
        <v>13335</v>
      </c>
      <c r="B1365" s="15">
        <v>781963</v>
      </c>
      <c r="C1365" t="s">
        <v>9583</v>
      </c>
      <c r="D1365" t="s">
        <v>9584</v>
      </c>
      <c r="E1365" t="s">
        <v>9585</v>
      </c>
      <c r="F1365" s="15">
        <v>-595.91999999999996</v>
      </c>
      <c r="G1365" t="s">
        <v>34</v>
      </c>
      <c r="H1365" t="s">
        <v>80</v>
      </c>
      <c r="I1365" t="s">
        <v>54</v>
      </c>
    </row>
    <row r="1366" spans="1:9" ht="14.25">
      <c r="A1366" t="s">
        <v>13336</v>
      </c>
      <c r="B1366" s="15">
        <v>782238</v>
      </c>
      <c r="C1366" t="s">
        <v>9589</v>
      </c>
      <c r="D1366" t="s">
        <v>9590</v>
      </c>
      <c r="E1366" t="s">
        <v>9591</v>
      </c>
      <c r="F1366" s="15">
        <v>-1800</v>
      </c>
      <c r="G1366" t="s">
        <v>34</v>
      </c>
      <c r="H1366" t="s">
        <v>92</v>
      </c>
      <c r="I1366" t="s">
        <v>54</v>
      </c>
    </row>
    <row r="1367" spans="1:9" ht="14.25">
      <c r="A1367" t="s">
        <v>13337</v>
      </c>
      <c r="B1367" s="15">
        <v>782503</v>
      </c>
      <c r="C1367" t="s">
        <v>9595</v>
      </c>
      <c r="D1367" t="s">
        <v>9596</v>
      </c>
      <c r="E1367" t="s">
        <v>9597</v>
      </c>
      <c r="F1367" s="15">
        <v>-500</v>
      </c>
      <c r="G1367" t="s">
        <v>34</v>
      </c>
      <c r="H1367" t="s">
        <v>78</v>
      </c>
      <c r="I1367" t="s">
        <v>54</v>
      </c>
    </row>
    <row r="1368" spans="1:9" ht="14.25">
      <c r="A1368" t="s">
        <v>13338</v>
      </c>
      <c r="B1368" s="15">
        <v>782914</v>
      </c>
      <c r="C1368" t="s">
        <v>9601</v>
      </c>
      <c r="D1368" t="s">
        <v>9602</v>
      </c>
      <c r="E1368" t="s">
        <v>9603</v>
      </c>
      <c r="F1368" s="15">
        <v>-3481.36</v>
      </c>
      <c r="G1368" t="s">
        <v>34</v>
      </c>
      <c r="H1368" t="s">
        <v>82</v>
      </c>
      <c r="I1368" t="s">
        <v>54</v>
      </c>
    </row>
    <row r="1369" spans="1:9" ht="14.25">
      <c r="A1369" t="s">
        <v>13339</v>
      </c>
      <c r="B1369" s="15">
        <v>783035</v>
      </c>
      <c r="C1369" t="s">
        <v>287</v>
      </c>
      <c r="D1369" t="s">
        <v>9607</v>
      </c>
      <c r="E1369" t="s">
        <v>5644</v>
      </c>
      <c r="F1369" s="15">
        <v>-200</v>
      </c>
      <c r="G1369" t="s">
        <v>34</v>
      </c>
      <c r="H1369" t="s">
        <v>81</v>
      </c>
      <c r="I1369" t="s">
        <v>57</v>
      </c>
    </row>
    <row r="1370" spans="1:9" ht="14.25">
      <c r="A1370" t="s">
        <v>13340</v>
      </c>
      <c r="B1370" s="15">
        <v>783119</v>
      </c>
      <c r="D1370" t="s">
        <v>9609</v>
      </c>
      <c r="E1370" t="s">
        <v>5843</v>
      </c>
      <c r="F1370" s="15">
        <v>-2000</v>
      </c>
      <c r="G1370" t="s">
        <v>34</v>
      </c>
      <c r="H1370" t="s">
        <v>82</v>
      </c>
      <c r="I1370" t="s">
        <v>57</v>
      </c>
    </row>
    <row r="1371" spans="1:9" ht="14.25">
      <c r="A1371" t="s">
        <v>13341</v>
      </c>
      <c r="B1371" s="15">
        <v>783396</v>
      </c>
      <c r="C1371" t="s">
        <v>9611</v>
      </c>
      <c r="D1371" t="s">
        <v>9612</v>
      </c>
      <c r="E1371" t="s">
        <v>9613</v>
      </c>
      <c r="F1371" s="15">
        <v>-800</v>
      </c>
      <c r="G1371" t="s">
        <v>34</v>
      </c>
      <c r="H1371" t="s">
        <v>81</v>
      </c>
      <c r="I1371" t="s">
        <v>54</v>
      </c>
    </row>
    <row r="1372" spans="1:9" ht="14.25">
      <c r="A1372" t="s">
        <v>13342</v>
      </c>
      <c r="B1372" s="15">
        <v>783401</v>
      </c>
      <c r="C1372" t="s">
        <v>9617</v>
      </c>
      <c r="D1372" t="s">
        <v>9618</v>
      </c>
      <c r="E1372" t="s">
        <v>9619</v>
      </c>
      <c r="F1372" s="15">
        <v>-1300</v>
      </c>
      <c r="G1372" t="s">
        <v>34</v>
      </c>
      <c r="H1372" t="s">
        <v>86</v>
      </c>
      <c r="I1372" t="s">
        <v>54</v>
      </c>
    </row>
    <row r="1373" spans="1:9" ht="14.25">
      <c r="A1373" t="s">
        <v>13343</v>
      </c>
      <c r="B1373" s="15">
        <v>783492</v>
      </c>
      <c r="C1373" t="s">
        <v>9623</v>
      </c>
      <c r="D1373" t="s">
        <v>9624</v>
      </c>
      <c r="E1373" t="s">
        <v>9625</v>
      </c>
      <c r="F1373" s="15">
        <v>-42.5</v>
      </c>
      <c r="G1373" t="s">
        <v>34</v>
      </c>
      <c r="H1373" t="s">
        <v>1067</v>
      </c>
      <c r="I1373" t="s">
        <v>54</v>
      </c>
    </row>
    <row r="1374" spans="1:9" ht="14.25">
      <c r="A1374" t="s">
        <v>13344</v>
      </c>
      <c r="B1374" s="15">
        <v>783646</v>
      </c>
      <c r="C1374" t="s">
        <v>9629</v>
      </c>
      <c r="D1374" t="s">
        <v>9630</v>
      </c>
      <c r="E1374" t="s">
        <v>9631</v>
      </c>
      <c r="F1374" s="15">
        <v>-763</v>
      </c>
      <c r="G1374" t="s">
        <v>34</v>
      </c>
      <c r="H1374" t="s">
        <v>83</v>
      </c>
      <c r="I1374" t="s">
        <v>54</v>
      </c>
    </row>
    <row r="1375" spans="1:9" ht="14.25">
      <c r="A1375" t="s">
        <v>13345</v>
      </c>
      <c r="B1375" s="15">
        <v>783863</v>
      </c>
      <c r="C1375" t="s">
        <v>9635</v>
      </c>
      <c r="D1375" t="s">
        <v>9636</v>
      </c>
      <c r="E1375" t="s">
        <v>9637</v>
      </c>
      <c r="F1375" s="15">
        <v>-1542.66</v>
      </c>
      <c r="G1375" t="s">
        <v>34</v>
      </c>
      <c r="H1375" t="s">
        <v>69</v>
      </c>
      <c r="I1375" t="s">
        <v>54</v>
      </c>
    </row>
    <row r="1376" spans="1:9" ht="14.25">
      <c r="A1376" t="s">
        <v>13346</v>
      </c>
      <c r="B1376" s="15">
        <v>783977</v>
      </c>
      <c r="C1376" t="s">
        <v>9641</v>
      </c>
      <c r="D1376" t="s">
        <v>9642</v>
      </c>
      <c r="E1376" t="s">
        <v>1304</v>
      </c>
      <c r="F1376" s="15">
        <v>-297.92</v>
      </c>
      <c r="G1376" t="s">
        <v>34</v>
      </c>
      <c r="H1376" t="s">
        <v>84</v>
      </c>
      <c r="I1376" t="s">
        <v>54</v>
      </c>
    </row>
    <row r="1377" spans="1:9" ht="14.25">
      <c r="A1377" t="s">
        <v>13347</v>
      </c>
      <c r="B1377" s="15">
        <v>783992</v>
      </c>
      <c r="C1377" t="s">
        <v>287</v>
      </c>
      <c r="D1377" t="s">
        <v>1095</v>
      </c>
      <c r="E1377" t="s">
        <v>1096</v>
      </c>
      <c r="F1377" s="15">
        <v>-100</v>
      </c>
      <c r="G1377" t="s">
        <v>34</v>
      </c>
      <c r="H1377" t="s">
        <v>74</v>
      </c>
      <c r="I1377" t="s">
        <v>57</v>
      </c>
    </row>
    <row r="1378" spans="1:9" ht="14.25">
      <c r="A1378" t="s">
        <v>13348</v>
      </c>
      <c r="B1378" s="15">
        <v>784298</v>
      </c>
      <c r="C1378" t="s">
        <v>9647</v>
      </c>
      <c r="D1378" t="s">
        <v>9648</v>
      </c>
      <c r="E1378" t="s">
        <v>9649</v>
      </c>
      <c r="F1378" s="15">
        <v>-500</v>
      </c>
      <c r="G1378" t="s">
        <v>34</v>
      </c>
      <c r="H1378" t="s">
        <v>83</v>
      </c>
      <c r="I1378" t="s">
        <v>54</v>
      </c>
    </row>
    <row r="1379" spans="1:9" ht="14.25">
      <c r="A1379" t="s">
        <v>13349</v>
      </c>
      <c r="B1379" s="15">
        <v>784488</v>
      </c>
      <c r="C1379" t="s">
        <v>9653</v>
      </c>
      <c r="D1379" t="s">
        <v>9548</v>
      </c>
      <c r="E1379" t="s">
        <v>9549</v>
      </c>
      <c r="F1379" s="15">
        <v>-119.9</v>
      </c>
      <c r="G1379" t="s">
        <v>34</v>
      </c>
      <c r="H1379" t="s">
        <v>64</v>
      </c>
      <c r="I1379" t="s">
        <v>54</v>
      </c>
    </row>
    <row r="1380" spans="1:9" ht="14.25">
      <c r="A1380" t="s">
        <v>13350</v>
      </c>
      <c r="B1380" s="15">
        <v>784503</v>
      </c>
      <c r="C1380" t="s">
        <v>9656</v>
      </c>
      <c r="D1380" t="s">
        <v>9657</v>
      </c>
      <c r="E1380" t="s">
        <v>9658</v>
      </c>
      <c r="F1380" s="15">
        <v>-192.5</v>
      </c>
      <c r="G1380" t="s">
        <v>34</v>
      </c>
      <c r="H1380" t="s">
        <v>65</v>
      </c>
      <c r="I1380" t="s">
        <v>54</v>
      </c>
    </row>
    <row r="1381" spans="1:9" ht="14.25">
      <c r="A1381" t="s">
        <v>13351</v>
      </c>
      <c r="B1381" s="15">
        <v>784865</v>
      </c>
      <c r="C1381" t="s">
        <v>9662</v>
      </c>
      <c r="D1381" t="s">
        <v>9663</v>
      </c>
      <c r="E1381" t="s">
        <v>9664</v>
      </c>
      <c r="F1381" s="15">
        <v>-500</v>
      </c>
      <c r="G1381" t="s">
        <v>34</v>
      </c>
      <c r="H1381" t="s">
        <v>69</v>
      </c>
      <c r="I1381" t="s">
        <v>54</v>
      </c>
    </row>
    <row r="1382" spans="1:9" ht="14.25">
      <c r="A1382" t="s">
        <v>13352</v>
      </c>
      <c r="B1382" s="15">
        <v>784924</v>
      </c>
      <c r="C1382" t="s">
        <v>9668</v>
      </c>
      <c r="D1382" t="s">
        <v>9669</v>
      </c>
      <c r="E1382" t="s">
        <v>9670</v>
      </c>
      <c r="F1382" s="15">
        <v>-492.5</v>
      </c>
      <c r="G1382" t="s">
        <v>34</v>
      </c>
      <c r="H1382" t="s">
        <v>84</v>
      </c>
      <c r="I1382" t="s">
        <v>54</v>
      </c>
    </row>
    <row r="1383" spans="1:9" ht="14.25">
      <c r="A1383" t="s">
        <v>13353</v>
      </c>
      <c r="B1383" s="15">
        <v>784935</v>
      </c>
      <c r="C1383" t="s">
        <v>9674</v>
      </c>
      <c r="D1383" t="s">
        <v>9663</v>
      </c>
      <c r="E1383" t="s">
        <v>9664</v>
      </c>
      <c r="F1383" s="15">
        <v>-1100</v>
      </c>
      <c r="G1383" t="s">
        <v>34</v>
      </c>
      <c r="H1383" t="s">
        <v>69</v>
      </c>
      <c r="I1383" t="s">
        <v>54</v>
      </c>
    </row>
    <row r="1384" spans="1:9" ht="14.25">
      <c r="A1384" t="s">
        <v>13354</v>
      </c>
      <c r="B1384" s="15">
        <v>785142</v>
      </c>
      <c r="C1384" t="s">
        <v>9677</v>
      </c>
      <c r="D1384" t="s">
        <v>2161</v>
      </c>
      <c r="E1384" t="s">
        <v>2162</v>
      </c>
      <c r="F1384" s="15">
        <v>-500</v>
      </c>
      <c r="G1384" t="s">
        <v>34</v>
      </c>
      <c r="H1384" t="s">
        <v>70</v>
      </c>
      <c r="I1384" t="s">
        <v>54</v>
      </c>
    </row>
    <row r="1385" spans="1:9" ht="14.25">
      <c r="A1385" t="s">
        <v>13355</v>
      </c>
      <c r="B1385" s="15">
        <v>785199</v>
      </c>
      <c r="C1385" t="s">
        <v>9680</v>
      </c>
      <c r="D1385" t="s">
        <v>2161</v>
      </c>
      <c r="E1385" t="s">
        <v>2162</v>
      </c>
      <c r="F1385" s="15">
        <v>-1842.89</v>
      </c>
      <c r="G1385" t="s">
        <v>34</v>
      </c>
      <c r="H1385" t="s">
        <v>70</v>
      </c>
      <c r="I1385" t="s">
        <v>54</v>
      </c>
    </row>
    <row r="1386" spans="1:9" ht="14.25">
      <c r="A1386" t="s">
        <v>13356</v>
      </c>
      <c r="B1386" s="15">
        <v>785263</v>
      </c>
      <c r="C1386" t="s">
        <v>287</v>
      </c>
      <c r="D1386" t="s">
        <v>9684</v>
      </c>
      <c r="E1386" t="s">
        <v>5656</v>
      </c>
      <c r="F1386" s="15">
        <v>-700</v>
      </c>
      <c r="G1386" t="s">
        <v>34</v>
      </c>
      <c r="H1386" t="s">
        <v>74</v>
      </c>
      <c r="I1386" t="s">
        <v>57</v>
      </c>
    </row>
    <row r="1387" spans="1:9" ht="14.25">
      <c r="A1387" t="s">
        <v>13357</v>
      </c>
      <c r="B1387" s="15">
        <v>785866</v>
      </c>
      <c r="C1387" t="s">
        <v>9686</v>
      </c>
      <c r="D1387" t="s">
        <v>9687</v>
      </c>
      <c r="E1387" t="s">
        <v>9688</v>
      </c>
      <c r="F1387" s="15">
        <v>-831.5</v>
      </c>
      <c r="G1387" t="s">
        <v>34</v>
      </c>
      <c r="H1387" t="s">
        <v>779</v>
      </c>
      <c r="I1387" t="s">
        <v>54</v>
      </c>
    </row>
    <row r="1388" spans="1:9" ht="14.25">
      <c r="A1388" t="s">
        <v>13358</v>
      </c>
      <c r="B1388" s="15">
        <v>786065</v>
      </c>
      <c r="C1388" t="s">
        <v>9692</v>
      </c>
      <c r="D1388" t="s">
        <v>9693</v>
      </c>
      <c r="E1388" t="s">
        <v>9694</v>
      </c>
      <c r="F1388" s="15">
        <v>-4352.75</v>
      </c>
      <c r="G1388" t="s">
        <v>34</v>
      </c>
      <c r="H1388" t="s">
        <v>67</v>
      </c>
      <c r="I1388" t="s">
        <v>54</v>
      </c>
    </row>
    <row r="1389" spans="1:9" ht="14.25">
      <c r="A1389" t="s">
        <v>13359</v>
      </c>
      <c r="B1389" s="15">
        <v>786177</v>
      </c>
      <c r="C1389" t="s">
        <v>9699</v>
      </c>
      <c r="D1389" t="s">
        <v>9700</v>
      </c>
      <c r="E1389" t="s">
        <v>8343</v>
      </c>
      <c r="F1389" s="15">
        <v>-5000</v>
      </c>
      <c r="G1389" t="s">
        <v>34</v>
      </c>
      <c r="H1389" t="s">
        <v>67</v>
      </c>
      <c r="I1389" t="s">
        <v>54</v>
      </c>
    </row>
    <row r="1390" spans="1:9" ht="14.25">
      <c r="A1390" t="s">
        <v>9698</v>
      </c>
      <c r="B1390" s="15">
        <v>786194</v>
      </c>
      <c r="C1390" t="s">
        <v>9704</v>
      </c>
      <c r="D1390" t="s">
        <v>9705</v>
      </c>
      <c r="E1390" t="s">
        <v>9706</v>
      </c>
      <c r="F1390" s="15">
        <v>-621.41999999999996</v>
      </c>
      <c r="G1390" t="s">
        <v>34</v>
      </c>
      <c r="H1390" t="s">
        <v>289</v>
      </c>
      <c r="I1390" t="s">
        <v>54</v>
      </c>
    </row>
    <row r="1391" spans="1:9" ht="14.25">
      <c r="A1391" t="s">
        <v>13360</v>
      </c>
      <c r="B1391" s="15">
        <v>786438</v>
      </c>
      <c r="C1391" t="s">
        <v>9710</v>
      </c>
      <c r="D1391" t="s">
        <v>9711</v>
      </c>
      <c r="E1391" t="s">
        <v>9712</v>
      </c>
      <c r="F1391" s="15">
        <v>-87.95</v>
      </c>
      <c r="G1391" t="s">
        <v>34</v>
      </c>
      <c r="H1391" t="s">
        <v>77</v>
      </c>
      <c r="I1391" t="s">
        <v>54</v>
      </c>
    </row>
    <row r="1392" spans="1:9" ht="14.25">
      <c r="A1392" t="s">
        <v>13361</v>
      </c>
      <c r="B1392" s="15">
        <v>786513</v>
      </c>
      <c r="C1392" t="s">
        <v>9716</v>
      </c>
      <c r="D1392" t="s">
        <v>9717</v>
      </c>
      <c r="E1392" t="s">
        <v>9718</v>
      </c>
      <c r="F1392" s="15">
        <v>-3440</v>
      </c>
      <c r="G1392" t="s">
        <v>34</v>
      </c>
      <c r="H1392" t="s">
        <v>82</v>
      </c>
      <c r="I1392" t="s">
        <v>54</v>
      </c>
    </row>
    <row r="1393" spans="1:9" ht="14.25">
      <c r="A1393" t="s">
        <v>13362</v>
      </c>
      <c r="B1393" s="15">
        <v>786527</v>
      </c>
      <c r="C1393" t="s">
        <v>9722</v>
      </c>
      <c r="D1393" t="s">
        <v>9723</v>
      </c>
      <c r="E1393" t="s">
        <v>9724</v>
      </c>
      <c r="F1393" s="15">
        <v>-4332.54</v>
      </c>
      <c r="G1393" t="s">
        <v>34</v>
      </c>
      <c r="H1393" t="s">
        <v>70</v>
      </c>
      <c r="I1393" t="s">
        <v>54</v>
      </c>
    </row>
    <row r="1394" spans="1:9" ht="14.25">
      <c r="A1394" t="s">
        <v>13363</v>
      </c>
      <c r="B1394" s="15">
        <v>786589</v>
      </c>
      <c r="C1394" t="s">
        <v>287</v>
      </c>
      <c r="D1394" t="s">
        <v>7596</v>
      </c>
      <c r="E1394" t="s">
        <v>5670</v>
      </c>
      <c r="F1394" s="15">
        <v>-28.85</v>
      </c>
      <c r="G1394" t="s">
        <v>34</v>
      </c>
      <c r="H1394" t="s">
        <v>70</v>
      </c>
      <c r="I1394" t="s">
        <v>57</v>
      </c>
    </row>
    <row r="1395" spans="1:9" ht="14.25">
      <c r="A1395" t="s">
        <v>13364</v>
      </c>
      <c r="B1395" s="15">
        <v>786624</v>
      </c>
      <c r="C1395" t="s">
        <v>287</v>
      </c>
      <c r="D1395" t="s">
        <v>9729</v>
      </c>
      <c r="E1395" t="s">
        <v>5663</v>
      </c>
      <c r="F1395" s="15">
        <v>-245.76</v>
      </c>
      <c r="G1395" t="s">
        <v>34</v>
      </c>
      <c r="H1395" t="s">
        <v>64</v>
      </c>
      <c r="I1395" t="s">
        <v>57</v>
      </c>
    </row>
    <row r="1396" spans="1:9" ht="14.25">
      <c r="A1396" t="s">
        <v>13365</v>
      </c>
      <c r="B1396" s="15">
        <v>787266</v>
      </c>
      <c r="C1396" t="s">
        <v>9731</v>
      </c>
      <c r="D1396" t="s">
        <v>9732</v>
      </c>
      <c r="E1396" t="s">
        <v>9733</v>
      </c>
      <c r="F1396" s="15">
        <v>-500</v>
      </c>
      <c r="G1396" t="s">
        <v>34</v>
      </c>
      <c r="H1396" t="s">
        <v>81</v>
      </c>
      <c r="I1396" t="s">
        <v>54</v>
      </c>
    </row>
    <row r="1397" spans="1:9" ht="14.25">
      <c r="A1397" t="s">
        <v>13366</v>
      </c>
      <c r="B1397" s="15">
        <v>787515</v>
      </c>
      <c r="C1397" t="s">
        <v>9737</v>
      </c>
      <c r="D1397" t="s">
        <v>9738</v>
      </c>
      <c r="E1397" t="s">
        <v>9739</v>
      </c>
      <c r="F1397" s="15">
        <v>-4400</v>
      </c>
      <c r="G1397" t="s">
        <v>34</v>
      </c>
      <c r="H1397" t="s">
        <v>82</v>
      </c>
      <c r="I1397" t="s">
        <v>54</v>
      </c>
    </row>
    <row r="1398" spans="1:9" ht="14.25">
      <c r="A1398" t="s">
        <v>13367</v>
      </c>
      <c r="B1398" s="15">
        <v>787660</v>
      </c>
      <c r="C1398" t="s">
        <v>9742</v>
      </c>
      <c r="D1398" t="s">
        <v>9743</v>
      </c>
      <c r="E1398" t="s">
        <v>4613</v>
      </c>
      <c r="F1398" s="15">
        <v>-2111</v>
      </c>
      <c r="G1398" t="s">
        <v>34</v>
      </c>
      <c r="H1398" t="s">
        <v>82</v>
      </c>
      <c r="I1398" t="s">
        <v>54</v>
      </c>
    </row>
    <row r="1399" spans="1:9" ht="14.25">
      <c r="A1399" t="s">
        <v>13368</v>
      </c>
      <c r="B1399" s="15">
        <v>787739</v>
      </c>
      <c r="C1399" t="s">
        <v>287</v>
      </c>
      <c r="D1399" t="s">
        <v>9746</v>
      </c>
      <c r="E1399" t="s">
        <v>5677</v>
      </c>
      <c r="F1399" s="15">
        <v>-542.5</v>
      </c>
      <c r="G1399" t="s">
        <v>34</v>
      </c>
      <c r="H1399" t="s">
        <v>73</v>
      </c>
      <c r="I1399" t="s">
        <v>57</v>
      </c>
    </row>
    <row r="1400" spans="1:9" ht="14.25">
      <c r="A1400" t="s">
        <v>13369</v>
      </c>
      <c r="B1400" s="15">
        <v>787913</v>
      </c>
      <c r="C1400" t="s">
        <v>9748</v>
      </c>
      <c r="D1400" t="s">
        <v>9749</v>
      </c>
      <c r="E1400" t="s">
        <v>9750</v>
      </c>
      <c r="F1400" s="15">
        <v>-7400</v>
      </c>
      <c r="G1400" t="s">
        <v>34</v>
      </c>
      <c r="H1400" t="s">
        <v>67</v>
      </c>
      <c r="I1400" t="s">
        <v>54</v>
      </c>
    </row>
    <row r="1401" spans="1:9" ht="14.25">
      <c r="A1401" t="s">
        <v>13370</v>
      </c>
      <c r="B1401" s="15">
        <v>788099</v>
      </c>
      <c r="C1401" t="s">
        <v>9754</v>
      </c>
      <c r="D1401" t="s">
        <v>9755</v>
      </c>
      <c r="E1401" t="s">
        <v>9756</v>
      </c>
      <c r="F1401" s="15">
        <v>-1000</v>
      </c>
      <c r="G1401" t="s">
        <v>34</v>
      </c>
      <c r="H1401" t="s">
        <v>90</v>
      </c>
      <c r="I1401" t="s">
        <v>54</v>
      </c>
    </row>
    <row r="1402" spans="1:9" ht="14.25">
      <c r="A1402" t="s">
        <v>13371</v>
      </c>
      <c r="B1402" s="15">
        <v>788225</v>
      </c>
      <c r="C1402" t="s">
        <v>9760</v>
      </c>
      <c r="D1402" t="s">
        <v>9761</v>
      </c>
      <c r="E1402" t="s">
        <v>9762</v>
      </c>
      <c r="F1402" s="15">
        <v>-839.5</v>
      </c>
      <c r="G1402" t="s">
        <v>34</v>
      </c>
      <c r="H1402" t="s">
        <v>91</v>
      </c>
      <c r="I1402" t="s">
        <v>54</v>
      </c>
    </row>
    <row r="1403" spans="1:9" ht="14.25">
      <c r="A1403" t="s">
        <v>13372</v>
      </c>
      <c r="B1403" s="15">
        <v>788301</v>
      </c>
      <c r="C1403" t="s">
        <v>9766</v>
      </c>
      <c r="D1403" t="s">
        <v>9767</v>
      </c>
      <c r="E1403" t="s">
        <v>9768</v>
      </c>
      <c r="F1403" s="15">
        <v>-5000</v>
      </c>
      <c r="G1403" t="s">
        <v>34</v>
      </c>
      <c r="H1403" t="s">
        <v>89</v>
      </c>
      <c r="I1403" t="s">
        <v>54</v>
      </c>
    </row>
    <row r="1404" spans="1:9" ht="14.25">
      <c r="A1404" t="s">
        <v>13373</v>
      </c>
      <c r="B1404" s="15">
        <v>788544</v>
      </c>
      <c r="C1404" t="s">
        <v>287</v>
      </c>
      <c r="D1404" t="s">
        <v>9772</v>
      </c>
      <c r="E1404" t="s">
        <v>5691</v>
      </c>
      <c r="F1404" s="15">
        <v>-300</v>
      </c>
      <c r="G1404" t="s">
        <v>34</v>
      </c>
      <c r="H1404" t="s">
        <v>1141</v>
      </c>
      <c r="I1404" t="s">
        <v>57</v>
      </c>
    </row>
    <row r="1405" spans="1:9" ht="14.25">
      <c r="A1405" t="s">
        <v>13374</v>
      </c>
      <c r="B1405" s="15">
        <v>789107</v>
      </c>
      <c r="C1405" t="s">
        <v>9774</v>
      </c>
      <c r="D1405" t="s">
        <v>9775</v>
      </c>
      <c r="E1405" t="s">
        <v>9776</v>
      </c>
      <c r="F1405" s="15">
        <v>-3986</v>
      </c>
      <c r="G1405" t="s">
        <v>34</v>
      </c>
      <c r="H1405" t="s">
        <v>77</v>
      </c>
      <c r="I1405" t="s">
        <v>54</v>
      </c>
    </row>
    <row r="1406" spans="1:9" ht="14.25">
      <c r="A1406" t="s">
        <v>13375</v>
      </c>
      <c r="B1406" s="15">
        <v>789264</v>
      </c>
      <c r="C1406" t="s">
        <v>9780</v>
      </c>
      <c r="D1406" t="s">
        <v>9781</v>
      </c>
      <c r="E1406" t="s">
        <v>9782</v>
      </c>
      <c r="F1406" s="15">
        <v>-346.8</v>
      </c>
      <c r="G1406" t="s">
        <v>34</v>
      </c>
      <c r="H1406" t="s">
        <v>89</v>
      </c>
      <c r="I1406" t="s">
        <v>54</v>
      </c>
    </row>
    <row r="1407" spans="1:9" ht="14.25">
      <c r="A1407" t="s">
        <v>13376</v>
      </c>
      <c r="B1407" s="15">
        <v>789286</v>
      </c>
      <c r="C1407" t="s">
        <v>9786</v>
      </c>
      <c r="D1407" t="s">
        <v>9787</v>
      </c>
      <c r="E1407" t="s">
        <v>1120</v>
      </c>
      <c r="F1407" s="15">
        <v>-600</v>
      </c>
      <c r="G1407" t="s">
        <v>34</v>
      </c>
      <c r="H1407" t="s">
        <v>77</v>
      </c>
      <c r="I1407" t="s">
        <v>54</v>
      </c>
    </row>
    <row r="1408" spans="1:9" ht="14.25">
      <c r="A1408" t="s">
        <v>13377</v>
      </c>
      <c r="B1408" s="15">
        <v>789466</v>
      </c>
      <c r="C1408" t="s">
        <v>9791</v>
      </c>
      <c r="D1408" t="s">
        <v>9792</v>
      </c>
      <c r="E1408" t="s">
        <v>9793</v>
      </c>
      <c r="F1408" s="15">
        <v>-351.5</v>
      </c>
      <c r="G1408" t="s">
        <v>34</v>
      </c>
      <c r="H1408" t="s">
        <v>310</v>
      </c>
      <c r="I1408" t="s">
        <v>54</v>
      </c>
    </row>
    <row r="1409" spans="1:9" ht="14.25">
      <c r="A1409" t="s">
        <v>13378</v>
      </c>
      <c r="B1409" s="15">
        <v>789693</v>
      </c>
      <c r="C1409" t="s">
        <v>287</v>
      </c>
      <c r="D1409" t="s">
        <v>9797</v>
      </c>
      <c r="E1409" t="s">
        <v>5702</v>
      </c>
      <c r="F1409" s="15">
        <v>-61.7</v>
      </c>
      <c r="G1409" t="s">
        <v>34</v>
      </c>
      <c r="H1409" t="s">
        <v>12976</v>
      </c>
      <c r="I1409" t="s">
        <v>57</v>
      </c>
    </row>
    <row r="1410" spans="1:9" ht="14.25">
      <c r="A1410" t="s">
        <v>13379</v>
      </c>
      <c r="B1410" s="15">
        <v>789907</v>
      </c>
      <c r="C1410" t="s">
        <v>287</v>
      </c>
      <c r="D1410" t="s">
        <v>9799</v>
      </c>
      <c r="E1410" t="s">
        <v>5684</v>
      </c>
      <c r="F1410" s="15">
        <v>-500</v>
      </c>
      <c r="G1410" t="s">
        <v>34</v>
      </c>
      <c r="H1410" t="s">
        <v>90</v>
      </c>
      <c r="I1410" t="s">
        <v>57</v>
      </c>
    </row>
    <row r="1411" spans="1:9" ht="14.25">
      <c r="A1411" t="s">
        <v>13380</v>
      </c>
      <c r="B1411" s="15">
        <v>789931</v>
      </c>
      <c r="C1411" t="s">
        <v>287</v>
      </c>
      <c r="D1411" t="s">
        <v>9801</v>
      </c>
      <c r="E1411" t="s">
        <v>5716</v>
      </c>
      <c r="F1411" s="15">
        <v>-9882</v>
      </c>
      <c r="G1411" t="s">
        <v>34</v>
      </c>
      <c r="H1411" t="s">
        <v>71</v>
      </c>
      <c r="I1411" t="s">
        <v>57</v>
      </c>
    </row>
    <row r="1412" spans="1:9" ht="14.25">
      <c r="A1412" t="s">
        <v>13381</v>
      </c>
      <c r="B1412" s="15">
        <v>790155</v>
      </c>
      <c r="C1412" t="s">
        <v>9803</v>
      </c>
      <c r="D1412" t="s">
        <v>9804</v>
      </c>
      <c r="E1412" t="s">
        <v>9805</v>
      </c>
      <c r="F1412" s="15">
        <v>-15.59</v>
      </c>
      <c r="G1412" t="s">
        <v>34</v>
      </c>
      <c r="H1412" t="s">
        <v>75</v>
      </c>
      <c r="I1412" t="s">
        <v>54</v>
      </c>
    </row>
    <row r="1413" spans="1:9" ht="14.25">
      <c r="A1413" t="s">
        <v>13382</v>
      </c>
      <c r="B1413" s="15">
        <v>790790</v>
      </c>
      <c r="C1413" t="s">
        <v>9809</v>
      </c>
      <c r="D1413" t="s">
        <v>9810</v>
      </c>
      <c r="E1413" t="s">
        <v>9811</v>
      </c>
      <c r="F1413" s="15">
        <v>-10</v>
      </c>
      <c r="G1413" t="s">
        <v>34</v>
      </c>
      <c r="H1413" t="s">
        <v>93</v>
      </c>
      <c r="I1413" t="s">
        <v>54</v>
      </c>
    </row>
    <row r="1414" spans="1:9" ht="14.25">
      <c r="A1414" t="s">
        <v>13383</v>
      </c>
      <c r="B1414" s="15">
        <v>791135</v>
      </c>
      <c r="C1414" t="s">
        <v>287</v>
      </c>
      <c r="D1414" t="s">
        <v>9815</v>
      </c>
      <c r="E1414" t="s">
        <v>5737</v>
      </c>
      <c r="F1414" s="15">
        <v>-88.36</v>
      </c>
      <c r="G1414" t="s">
        <v>34</v>
      </c>
      <c r="H1414" t="s">
        <v>290</v>
      </c>
      <c r="I1414" t="s">
        <v>57</v>
      </c>
    </row>
    <row r="1415" spans="1:9" ht="14.25">
      <c r="A1415" t="s">
        <v>13384</v>
      </c>
      <c r="B1415" s="15">
        <v>791188</v>
      </c>
      <c r="C1415" t="s">
        <v>9817</v>
      </c>
      <c r="D1415" t="s">
        <v>9818</v>
      </c>
      <c r="E1415" t="s">
        <v>4614</v>
      </c>
      <c r="F1415" s="15">
        <v>-300</v>
      </c>
      <c r="G1415" t="s">
        <v>34</v>
      </c>
      <c r="H1415" t="s">
        <v>83</v>
      </c>
      <c r="I1415" t="s">
        <v>54</v>
      </c>
    </row>
    <row r="1416" spans="1:9" ht="14.25">
      <c r="A1416" t="s">
        <v>13385</v>
      </c>
      <c r="B1416" s="15">
        <v>791257</v>
      </c>
      <c r="C1416" t="s">
        <v>287</v>
      </c>
      <c r="D1416" t="s">
        <v>9821</v>
      </c>
      <c r="E1416" t="s">
        <v>5709</v>
      </c>
      <c r="F1416" s="15">
        <v>-5000</v>
      </c>
      <c r="G1416" t="s">
        <v>34</v>
      </c>
      <c r="H1416" t="s">
        <v>70</v>
      </c>
      <c r="I1416" t="s">
        <v>57</v>
      </c>
    </row>
    <row r="1417" spans="1:9" ht="14.25">
      <c r="A1417" t="s">
        <v>13386</v>
      </c>
      <c r="B1417" s="15">
        <v>791302</v>
      </c>
      <c r="C1417" t="s">
        <v>9824</v>
      </c>
      <c r="D1417" t="s">
        <v>9825</v>
      </c>
      <c r="E1417" t="s">
        <v>9826</v>
      </c>
      <c r="F1417" s="15">
        <v>-2172.54</v>
      </c>
      <c r="G1417" t="s">
        <v>34</v>
      </c>
      <c r="H1417" t="s">
        <v>85</v>
      </c>
      <c r="I1417" t="s">
        <v>54</v>
      </c>
    </row>
    <row r="1418" spans="1:9" ht="14.25">
      <c r="A1418" t="s">
        <v>9823</v>
      </c>
      <c r="B1418" s="15">
        <v>791325</v>
      </c>
      <c r="C1418" t="s">
        <v>9829</v>
      </c>
      <c r="D1418" t="s">
        <v>9830</v>
      </c>
      <c r="E1418" t="s">
        <v>9831</v>
      </c>
      <c r="F1418" s="15">
        <v>-394.14</v>
      </c>
      <c r="G1418" t="s">
        <v>34</v>
      </c>
      <c r="H1418" t="s">
        <v>65</v>
      </c>
      <c r="I1418" t="s">
        <v>54</v>
      </c>
    </row>
    <row r="1419" spans="1:9" ht="14.25">
      <c r="A1419" t="s">
        <v>13387</v>
      </c>
      <c r="B1419" s="15">
        <v>791380</v>
      </c>
      <c r="C1419" t="s">
        <v>9835</v>
      </c>
      <c r="D1419" t="s">
        <v>9836</v>
      </c>
      <c r="E1419" t="s">
        <v>9837</v>
      </c>
      <c r="F1419" s="15">
        <v>-300</v>
      </c>
      <c r="G1419" t="s">
        <v>34</v>
      </c>
      <c r="H1419" t="s">
        <v>75</v>
      </c>
      <c r="I1419" t="s">
        <v>54</v>
      </c>
    </row>
    <row r="1420" spans="1:9" ht="14.25">
      <c r="A1420" t="s">
        <v>13388</v>
      </c>
      <c r="B1420" s="15">
        <v>791434</v>
      </c>
      <c r="D1420" t="s">
        <v>9840</v>
      </c>
      <c r="E1420" t="s">
        <v>1307</v>
      </c>
      <c r="F1420" s="15">
        <v>-300</v>
      </c>
      <c r="G1420" t="s">
        <v>34</v>
      </c>
      <c r="H1420" t="s">
        <v>75</v>
      </c>
      <c r="I1420" t="s">
        <v>57</v>
      </c>
    </row>
    <row r="1421" spans="1:9" ht="14.25">
      <c r="A1421" t="s">
        <v>13389</v>
      </c>
      <c r="B1421" s="15">
        <v>791487</v>
      </c>
      <c r="C1421" t="s">
        <v>9842</v>
      </c>
      <c r="D1421" t="s">
        <v>9843</v>
      </c>
      <c r="E1421" t="s">
        <v>9844</v>
      </c>
      <c r="F1421" s="15">
        <v>-2974.43</v>
      </c>
      <c r="G1421" t="s">
        <v>34</v>
      </c>
      <c r="H1421" t="s">
        <v>67</v>
      </c>
      <c r="I1421" t="s">
        <v>54</v>
      </c>
    </row>
    <row r="1422" spans="1:9" ht="14.25">
      <c r="A1422" t="s">
        <v>13390</v>
      </c>
      <c r="B1422" s="15">
        <v>792514</v>
      </c>
      <c r="C1422" t="s">
        <v>9848</v>
      </c>
      <c r="D1422" t="s">
        <v>9849</v>
      </c>
      <c r="E1422" t="s">
        <v>9850</v>
      </c>
      <c r="F1422" s="15">
        <v>-17.899999999999999</v>
      </c>
      <c r="G1422" t="s">
        <v>34</v>
      </c>
      <c r="H1422" t="s">
        <v>51</v>
      </c>
      <c r="I1422" t="s">
        <v>54</v>
      </c>
    </row>
    <row r="1423" spans="1:9" ht="14.25">
      <c r="A1423" t="s">
        <v>13391</v>
      </c>
      <c r="B1423" s="15">
        <v>793175</v>
      </c>
      <c r="C1423" t="s">
        <v>9854</v>
      </c>
      <c r="D1423" t="s">
        <v>9855</v>
      </c>
      <c r="E1423" t="s">
        <v>9856</v>
      </c>
      <c r="F1423" s="15">
        <v>-62.5</v>
      </c>
      <c r="G1423" t="s">
        <v>34</v>
      </c>
      <c r="H1423" t="s">
        <v>67</v>
      </c>
      <c r="I1423" t="s">
        <v>54</v>
      </c>
    </row>
    <row r="1424" spans="1:9" ht="14.25">
      <c r="A1424" t="s">
        <v>13392</v>
      </c>
      <c r="B1424" s="15">
        <v>793405</v>
      </c>
      <c r="C1424" t="s">
        <v>9860</v>
      </c>
      <c r="D1424" t="s">
        <v>9861</v>
      </c>
      <c r="E1424" t="s">
        <v>9862</v>
      </c>
      <c r="F1424" s="15">
        <v>-1004</v>
      </c>
      <c r="G1424" t="s">
        <v>34</v>
      </c>
      <c r="H1424" t="s">
        <v>89</v>
      </c>
      <c r="I1424" t="s">
        <v>54</v>
      </c>
    </row>
    <row r="1425" spans="1:9" ht="14.25">
      <c r="A1425" t="s">
        <v>13393</v>
      </c>
      <c r="B1425" s="15">
        <v>793445</v>
      </c>
      <c r="C1425" t="s">
        <v>9866</v>
      </c>
      <c r="D1425" t="s">
        <v>9867</v>
      </c>
      <c r="E1425" t="s">
        <v>9868</v>
      </c>
      <c r="F1425" s="15">
        <v>-3600</v>
      </c>
      <c r="G1425" t="s">
        <v>34</v>
      </c>
      <c r="H1425" t="s">
        <v>82</v>
      </c>
      <c r="I1425" t="s">
        <v>54</v>
      </c>
    </row>
    <row r="1426" spans="1:9" ht="14.25">
      <c r="A1426" t="s">
        <v>13394</v>
      </c>
      <c r="B1426" s="15">
        <v>793475</v>
      </c>
      <c r="C1426" t="s">
        <v>9872</v>
      </c>
      <c r="D1426" t="s">
        <v>9873</v>
      </c>
      <c r="E1426" t="s">
        <v>9874</v>
      </c>
      <c r="F1426" s="15">
        <v>-12.5</v>
      </c>
      <c r="G1426" t="s">
        <v>34</v>
      </c>
      <c r="H1426" t="s">
        <v>78</v>
      </c>
      <c r="I1426" t="s">
        <v>54</v>
      </c>
    </row>
    <row r="1427" spans="1:9" ht="14.25">
      <c r="A1427" t="s">
        <v>13395</v>
      </c>
      <c r="B1427" s="15">
        <v>793699</v>
      </c>
      <c r="C1427" t="s">
        <v>9878</v>
      </c>
      <c r="D1427" t="s">
        <v>9879</v>
      </c>
      <c r="E1427" t="s">
        <v>465</v>
      </c>
      <c r="F1427" s="15">
        <v>-522</v>
      </c>
      <c r="G1427" t="s">
        <v>34</v>
      </c>
      <c r="H1427" t="s">
        <v>73</v>
      </c>
      <c r="I1427" t="s">
        <v>54</v>
      </c>
    </row>
    <row r="1428" spans="1:9" ht="14.25">
      <c r="A1428" t="s">
        <v>13396</v>
      </c>
      <c r="B1428" s="15">
        <v>793789</v>
      </c>
      <c r="C1428" t="s">
        <v>9883</v>
      </c>
      <c r="D1428" t="s">
        <v>9884</v>
      </c>
      <c r="E1428" t="s">
        <v>9885</v>
      </c>
      <c r="F1428" s="15">
        <v>-1830</v>
      </c>
      <c r="G1428" t="s">
        <v>34</v>
      </c>
      <c r="H1428" t="s">
        <v>12976</v>
      </c>
      <c r="I1428" t="s">
        <v>54</v>
      </c>
    </row>
    <row r="1429" spans="1:9" ht="14.25">
      <c r="A1429" t="s">
        <v>13397</v>
      </c>
      <c r="B1429" s="15">
        <v>793822</v>
      </c>
      <c r="C1429" t="s">
        <v>9889</v>
      </c>
      <c r="D1429" t="s">
        <v>9890</v>
      </c>
      <c r="E1429" t="s">
        <v>9891</v>
      </c>
      <c r="F1429" s="15">
        <v>-500</v>
      </c>
      <c r="G1429" t="s">
        <v>34</v>
      </c>
      <c r="H1429" t="s">
        <v>93</v>
      </c>
      <c r="I1429" t="s">
        <v>54</v>
      </c>
    </row>
    <row r="1430" spans="1:9" ht="14.25">
      <c r="A1430" t="s">
        <v>13398</v>
      </c>
      <c r="B1430" s="15">
        <v>793843</v>
      </c>
      <c r="C1430" t="s">
        <v>9894</v>
      </c>
      <c r="D1430" t="s">
        <v>9895</v>
      </c>
      <c r="E1430" t="s">
        <v>9896</v>
      </c>
      <c r="F1430" s="15">
        <v>-900</v>
      </c>
      <c r="G1430" t="s">
        <v>34</v>
      </c>
      <c r="H1430" t="s">
        <v>75</v>
      </c>
      <c r="I1430" t="s">
        <v>54</v>
      </c>
    </row>
    <row r="1431" spans="1:9" ht="14.25">
      <c r="A1431" t="s">
        <v>13399</v>
      </c>
      <c r="B1431" s="15">
        <v>793870</v>
      </c>
      <c r="C1431" t="s">
        <v>9900</v>
      </c>
      <c r="D1431" t="s">
        <v>9901</v>
      </c>
      <c r="E1431" t="s">
        <v>9902</v>
      </c>
      <c r="F1431" s="15">
        <v>-870</v>
      </c>
      <c r="G1431" t="s">
        <v>34</v>
      </c>
      <c r="H1431" t="s">
        <v>75</v>
      </c>
      <c r="I1431" t="s">
        <v>54</v>
      </c>
    </row>
    <row r="1432" spans="1:9" ht="14.25">
      <c r="A1432" t="s">
        <v>13400</v>
      </c>
      <c r="B1432" s="15">
        <v>793984</v>
      </c>
      <c r="C1432" t="s">
        <v>9905</v>
      </c>
      <c r="D1432" t="s">
        <v>7729</v>
      </c>
      <c r="E1432" t="s">
        <v>7730</v>
      </c>
      <c r="F1432" s="15">
        <v>-8300</v>
      </c>
      <c r="G1432" t="s">
        <v>34</v>
      </c>
      <c r="H1432" t="s">
        <v>67</v>
      </c>
      <c r="I1432" t="s">
        <v>54</v>
      </c>
    </row>
    <row r="1433" spans="1:9" ht="14.25">
      <c r="A1433" t="s">
        <v>13401</v>
      </c>
      <c r="B1433" s="15">
        <v>793996</v>
      </c>
      <c r="C1433" t="s">
        <v>287</v>
      </c>
      <c r="D1433" t="s">
        <v>9908</v>
      </c>
      <c r="E1433" t="s">
        <v>5730</v>
      </c>
      <c r="F1433" s="15">
        <v>-1500</v>
      </c>
      <c r="G1433" t="s">
        <v>34</v>
      </c>
      <c r="H1433" t="s">
        <v>89</v>
      </c>
      <c r="I1433" t="s">
        <v>57</v>
      </c>
    </row>
    <row r="1434" spans="1:9" ht="14.25">
      <c r="A1434" t="s">
        <v>13402</v>
      </c>
      <c r="B1434" s="15">
        <v>794141</v>
      </c>
      <c r="C1434" t="s">
        <v>287</v>
      </c>
      <c r="D1434" t="s">
        <v>9910</v>
      </c>
      <c r="E1434" t="s">
        <v>9911</v>
      </c>
      <c r="F1434" s="15">
        <v>-393</v>
      </c>
      <c r="G1434" t="s">
        <v>34</v>
      </c>
      <c r="H1434" t="s">
        <v>78</v>
      </c>
      <c r="I1434" t="s">
        <v>57</v>
      </c>
    </row>
    <row r="1435" spans="1:9" ht="14.25">
      <c r="A1435" t="s">
        <v>13403</v>
      </c>
      <c r="B1435" s="15">
        <v>794147</v>
      </c>
      <c r="C1435" t="s">
        <v>9914</v>
      </c>
      <c r="D1435" t="s">
        <v>9915</v>
      </c>
      <c r="E1435" t="s">
        <v>9916</v>
      </c>
      <c r="F1435" s="15">
        <v>-310</v>
      </c>
      <c r="G1435" t="s">
        <v>34</v>
      </c>
      <c r="H1435" t="s">
        <v>84</v>
      </c>
      <c r="I1435" t="s">
        <v>54</v>
      </c>
    </row>
    <row r="1436" spans="1:9" ht="14.25">
      <c r="A1436" t="s">
        <v>9913</v>
      </c>
      <c r="B1436" s="15">
        <v>794149</v>
      </c>
      <c r="D1436" t="s">
        <v>9920</v>
      </c>
      <c r="E1436" t="s">
        <v>5818</v>
      </c>
      <c r="F1436" s="15">
        <v>-3</v>
      </c>
      <c r="G1436" t="s">
        <v>34</v>
      </c>
      <c r="H1436" t="s">
        <v>87</v>
      </c>
      <c r="I1436" t="s">
        <v>57</v>
      </c>
    </row>
    <row r="1437" spans="1:9" ht="14.25">
      <c r="A1437" t="s">
        <v>13404</v>
      </c>
      <c r="B1437" s="15">
        <v>794151</v>
      </c>
      <c r="C1437" t="s">
        <v>9922</v>
      </c>
      <c r="D1437" t="s">
        <v>9923</v>
      </c>
      <c r="E1437" t="s">
        <v>7408</v>
      </c>
      <c r="F1437" s="15">
        <v>-680</v>
      </c>
      <c r="G1437" t="s">
        <v>34</v>
      </c>
      <c r="H1437" t="s">
        <v>93</v>
      </c>
      <c r="I1437" t="s">
        <v>54</v>
      </c>
    </row>
    <row r="1438" spans="1:9" ht="14.25">
      <c r="A1438" t="s">
        <v>13405</v>
      </c>
      <c r="B1438" s="15">
        <v>794207</v>
      </c>
      <c r="C1438" t="s">
        <v>9926</v>
      </c>
      <c r="D1438" t="s">
        <v>9927</v>
      </c>
      <c r="E1438" t="s">
        <v>9928</v>
      </c>
      <c r="F1438" s="15">
        <v>-418.72</v>
      </c>
      <c r="G1438" t="s">
        <v>34</v>
      </c>
      <c r="H1438" t="s">
        <v>85</v>
      </c>
      <c r="I1438" t="s">
        <v>54</v>
      </c>
    </row>
    <row r="1439" spans="1:9" ht="14.25">
      <c r="A1439" t="s">
        <v>13406</v>
      </c>
      <c r="B1439" s="15">
        <v>794327</v>
      </c>
      <c r="C1439" t="s">
        <v>9932</v>
      </c>
      <c r="D1439" t="s">
        <v>9933</v>
      </c>
      <c r="E1439" t="s">
        <v>9934</v>
      </c>
      <c r="F1439" s="15">
        <v>-2988</v>
      </c>
      <c r="G1439" t="s">
        <v>34</v>
      </c>
      <c r="H1439" t="s">
        <v>93</v>
      </c>
      <c r="I1439" t="s">
        <v>54</v>
      </c>
    </row>
    <row r="1440" spans="1:9" ht="14.25">
      <c r="A1440" t="s">
        <v>13407</v>
      </c>
      <c r="B1440" s="15">
        <v>794408</v>
      </c>
      <c r="C1440" t="s">
        <v>9938</v>
      </c>
      <c r="D1440" t="s">
        <v>9939</v>
      </c>
      <c r="E1440" t="s">
        <v>9940</v>
      </c>
      <c r="F1440" s="15">
        <v>-903.5</v>
      </c>
      <c r="G1440" t="s">
        <v>34</v>
      </c>
      <c r="H1440" t="s">
        <v>77</v>
      </c>
      <c r="I1440" t="s">
        <v>54</v>
      </c>
    </row>
    <row r="1441" spans="1:9" ht="14.25">
      <c r="A1441" t="s">
        <v>13408</v>
      </c>
      <c r="B1441" s="15">
        <v>794539</v>
      </c>
      <c r="C1441" t="s">
        <v>9944</v>
      </c>
      <c r="D1441" t="s">
        <v>9945</v>
      </c>
      <c r="E1441" t="s">
        <v>9946</v>
      </c>
      <c r="F1441" s="15">
        <v>-20</v>
      </c>
      <c r="G1441" t="s">
        <v>34</v>
      </c>
      <c r="H1441" t="s">
        <v>70</v>
      </c>
      <c r="I1441" t="s">
        <v>54</v>
      </c>
    </row>
    <row r="1442" spans="1:9" ht="14.25">
      <c r="A1442" t="s">
        <v>13409</v>
      </c>
      <c r="B1442" s="15">
        <v>794549</v>
      </c>
      <c r="C1442" t="s">
        <v>9950</v>
      </c>
      <c r="D1442" t="s">
        <v>9951</v>
      </c>
      <c r="E1442" t="s">
        <v>9952</v>
      </c>
      <c r="F1442" s="15">
        <v>-900</v>
      </c>
      <c r="G1442" t="s">
        <v>34</v>
      </c>
      <c r="H1442" t="s">
        <v>77</v>
      </c>
      <c r="I1442" t="s">
        <v>54</v>
      </c>
    </row>
    <row r="1443" spans="1:9" ht="14.25">
      <c r="A1443" t="s">
        <v>13410</v>
      </c>
      <c r="B1443" s="15">
        <v>794874</v>
      </c>
      <c r="C1443" t="s">
        <v>9956</v>
      </c>
      <c r="D1443" t="s">
        <v>9957</v>
      </c>
      <c r="E1443" t="s">
        <v>9958</v>
      </c>
      <c r="F1443" s="15">
        <v>-12.5</v>
      </c>
      <c r="G1443" t="s">
        <v>34</v>
      </c>
      <c r="H1443" t="s">
        <v>86</v>
      </c>
      <c r="I1443" t="s">
        <v>54</v>
      </c>
    </row>
    <row r="1444" spans="1:9" ht="14.25">
      <c r="A1444" t="s">
        <v>13411</v>
      </c>
      <c r="B1444" s="15">
        <v>794875</v>
      </c>
      <c r="C1444" t="s">
        <v>9962</v>
      </c>
      <c r="D1444" t="s">
        <v>9963</v>
      </c>
      <c r="E1444" t="s">
        <v>9964</v>
      </c>
      <c r="F1444" s="15">
        <v>-1000</v>
      </c>
      <c r="G1444" t="s">
        <v>34</v>
      </c>
      <c r="H1444" t="s">
        <v>82</v>
      </c>
      <c r="I1444" t="s">
        <v>54</v>
      </c>
    </row>
    <row r="1445" spans="1:9" ht="14.25">
      <c r="A1445" t="s">
        <v>13412</v>
      </c>
      <c r="B1445" s="15">
        <v>794909</v>
      </c>
      <c r="C1445" t="s">
        <v>9968</v>
      </c>
      <c r="D1445" t="s">
        <v>9969</v>
      </c>
      <c r="E1445" t="s">
        <v>9970</v>
      </c>
      <c r="F1445" s="15">
        <v>-850</v>
      </c>
      <c r="G1445" t="s">
        <v>34</v>
      </c>
      <c r="H1445" t="s">
        <v>70</v>
      </c>
      <c r="I1445" t="s">
        <v>54</v>
      </c>
    </row>
    <row r="1446" spans="1:9" ht="14.25">
      <c r="A1446" t="s">
        <v>13413</v>
      </c>
      <c r="B1446" s="15">
        <v>794926</v>
      </c>
      <c r="C1446" t="s">
        <v>9974</v>
      </c>
      <c r="D1446" t="s">
        <v>9975</v>
      </c>
      <c r="E1446" t="s">
        <v>1554</v>
      </c>
      <c r="F1446" s="15">
        <v>-104.56</v>
      </c>
      <c r="G1446" t="s">
        <v>34</v>
      </c>
      <c r="H1446" t="s">
        <v>90</v>
      </c>
      <c r="I1446" t="s">
        <v>54</v>
      </c>
    </row>
    <row r="1447" spans="1:9" ht="14.25">
      <c r="A1447" t="s">
        <v>13414</v>
      </c>
      <c r="B1447" s="15">
        <v>794931</v>
      </c>
      <c r="D1447" t="s">
        <v>9979</v>
      </c>
      <c r="E1447" t="s">
        <v>5759</v>
      </c>
      <c r="F1447" s="15">
        <v>-394.5</v>
      </c>
      <c r="G1447" t="s">
        <v>34</v>
      </c>
      <c r="H1447" t="s">
        <v>93</v>
      </c>
      <c r="I1447" t="s">
        <v>57</v>
      </c>
    </row>
    <row r="1448" spans="1:9" ht="14.25">
      <c r="A1448" t="s">
        <v>13415</v>
      </c>
      <c r="B1448" s="15">
        <v>795125</v>
      </c>
      <c r="C1448" t="s">
        <v>9981</v>
      </c>
      <c r="D1448" t="s">
        <v>9982</v>
      </c>
      <c r="E1448" t="s">
        <v>9983</v>
      </c>
      <c r="F1448" s="15">
        <v>-10000</v>
      </c>
      <c r="G1448" t="s">
        <v>34</v>
      </c>
      <c r="H1448" t="s">
        <v>69</v>
      </c>
      <c r="I1448" t="s">
        <v>54</v>
      </c>
    </row>
    <row r="1449" spans="1:9" ht="14.25">
      <c r="A1449" t="s">
        <v>13416</v>
      </c>
      <c r="B1449" s="15">
        <v>795181</v>
      </c>
      <c r="D1449" t="s">
        <v>9987</v>
      </c>
      <c r="E1449" t="s">
        <v>5766</v>
      </c>
      <c r="F1449" s="15">
        <v>-3514.5</v>
      </c>
      <c r="G1449" t="s">
        <v>34</v>
      </c>
      <c r="H1449" t="s">
        <v>71</v>
      </c>
      <c r="I1449" t="s">
        <v>57</v>
      </c>
    </row>
    <row r="1450" spans="1:9" ht="14.25">
      <c r="A1450" t="s">
        <v>13417</v>
      </c>
      <c r="B1450" s="15">
        <v>795248</v>
      </c>
      <c r="C1450" t="s">
        <v>9989</v>
      </c>
      <c r="D1450" t="s">
        <v>9990</v>
      </c>
      <c r="E1450" t="s">
        <v>9991</v>
      </c>
      <c r="F1450" s="15">
        <v>-34.31</v>
      </c>
      <c r="G1450" t="s">
        <v>34</v>
      </c>
      <c r="H1450" t="s">
        <v>89</v>
      </c>
      <c r="I1450" t="s">
        <v>54</v>
      </c>
    </row>
    <row r="1451" spans="1:9" ht="14.25">
      <c r="A1451" t="s">
        <v>13418</v>
      </c>
      <c r="B1451" s="15">
        <v>795283</v>
      </c>
      <c r="C1451" t="s">
        <v>9995</v>
      </c>
      <c r="D1451" t="s">
        <v>9996</v>
      </c>
      <c r="E1451" t="s">
        <v>9997</v>
      </c>
      <c r="F1451" s="15">
        <v>-4500</v>
      </c>
      <c r="G1451" t="s">
        <v>34</v>
      </c>
      <c r="H1451" t="s">
        <v>70</v>
      </c>
      <c r="I1451" t="s">
        <v>54</v>
      </c>
    </row>
    <row r="1452" spans="1:9" ht="14.25">
      <c r="A1452" t="s">
        <v>13419</v>
      </c>
      <c r="B1452" s="15">
        <v>795293</v>
      </c>
      <c r="C1452" t="s">
        <v>10001</v>
      </c>
      <c r="D1452" t="s">
        <v>10002</v>
      </c>
      <c r="E1452" t="s">
        <v>10003</v>
      </c>
      <c r="F1452" s="15">
        <v>-3000</v>
      </c>
      <c r="G1452" t="s">
        <v>34</v>
      </c>
      <c r="H1452" t="s">
        <v>64</v>
      </c>
      <c r="I1452" t="s">
        <v>54</v>
      </c>
    </row>
    <row r="1453" spans="1:9" ht="14.25">
      <c r="A1453" t="s">
        <v>13420</v>
      </c>
      <c r="B1453" s="15">
        <v>795299</v>
      </c>
      <c r="C1453" t="s">
        <v>287</v>
      </c>
      <c r="D1453" t="s">
        <v>10007</v>
      </c>
      <c r="E1453" t="s">
        <v>10008</v>
      </c>
      <c r="F1453" s="15">
        <v>-532</v>
      </c>
      <c r="G1453" t="s">
        <v>34</v>
      </c>
      <c r="H1453" t="s">
        <v>75</v>
      </c>
      <c r="I1453" t="s">
        <v>57</v>
      </c>
    </row>
    <row r="1454" spans="1:9" ht="14.25">
      <c r="A1454" t="s">
        <v>13421</v>
      </c>
      <c r="B1454" s="15">
        <v>795328</v>
      </c>
      <c r="C1454" t="s">
        <v>10010</v>
      </c>
      <c r="D1454" t="s">
        <v>10011</v>
      </c>
      <c r="E1454" t="s">
        <v>10012</v>
      </c>
      <c r="F1454" s="15">
        <v>-1251.79</v>
      </c>
      <c r="G1454" t="s">
        <v>34</v>
      </c>
      <c r="H1454" t="s">
        <v>90</v>
      </c>
      <c r="I1454" t="s">
        <v>54</v>
      </c>
    </row>
    <row r="1455" spans="1:9" ht="14.25">
      <c r="A1455" t="s">
        <v>13422</v>
      </c>
      <c r="B1455" s="15">
        <v>795330</v>
      </c>
      <c r="C1455" t="s">
        <v>10016</v>
      </c>
      <c r="D1455" t="s">
        <v>10017</v>
      </c>
      <c r="E1455" t="s">
        <v>10018</v>
      </c>
      <c r="F1455" s="15">
        <v>-2000</v>
      </c>
      <c r="G1455" t="s">
        <v>34</v>
      </c>
      <c r="H1455" t="s">
        <v>77</v>
      </c>
      <c r="I1455" t="s">
        <v>54</v>
      </c>
    </row>
    <row r="1456" spans="1:9" ht="14.25">
      <c r="A1456" t="s">
        <v>13423</v>
      </c>
      <c r="B1456" s="15">
        <v>795372</v>
      </c>
      <c r="C1456" t="s">
        <v>10022</v>
      </c>
      <c r="D1456" t="s">
        <v>10023</v>
      </c>
      <c r="E1456" t="s">
        <v>10024</v>
      </c>
      <c r="F1456" s="15">
        <v>-1000</v>
      </c>
      <c r="G1456" t="s">
        <v>34</v>
      </c>
      <c r="H1456" t="s">
        <v>93</v>
      </c>
      <c r="I1456" t="s">
        <v>54</v>
      </c>
    </row>
    <row r="1457" spans="1:9" ht="14.25">
      <c r="A1457" t="s">
        <v>13424</v>
      </c>
      <c r="B1457" s="15">
        <v>795408</v>
      </c>
      <c r="C1457" t="s">
        <v>10028</v>
      </c>
      <c r="D1457" t="s">
        <v>10023</v>
      </c>
      <c r="E1457" t="s">
        <v>10024</v>
      </c>
      <c r="F1457" s="15">
        <v>-14.5</v>
      </c>
      <c r="G1457" t="s">
        <v>34</v>
      </c>
      <c r="H1457" t="s">
        <v>93</v>
      </c>
      <c r="I1457" t="s">
        <v>54</v>
      </c>
    </row>
    <row r="1458" spans="1:9" ht="14.25">
      <c r="A1458" t="s">
        <v>13425</v>
      </c>
      <c r="B1458" s="15">
        <v>795412</v>
      </c>
      <c r="C1458" t="s">
        <v>10031</v>
      </c>
      <c r="D1458" t="s">
        <v>10032</v>
      </c>
      <c r="E1458" t="s">
        <v>10033</v>
      </c>
      <c r="F1458" s="15">
        <v>-1000</v>
      </c>
      <c r="G1458" t="s">
        <v>34</v>
      </c>
      <c r="H1458" t="s">
        <v>93</v>
      </c>
      <c r="I1458" t="s">
        <v>54</v>
      </c>
    </row>
    <row r="1459" spans="1:9" ht="14.25">
      <c r="A1459" t="s">
        <v>13426</v>
      </c>
      <c r="B1459" s="15">
        <v>795445</v>
      </c>
      <c r="C1459" t="s">
        <v>10037</v>
      </c>
      <c r="D1459" t="s">
        <v>10011</v>
      </c>
      <c r="E1459" t="s">
        <v>10012</v>
      </c>
      <c r="F1459" s="15">
        <v>-245</v>
      </c>
      <c r="G1459" t="s">
        <v>34</v>
      </c>
      <c r="H1459" t="s">
        <v>90</v>
      </c>
      <c r="I1459" t="s">
        <v>54</v>
      </c>
    </row>
    <row r="1460" spans="1:9" ht="14.25">
      <c r="A1460" t="s">
        <v>13427</v>
      </c>
      <c r="B1460" s="15">
        <v>795518</v>
      </c>
      <c r="C1460" t="s">
        <v>10040</v>
      </c>
      <c r="D1460" t="s">
        <v>10041</v>
      </c>
      <c r="E1460" t="s">
        <v>10042</v>
      </c>
      <c r="F1460" s="15">
        <v>-640.48</v>
      </c>
      <c r="G1460" t="s">
        <v>34</v>
      </c>
      <c r="H1460" t="s">
        <v>70</v>
      </c>
      <c r="I1460" t="s">
        <v>54</v>
      </c>
    </row>
    <row r="1461" spans="1:9" ht="14.25">
      <c r="A1461" t="s">
        <v>13428</v>
      </c>
      <c r="B1461" s="15">
        <v>797056</v>
      </c>
      <c r="C1461" t="s">
        <v>287</v>
      </c>
      <c r="D1461" t="s">
        <v>10046</v>
      </c>
      <c r="E1461" t="s">
        <v>10047</v>
      </c>
      <c r="F1461" s="15">
        <v>-15.48</v>
      </c>
      <c r="G1461" t="s">
        <v>34</v>
      </c>
      <c r="H1461" t="s">
        <v>69</v>
      </c>
      <c r="I1461" t="s">
        <v>57</v>
      </c>
    </row>
    <row r="1462" spans="1:9" ht="14.25">
      <c r="A1462" t="s">
        <v>13429</v>
      </c>
      <c r="B1462" s="15">
        <v>797654</v>
      </c>
      <c r="C1462" t="s">
        <v>10049</v>
      </c>
      <c r="D1462" t="s">
        <v>10050</v>
      </c>
      <c r="E1462" t="s">
        <v>10051</v>
      </c>
      <c r="F1462" s="15">
        <v>-100</v>
      </c>
      <c r="G1462" t="s">
        <v>34</v>
      </c>
      <c r="H1462" t="s">
        <v>2002</v>
      </c>
      <c r="I1462" t="s">
        <v>54</v>
      </c>
    </row>
    <row r="1463" spans="1:9" ht="14.25">
      <c r="A1463" t="s">
        <v>13430</v>
      </c>
      <c r="B1463" s="15">
        <v>799877</v>
      </c>
      <c r="C1463" t="s">
        <v>10055</v>
      </c>
      <c r="D1463" t="s">
        <v>10056</v>
      </c>
      <c r="E1463" t="s">
        <v>10057</v>
      </c>
      <c r="F1463" s="15">
        <v>-176.9</v>
      </c>
      <c r="G1463" t="s">
        <v>34</v>
      </c>
      <c r="H1463" t="s">
        <v>73</v>
      </c>
      <c r="I1463" t="s">
        <v>54</v>
      </c>
    </row>
    <row r="1464" spans="1:9" ht="14.25">
      <c r="A1464" t="s">
        <v>13431</v>
      </c>
      <c r="B1464" s="15">
        <v>800308</v>
      </c>
      <c r="C1464" t="s">
        <v>10061</v>
      </c>
      <c r="D1464" t="s">
        <v>10062</v>
      </c>
      <c r="E1464" t="s">
        <v>10063</v>
      </c>
      <c r="F1464" s="15">
        <v>-88</v>
      </c>
      <c r="G1464" t="s">
        <v>34</v>
      </c>
      <c r="H1464" t="s">
        <v>89</v>
      </c>
      <c r="I1464" t="s">
        <v>54</v>
      </c>
    </row>
    <row r="1465" spans="1:9" ht="14.25">
      <c r="A1465" t="s">
        <v>13432</v>
      </c>
      <c r="B1465" s="15">
        <v>800798</v>
      </c>
      <c r="C1465" t="s">
        <v>10067</v>
      </c>
      <c r="D1465" t="s">
        <v>10068</v>
      </c>
      <c r="E1465" t="s">
        <v>10069</v>
      </c>
      <c r="F1465" s="15">
        <v>-200</v>
      </c>
      <c r="G1465" t="s">
        <v>34</v>
      </c>
      <c r="H1465" t="s">
        <v>12965</v>
      </c>
      <c r="I1465" t="s">
        <v>54</v>
      </c>
    </row>
    <row r="1466" spans="1:9" ht="14.25">
      <c r="A1466" t="s">
        <v>13433</v>
      </c>
      <c r="B1466" s="15">
        <v>801036</v>
      </c>
      <c r="C1466" t="s">
        <v>10073</v>
      </c>
      <c r="D1466" t="s">
        <v>10074</v>
      </c>
      <c r="E1466" t="s">
        <v>10075</v>
      </c>
      <c r="F1466" s="15">
        <v>-488.18</v>
      </c>
      <c r="G1466" t="s">
        <v>34</v>
      </c>
      <c r="H1466" t="s">
        <v>68</v>
      </c>
      <c r="I1466" t="s">
        <v>54</v>
      </c>
    </row>
    <row r="1467" spans="1:9" ht="14.25">
      <c r="A1467" t="s">
        <v>13434</v>
      </c>
      <c r="B1467" s="15">
        <v>801170</v>
      </c>
      <c r="C1467" t="s">
        <v>10079</v>
      </c>
      <c r="D1467" t="s">
        <v>10080</v>
      </c>
      <c r="E1467" t="s">
        <v>10081</v>
      </c>
      <c r="F1467" s="15">
        <v>-1800</v>
      </c>
      <c r="G1467" t="s">
        <v>34</v>
      </c>
      <c r="H1467" t="s">
        <v>56</v>
      </c>
      <c r="I1467" t="s">
        <v>54</v>
      </c>
    </row>
    <row r="1468" spans="1:9" ht="14.25">
      <c r="A1468" t="s">
        <v>13435</v>
      </c>
      <c r="B1468" s="15">
        <v>801609</v>
      </c>
      <c r="C1468" t="s">
        <v>10085</v>
      </c>
      <c r="D1468" t="s">
        <v>10086</v>
      </c>
      <c r="E1468" t="s">
        <v>10087</v>
      </c>
      <c r="F1468" s="15">
        <v>-500</v>
      </c>
      <c r="G1468" t="s">
        <v>34</v>
      </c>
      <c r="H1468" t="s">
        <v>68</v>
      </c>
      <c r="I1468" t="s">
        <v>54</v>
      </c>
    </row>
    <row r="1469" spans="1:9" ht="14.25">
      <c r="A1469" t="s">
        <v>13436</v>
      </c>
      <c r="B1469" s="15">
        <v>802590</v>
      </c>
      <c r="C1469" t="s">
        <v>287</v>
      </c>
      <c r="D1469" t="s">
        <v>10091</v>
      </c>
      <c r="E1469" t="s">
        <v>10092</v>
      </c>
      <c r="F1469" s="15">
        <v>-700</v>
      </c>
      <c r="G1469" t="s">
        <v>34</v>
      </c>
      <c r="H1469" t="s">
        <v>75</v>
      </c>
      <c r="I1469" t="s">
        <v>57</v>
      </c>
    </row>
    <row r="1470" spans="1:9" ht="14.25">
      <c r="A1470" t="s">
        <v>13437</v>
      </c>
      <c r="B1470" s="15">
        <v>802822</v>
      </c>
      <c r="C1470" t="s">
        <v>10094</v>
      </c>
      <c r="D1470" t="s">
        <v>10095</v>
      </c>
      <c r="E1470" t="s">
        <v>10096</v>
      </c>
      <c r="F1470" s="15">
        <v>-300</v>
      </c>
      <c r="G1470" t="s">
        <v>34</v>
      </c>
      <c r="H1470" t="s">
        <v>92</v>
      </c>
      <c r="I1470" t="s">
        <v>54</v>
      </c>
    </row>
    <row r="1471" spans="1:9" ht="14.25">
      <c r="A1471" t="s">
        <v>13438</v>
      </c>
      <c r="B1471" s="15">
        <v>802909</v>
      </c>
      <c r="C1471" t="s">
        <v>287</v>
      </c>
      <c r="D1471" t="s">
        <v>10100</v>
      </c>
      <c r="E1471" t="s">
        <v>5780</v>
      </c>
      <c r="F1471" s="15">
        <v>-347</v>
      </c>
      <c r="G1471" t="s">
        <v>34</v>
      </c>
      <c r="H1471" t="s">
        <v>84</v>
      </c>
      <c r="I1471" t="s">
        <v>57</v>
      </c>
    </row>
    <row r="1472" spans="1:9" ht="14.25">
      <c r="A1472" t="s">
        <v>13439</v>
      </c>
      <c r="B1472" s="15">
        <v>802977</v>
      </c>
      <c r="C1472" t="s">
        <v>287</v>
      </c>
      <c r="D1472" t="s">
        <v>10091</v>
      </c>
      <c r="E1472" t="s">
        <v>10092</v>
      </c>
      <c r="F1472" s="15">
        <v>-200</v>
      </c>
      <c r="G1472" t="s">
        <v>34</v>
      </c>
      <c r="H1472" t="s">
        <v>77</v>
      </c>
      <c r="I1472" t="s">
        <v>57</v>
      </c>
    </row>
    <row r="1473" spans="1:9" ht="14.25">
      <c r="A1473" t="s">
        <v>13440</v>
      </c>
      <c r="B1473" s="15">
        <v>803032</v>
      </c>
      <c r="C1473" t="s">
        <v>287</v>
      </c>
      <c r="D1473" t="s">
        <v>10091</v>
      </c>
      <c r="E1473" t="s">
        <v>10092</v>
      </c>
      <c r="F1473" s="15">
        <v>-77.17</v>
      </c>
      <c r="G1473" t="s">
        <v>34</v>
      </c>
      <c r="H1473" t="s">
        <v>77</v>
      </c>
      <c r="I1473" t="s">
        <v>57</v>
      </c>
    </row>
    <row r="1474" spans="1:9" ht="14.25">
      <c r="A1474" t="s">
        <v>13441</v>
      </c>
      <c r="B1474" s="15">
        <v>803071</v>
      </c>
      <c r="C1474" t="s">
        <v>10104</v>
      </c>
      <c r="D1474" t="s">
        <v>10105</v>
      </c>
      <c r="E1474" t="s">
        <v>10106</v>
      </c>
      <c r="F1474" s="15">
        <v>-990.5</v>
      </c>
      <c r="G1474" t="s">
        <v>34</v>
      </c>
      <c r="H1474" t="s">
        <v>85</v>
      </c>
      <c r="I1474" t="s">
        <v>54</v>
      </c>
    </row>
    <row r="1475" spans="1:9" ht="14.25">
      <c r="A1475" t="s">
        <v>13442</v>
      </c>
      <c r="B1475" s="15">
        <v>803735</v>
      </c>
      <c r="C1475" t="s">
        <v>10110</v>
      </c>
      <c r="D1475" t="s">
        <v>10111</v>
      </c>
      <c r="E1475" t="s">
        <v>10112</v>
      </c>
      <c r="F1475" s="15">
        <v>-373</v>
      </c>
      <c r="G1475" t="s">
        <v>34</v>
      </c>
      <c r="H1475" t="s">
        <v>85</v>
      </c>
      <c r="I1475" t="s">
        <v>54</v>
      </c>
    </row>
    <row r="1476" spans="1:9" ht="14.25">
      <c r="A1476" t="s">
        <v>13443</v>
      </c>
      <c r="B1476" s="15">
        <v>804276</v>
      </c>
      <c r="C1476" t="s">
        <v>287</v>
      </c>
      <c r="D1476" t="s">
        <v>10116</v>
      </c>
      <c r="E1476" t="s">
        <v>5804</v>
      </c>
      <c r="F1476" s="15">
        <v>-5000</v>
      </c>
      <c r="G1476" t="s">
        <v>34</v>
      </c>
      <c r="H1476" t="s">
        <v>508</v>
      </c>
      <c r="I1476" t="s">
        <v>57</v>
      </c>
    </row>
    <row r="1477" spans="1:9" ht="14.25">
      <c r="A1477" t="s">
        <v>13444</v>
      </c>
      <c r="B1477" s="15">
        <v>804848</v>
      </c>
      <c r="C1477" t="s">
        <v>10118</v>
      </c>
      <c r="D1477" t="s">
        <v>10119</v>
      </c>
      <c r="E1477" t="s">
        <v>10120</v>
      </c>
      <c r="F1477" s="15">
        <v>-245</v>
      </c>
      <c r="G1477" t="s">
        <v>34</v>
      </c>
      <c r="H1477" t="s">
        <v>77</v>
      </c>
      <c r="I1477" t="s">
        <v>54</v>
      </c>
    </row>
    <row r="1478" spans="1:9" ht="14.25">
      <c r="A1478" t="s">
        <v>13445</v>
      </c>
      <c r="B1478" s="15">
        <v>804857</v>
      </c>
      <c r="C1478" t="s">
        <v>10124</v>
      </c>
      <c r="D1478" t="s">
        <v>9624</v>
      </c>
      <c r="E1478" t="s">
        <v>9625</v>
      </c>
      <c r="F1478" s="15">
        <v>-15</v>
      </c>
      <c r="G1478" t="s">
        <v>34</v>
      </c>
      <c r="H1478" t="s">
        <v>82</v>
      </c>
      <c r="I1478" t="s">
        <v>54</v>
      </c>
    </row>
    <row r="1479" spans="1:9" ht="14.25">
      <c r="A1479" t="s">
        <v>13446</v>
      </c>
      <c r="B1479" s="15">
        <v>804948</v>
      </c>
      <c r="C1479" t="s">
        <v>287</v>
      </c>
      <c r="D1479" t="s">
        <v>363</v>
      </c>
      <c r="E1479" t="s">
        <v>364</v>
      </c>
      <c r="F1479" s="15">
        <v>-500</v>
      </c>
      <c r="G1479" t="s">
        <v>34</v>
      </c>
      <c r="H1479" t="s">
        <v>71</v>
      </c>
      <c r="I1479" t="s">
        <v>57</v>
      </c>
    </row>
    <row r="1480" spans="1:9" ht="14.25">
      <c r="A1480" t="s">
        <v>13447</v>
      </c>
      <c r="B1480" s="15">
        <v>805462</v>
      </c>
      <c r="C1480" t="s">
        <v>10128</v>
      </c>
      <c r="D1480" t="s">
        <v>10129</v>
      </c>
      <c r="E1480" t="s">
        <v>10130</v>
      </c>
      <c r="F1480" s="15">
        <v>-416.5</v>
      </c>
      <c r="G1480" t="s">
        <v>34</v>
      </c>
      <c r="H1480" t="s">
        <v>2002</v>
      </c>
      <c r="I1480" t="s">
        <v>54</v>
      </c>
    </row>
    <row r="1481" spans="1:9" ht="14.25">
      <c r="A1481" t="s">
        <v>13448</v>
      </c>
      <c r="B1481" s="15">
        <v>806056</v>
      </c>
      <c r="C1481" t="s">
        <v>10134</v>
      </c>
      <c r="D1481" t="s">
        <v>9801</v>
      </c>
      <c r="E1481" t="s">
        <v>5716</v>
      </c>
      <c r="F1481" s="15">
        <v>-9900</v>
      </c>
      <c r="G1481" t="s">
        <v>34</v>
      </c>
      <c r="H1481" t="s">
        <v>71</v>
      </c>
      <c r="I1481" t="s">
        <v>54</v>
      </c>
    </row>
    <row r="1482" spans="1:9" ht="14.25">
      <c r="A1482" t="s">
        <v>13449</v>
      </c>
      <c r="B1482" s="15">
        <v>806066</v>
      </c>
      <c r="C1482" t="s">
        <v>10137</v>
      </c>
      <c r="D1482" t="s">
        <v>10138</v>
      </c>
      <c r="E1482" t="s">
        <v>10139</v>
      </c>
      <c r="F1482" s="15">
        <v>-3900</v>
      </c>
      <c r="G1482" t="s">
        <v>34</v>
      </c>
      <c r="H1482" t="s">
        <v>80</v>
      </c>
      <c r="I1482" t="s">
        <v>54</v>
      </c>
    </row>
    <row r="1483" spans="1:9" ht="14.25">
      <c r="A1483" t="s">
        <v>13450</v>
      </c>
      <c r="B1483" s="15">
        <v>806470</v>
      </c>
      <c r="C1483" t="s">
        <v>10143</v>
      </c>
      <c r="D1483" t="s">
        <v>10144</v>
      </c>
      <c r="E1483" t="s">
        <v>10145</v>
      </c>
      <c r="F1483" s="15">
        <v>-500</v>
      </c>
      <c r="G1483" t="s">
        <v>34</v>
      </c>
      <c r="H1483" t="s">
        <v>904</v>
      </c>
      <c r="I1483" t="s">
        <v>54</v>
      </c>
    </row>
    <row r="1484" spans="1:9" ht="14.25">
      <c r="A1484" t="s">
        <v>13451</v>
      </c>
      <c r="B1484" s="15">
        <v>806539</v>
      </c>
      <c r="C1484" t="s">
        <v>10149</v>
      </c>
      <c r="D1484" t="s">
        <v>10150</v>
      </c>
      <c r="E1484" t="s">
        <v>10151</v>
      </c>
      <c r="F1484" s="15">
        <v>-100</v>
      </c>
      <c r="G1484" t="s">
        <v>34</v>
      </c>
      <c r="H1484" t="s">
        <v>1067</v>
      </c>
      <c r="I1484" t="s">
        <v>54</v>
      </c>
    </row>
    <row r="1485" spans="1:9" ht="14.25">
      <c r="A1485" t="s">
        <v>13452</v>
      </c>
      <c r="B1485" s="15">
        <v>807341</v>
      </c>
      <c r="C1485" t="s">
        <v>10155</v>
      </c>
      <c r="D1485" t="s">
        <v>10156</v>
      </c>
      <c r="E1485" t="s">
        <v>10157</v>
      </c>
      <c r="F1485" s="15">
        <v>-200</v>
      </c>
      <c r="G1485" t="s">
        <v>34</v>
      </c>
      <c r="H1485" t="s">
        <v>2002</v>
      </c>
      <c r="I1485" t="s">
        <v>54</v>
      </c>
    </row>
    <row r="1486" spans="1:9" ht="14.25">
      <c r="A1486" t="s">
        <v>13453</v>
      </c>
      <c r="B1486" s="15">
        <v>807390</v>
      </c>
      <c r="C1486" t="s">
        <v>10161</v>
      </c>
      <c r="D1486" t="s">
        <v>10162</v>
      </c>
      <c r="E1486" t="s">
        <v>10163</v>
      </c>
      <c r="F1486" s="15">
        <v>-365.67</v>
      </c>
      <c r="G1486" t="s">
        <v>34</v>
      </c>
      <c r="H1486" t="s">
        <v>12965</v>
      </c>
      <c r="I1486" t="s">
        <v>54</v>
      </c>
    </row>
    <row r="1487" spans="1:9" ht="14.25">
      <c r="A1487" t="s">
        <v>13454</v>
      </c>
      <c r="B1487" s="15">
        <v>807531</v>
      </c>
      <c r="C1487" t="s">
        <v>287</v>
      </c>
      <c r="D1487" t="s">
        <v>10167</v>
      </c>
      <c r="E1487" t="s">
        <v>5825</v>
      </c>
      <c r="F1487" s="15">
        <v>-253</v>
      </c>
      <c r="G1487" t="s">
        <v>34</v>
      </c>
      <c r="H1487" t="s">
        <v>90</v>
      </c>
      <c r="I1487" t="s">
        <v>57</v>
      </c>
    </row>
    <row r="1488" spans="1:9" ht="14.25">
      <c r="A1488" t="s">
        <v>13455</v>
      </c>
      <c r="B1488" s="15">
        <v>807579</v>
      </c>
      <c r="C1488" t="s">
        <v>10169</v>
      </c>
      <c r="D1488" t="s">
        <v>10170</v>
      </c>
      <c r="E1488" t="s">
        <v>10171</v>
      </c>
      <c r="F1488" s="15">
        <v>-1000</v>
      </c>
      <c r="G1488" t="s">
        <v>34</v>
      </c>
      <c r="H1488" t="s">
        <v>88</v>
      </c>
      <c r="I1488" t="s">
        <v>54</v>
      </c>
    </row>
    <row r="1489" spans="1:9" ht="14.25">
      <c r="A1489" t="s">
        <v>13456</v>
      </c>
      <c r="B1489" s="15">
        <v>807617</v>
      </c>
      <c r="C1489" t="s">
        <v>287</v>
      </c>
      <c r="D1489" t="s">
        <v>10175</v>
      </c>
      <c r="E1489" t="s">
        <v>5832</v>
      </c>
      <c r="F1489" s="15">
        <v>-2000</v>
      </c>
      <c r="G1489" t="s">
        <v>34</v>
      </c>
      <c r="H1489" t="s">
        <v>361</v>
      </c>
      <c r="I1489" t="s">
        <v>57</v>
      </c>
    </row>
    <row r="1490" spans="1:9" ht="14.25">
      <c r="A1490" t="s">
        <v>13457</v>
      </c>
      <c r="B1490" s="15">
        <v>808206</v>
      </c>
      <c r="C1490" t="s">
        <v>10177</v>
      </c>
      <c r="D1490" t="s">
        <v>10178</v>
      </c>
      <c r="E1490" t="s">
        <v>10179</v>
      </c>
      <c r="F1490" s="15">
        <v>-500</v>
      </c>
      <c r="G1490" t="s">
        <v>34</v>
      </c>
      <c r="H1490" t="s">
        <v>78</v>
      </c>
      <c r="I1490" t="s">
        <v>54</v>
      </c>
    </row>
    <row r="1491" spans="1:9" ht="14.25">
      <c r="A1491" t="s">
        <v>13458</v>
      </c>
      <c r="B1491" s="15">
        <v>808533</v>
      </c>
      <c r="C1491" t="s">
        <v>10183</v>
      </c>
      <c r="D1491" t="s">
        <v>10184</v>
      </c>
      <c r="E1491" t="s">
        <v>10185</v>
      </c>
      <c r="F1491" s="15">
        <v>-139</v>
      </c>
      <c r="G1491" t="s">
        <v>34</v>
      </c>
      <c r="H1491" t="s">
        <v>12976</v>
      </c>
      <c r="I1491" t="s">
        <v>54</v>
      </c>
    </row>
    <row r="1492" spans="1:9" ht="14.25">
      <c r="A1492" t="s">
        <v>13459</v>
      </c>
      <c r="B1492" s="15">
        <v>809473</v>
      </c>
      <c r="C1492" t="s">
        <v>10189</v>
      </c>
      <c r="D1492" t="s">
        <v>10190</v>
      </c>
      <c r="E1492" t="s">
        <v>10191</v>
      </c>
      <c r="F1492" s="15">
        <v>-185</v>
      </c>
      <c r="G1492" t="s">
        <v>34</v>
      </c>
      <c r="H1492" t="s">
        <v>68</v>
      </c>
      <c r="I1492" t="s">
        <v>54</v>
      </c>
    </row>
    <row r="1493" spans="1:9" ht="14.25">
      <c r="A1493" t="s">
        <v>13460</v>
      </c>
      <c r="B1493" s="15">
        <v>809613</v>
      </c>
      <c r="C1493" t="s">
        <v>10195</v>
      </c>
      <c r="D1493" t="s">
        <v>10196</v>
      </c>
      <c r="E1493" t="s">
        <v>10197</v>
      </c>
      <c r="F1493" s="15">
        <v>-114.3</v>
      </c>
      <c r="G1493" t="s">
        <v>34</v>
      </c>
      <c r="H1493" t="s">
        <v>78</v>
      </c>
      <c r="I1493" t="s">
        <v>54</v>
      </c>
    </row>
    <row r="1494" spans="1:9" ht="14.25">
      <c r="A1494" t="s">
        <v>13461</v>
      </c>
      <c r="B1494" s="15">
        <v>809720</v>
      </c>
      <c r="C1494" t="s">
        <v>10201</v>
      </c>
      <c r="D1494" t="s">
        <v>10202</v>
      </c>
      <c r="E1494" t="s">
        <v>10203</v>
      </c>
      <c r="F1494" s="15">
        <v>-5000</v>
      </c>
      <c r="G1494" t="s">
        <v>34</v>
      </c>
      <c r="H1494" t="s">
        <v>508</v>
      </c>
      <c r="I1494" t="s">
        <v>54</v>
      </c>
    </row>
    <row r="1495" spans="1:9" ht="14.25">
      <c r="A1495" t="s">
        <v>13462</v>
      </c>
      <c r="B1495" s="15">
        <v>809772</v>
      </c>
      <c r="C1495" t="s">
        <v>10207</v>
      </c>
      <c r="D1495" t="s">
        <v>10208</v>
      </c>
      <c r="E1495" t="s">
        <v>10209</v>
      </c>
      <c r="F1495" s="15">
        <v>-620</v>
      </c>
      <c r="G1495" t="s">
        <v>34</v>
      </c>
      <c r="H1495" t="s">
        <v>89</v>
      </c>
      <c r="I1495" t="s">
        <v>54</v>
      </c>
    </row>
    <row r="1496" spans="1:9" ht="14.25">
      <c r="A1496" t="s">
        <v>13463</v>
      </c>
      <c r="B1496" s="15">
        <v>809876</v>
      </c>
      <c r="C1496" t="s">
        <v>10213</v>
      </c>
      <c r="D1496" t="s">
        <v>10214</v>
      </c>
      <c r="E1496" t="s">
        <v>10215</v>
      </c>
      <c r="F1496" s="15">
        <v>-585.66999999999996</v>
      </c>
      <c r="G1496" t="s">
        <v>34</v>
      </c>
      <c r="H1496" t="s">
        <v>84</v>
      </c>
      <c r="I1496" t="s">
        <v>54</v>
      </c>
    </row>
    <row r="1497" spans="1:9" ht="14.25">
      <c r="A1497" t="s">
        <v>13464</v>
      </c>
      <c r="B1497" s="15">
        <v>809942</v>
      </c>
      <c r="C1497" t="s">
        <v>287</v>
      </c>
      <c r="D1497" t="s">
        <v>10219</v>
      </c>
      <c r="E1497" t="s">
        <v>10215</v>
      </c>
      <c r="F1497" s="15">
        <v>-1990.5</v>
      </c>
      <c r="G1497" t="s">
        <v>34</v>
      </c>
      <c r="H1497" t="s">
        <v>84</v>
      </c>
      <c r="I1497" t="s">
        <v>57</v>
      </c>
    </row>
    <row r="1498" spans="1:9" ht="14.25">
      <c r="A1498" t="s">
        <v>13465</v>
      </c>
      <c r="B1498" s="15">
        <v>810306</v>
      </c>
      <c r="C1498" t="s">
        <v>10222</v>
      </c>
      <c r="D1498" t="s">
        <v>10223</v>
      </c>
      <c r="E1498" t="s">
        <v>10224</v>
      </c>
      <c r="F1498" s="15">
        <v>-100</v>
      </c>
      <c r="G1498" t="s">
        <v>34</v>
      </c>
      <c r="H1498" t="s">
        <v>74</v>
      </c>
      <c r="I1498" t="s">
        <v>54</v>
      </c>
    </row>
    <row r="1499" spans="1:9" ht="14.25">
      <c r="A1499" t="s">
        <v>13466</v>
      </c>
      <c r="B1499" s="15">
        <v>810461</v>
      </c>
      <c r="C1499" t="s">
        <v>287</v>
      </c>
      <c r="D1499" t="s">
        <v>10228</v>
      </c>
      <c r="E1499" t="s">
        <v>5857</v>
      </c>
      <c r="F1499" s="15">
        <v>-788</v>
      </c>
      <c r="G1499" t="s">
        <v>34</v>
      </c>
      <c r="H1499" t="s">
        <v>73</v>
      </c>
      <c r="I1499" t="s">
        <v>57</v>
      </c>
    </row>
    <row r="1500" spans="1:9" ht="14.25">
      <c r="A1500" t="s">
        <v>13467</v>
      </c>
      <c r="B1500" s="15">
        <v>810833</v>
      </c>
      <c r="C1500" t="s">
        <v>10230</v>
      </c>
      <c r="D1500" t="s">
        <v>10231</v>
      </c>
      <c r="E1500" t="s">
        <v>10232</v>
      </c>
      <c r="F1500" s="15">
        <v>-15.2</v>
      </c>
      <c r="G1500" t="s">
        <v>34</v>
      </c>
      <c r="H1500" t="s">
        <v>904</v>
      </c>
      <c r="I1500" t="s">
        <v>54</v>
      </c>
    </row>
    <row r="1501" spans="1:9" ht="14.25">
      <c r="A1501" t="s">
        <v>13468</v>
      </c>
      <c r="B1501" s="15">
        <v>810938</v>
      </c>
      <c r="C1501" t="s">
        <v>10235</v>
      </c>
      <c r="D1501" t="s">
        <v>10236</v>
      </c>
      <c r="E1501" t="s">
        <v>10237</v>
      </c>
      <c r="F1501" s="15">
        <v>-368.5</v>
      </c>
      <c r="G1501" t="s">
        <v>34</v>
      </c>
      <c r="H1501" t="s">
        <v>89</v>
      </c>
      <c r="I1501" t="s">
        <v>54</v>
      </c>
    </row>
    <row r="1502" spans="1:9" ht="14.25">
      <c r="A1502" t="s">
        <v>13469</v>
      </c>
      <c r="B1502" s="15">
        <v>810983</v>
      </c>
      <c r="C1502" t="s">
        <v>287</v>
      </c>
      <c r="D1502" t="s">
        <v>10241</v>
      </c>
      <c r="E1502" t="s">
        <v>5871</v>
      </c>
      <c r="F1502" s="15">
        <v>-15.2</v>
      </c>
      <c r="G1502" t="s">
        <v>34</v>
      </c>
      <c r="H1502" t="s">
        <v>904</v>
      </c>
      <c r="I1502" t="s">
        <v>57</v>
      </c>
    </row>
    <row r="1503" spans="1:9" ht="14.25">
      <c r="A1503" t="s">
        <v>13470</v>
      </c>
      <c r="B1503" s="15">
        <v>811018</v>
      </c>
      <c r="C1503" t="s">
        <v>287</v>
      </c>
      <c r="D1503" t="s">
        <v>10243</v>
      </c>
      <c r="E1503" t="s">
        <v>5878</v>
      </c>
      <c r="F1503" s="15">
        <v>-47.2</v>
      </c>
      <c r="G1503" t="s">
        <v>34</v>
      </c>
      <c r="H1503" t="s">
        <v>904</v>
      </c>
      <c r="I1503" t="s">
        <v>57</v>
      </c>
    </row>
    <row r="1504" spans="1:9" ht="14.25">
      <c r="A1504" t="s">
        <v>13471</v>
      </c>
      <c r="B1504" s="15">
        <v>811296</v>
      </c>
      <c r="C1504" t="s">
        <v>10245</v>
      </c>
      <c r="D1504" t="s">
        <v>10246</v>
      </c>
      <c r="E1504" t="s">
        <v>10247</v>
      </c>
      <c r="F1504" s="15">
        <v>-40.5</v>
      </c>
      <c r="G1504" t="s">
        <v>34</v>
      </c>
      <c r="H1504" t="s">
        <v>70</v>
      </c>
      <c r="I1504" t="s">
        <v>54</v>
      </c>
    </row>
    <row r="1505" spans="1:9" ht="14.25">
      <c r="A1505" t="s">
        <v>13472</v>
      </c>
      <c r="B1505" s="15">
        <v>811770</v>
      </c>
      <c r="C1505" t="s">
        <v>10251</v>
      </c>
      <c r="D1505" t="s">
        <v>10252</v>
      </c>
      <c r="E1505" t="s">
        <v>2008</v>
      </c>
      <c r="F1505" s="15">
        <v>-3331.26</v>
      </c>
      <c r="G1505" t="s">
        <v>34</v>
      </c>
      <c r="H1505" t="s">
        <v>70</v>
      </c>
      <c r="I1505" t="s">
        <v>54</v>
      </c>
    </row>
    <row r="1506" spans="1:9" ht="14.25">
      <c r="A1506" t="s">
        <v>13473</v>
      </c>
      <c r="B1506" s="15">
        <v>811820</v>
      </c>
      <c r="C1506" t="s">
        <v>10255</v>
      </c>
      <c r="D1506" t="s">
        <v>10256</v>
      </c>
      <c r="E1506" t="s">
        <v>10257</v>
      </c>
      <c r="F1506" s="15">
        <v>-328.5</v>
      </c>
      <c r="G1506" t="s">
        <v>34</v>
      </c>
      <c r="H1506" t="s">
        <v>71</v>
      </c>
      <c r="I1506" t="s">
        <v>54</v>
      </c>
    </row>
    <row r="1507" spans="1:9" ht="14.25">
      <c r="A1507" t="s">
        <v>13474</v>
      </c>
      <c r="B1507" s="15">
        <v>811822</v>
      </c>
      <c r="C1507" t="s">
        <v>10261</v>
      </c>
      <c r="D1507" t="s">
        <v>10262</v>
      </c>
      <c r="E1507" t="s">
        <v>10263</v>
      </c>
      <c r="F1507" s="15">
        <v>-536</v>
      </c>
      <c r="G1507" t="s">
        <v>34</v>
      </c>
      <c r="H1507" t="s">
        <v>80</v>
      </c>
      <c r="I1507" t="s">
        <v>54</v>
      </c>
    </row>
    <row r="1508" spans="1:9" ht="14.25">
      <c r="A1508" t="s">
        <v>13475</v>
      </c>
      <c r="B1508" s="15">
        <v>812000</v>
      </c>
      <c r="C1508" t="s">
        <v>10267</v>
      </c>
      <c r="D1508" t="s">
        <v>10268</v>
      </c>
      <c r="E1508" t="s">
        <v>10269</v>
      </c>
      <c r="F1508" s="15">
        <v>-1990.92</v>
      </c>
      <c r="G1508" t="s">
        <v>34</v>
      </c>
      <c r="H1508" t="s">
        <v>78</v>
      </c>
      <c r="I1508" t="s">
        <v>54</v>
      </c>
    </row>
    <row r="1509" spans="1:9" ht="14.25">
      <c r="A1509" t="s">
        <v>13476</v>
      </c>
      <c r="B1509" s="15">
        <v>812457</v>
      </c>
      <c r="C1509" t="s">
        <v>10273</v>
      </c>
      <c r="D1509" t="s">
        <v>10274</v>
      </c>
      <c r="E1509" t="s">
        <v>10275</v>
      </c>
      <c r="F1509" s="15">
        <v>-1600</v>
      </c>
      <c r="G1509" t="s">
        <v>34</v>
      </c>
      <c r="H1509" t="s">
        <v>68</v>
      </c>
      <c r="I1509" t="s">
        <v>54</v>
      </c>
    </row>
    <row r="1510" spans="1:9" ht="14.25">
      <c r="A1510" t="s">
        <v>13477</v>
      </c>
      <c r="B1510" s="15">
        <v>812469</v>
      </c>
      <c r="C1510" t="s">
        <v>10279</v>
      </c>
      <c r="D1510" t="s">
        <v>10280</v>
      </c>
      <c r="E1510" t="s">
        <v>10281</v>
      </c>
      <c r="F1510" s="15">
        <v>-777.5</v>
      </c>
      <c r="G1510" t="s">
        <v>34</v>
      </c>
      <c r="H1510" t="s">
        <v>89</v>
      </c>
      <c r="I1510" t="s">
        <v>54</v>
      </c>
    </row>
    <row r="1511" spans="1:9" ht="14.25">
      <c r="A1511" t="s">
        <v>13478</v>
      </c>
      <c r="B1511" s="15">
        <v>812523</v>
      </c>
      <c r="C1511" t="s">
        <v>10285</v>
      </c>
      <c r="D1511" t="s">
        <v>10286</v>
      </c>
      <c r="E1511" t="s">
        <v>10287</v>
      </c>
      <c r="F1511" s="15">
        <v>-80.5</v>
      </c>
      <c r="G1511" t="s">
        <v>34</v>
      </c>
      <c r="H1511" t="s">
        <v>77</v>
      </c>
      <c r="I1511" t="s">
        <v>54</v>
      </c>
    </row>
    <row r="1512" spans="1:9" ht="14.25">
      <c r="A1512" t="s">
        <v>13479</v>
      </c>
      <c r="B1512" s="15">
        <v>812648</v>
      </c>
      <c r="C1512" t="s">
        <v>10291</v>
      </c>
      <c r="D1512" t="s">
        <v>10292</v>
      </c>
      <c r="E1512" t="s">
        <v>10293</v>
      </c>
      <c r="F1512" s="15">
        <v>-87.92</v>
      </c>
      <c r="G1512" t="s">
        <v>34</v>
      </c>
      <c r="H1512" t="s">
        <v>290</v>
      </c>
      <c r="I1512" t="s">
        <v>54</v>
      </c>
    </row>
    <row r="1513" spans="1:9" ht="14.25">
      <c r="A1513" t="s">
        <v>13480</v>
      </c>
      <c r="B1513" s="15">
        <v>812776</v>
      </c>
      <c r="C1513" t="s">
        <v>10298</v>
      </c>
      <c r="D1513" t="s">
        <v>10299</v>
      </c>
      <c r="E1513" t="s">
        <v>10300</v>
      </c>
      <c r="F1513" s="15">
        <v>-93</v>
      </c>
      <c r="G1513" t="s">
        <v>34</v>
      </c>
      <c r="H1513" t="s">
        <v>73</v>
      </c>
      <c r="I1513" t="s">
        <v>54</v>
      </c>
    </row>
    <row r="1514" spans="1:9" ht="14.25">
      <c r="A1514" t="s">
        <v>10297</v>
      </c>
      <c r="B1514" s="15">
        <v>812779</v>
      </c>
      <c r="C1514" t="s">
        <v>10304</v>
      </c>
      <c r="D1514" t="s">
        <v>10305</v>
      </c>
      <c r="E1514" t="s">
        <v>10306</v>
      </c>
      <c r="F1514" s="15">
        <v>-11</v>
      </c>
      <c r="G1514" t="s">
        <v>34</v>
      </c>
      <c r="H1514" t="s">
        <v>2002</v>
      </c>
      <c r="I1514" t="s">
        <v>54</v>
      </c>
    </row>
    <row r="1515" spans="1:9" ht="14.25">
      <c r="A1515" t="s">
        <v>13481</v>
      </c>
      <c r="B1515" s="15">
        <v>812804</v>
      </c>
      <c r="C1515" t="s">
        <v>10310</v>
      </c>
      <c r="D1515" t="s">
        <v>10311</v>
      </c>
      <c r="E1515" t="s">
        <v>10312</v>
      </c>
      <c r="F1515" s="15">
        <v>-990</v>
      </c>
      <c r="G1515" t="s">
        <v>34</v>
      </c>
      <c r="H1515" t="s">
        <v>77</v>
      </c>
      <c r="I1515" t="s">
        <v>54</v>
      </c>
    </row>
    <row r="1516" spans="1:9" ht="14.25">
      <c r="A1516" t="s">
        <v>13482</v>
      </c>
      <c r="B1516" s="15">
        <v>812860</v>
      </c>
      <c r="C1516" t="s">
        <v>10316</v>
      </c>
      <c r="D1516" t="s">
        <v>10317</v>
      </c>
      <c r="E1516" t="s">
        <v>10318</v>
      </c>
      <c r="F1516" s="15">
        <v>-16143.5</v>
      </c>
      <c r="G1516" t="s">
        <v>34</v>
      </c>
      <c r="H1516" t="s">
        <v>64</v>
      </c>
      <c r="I1516" t="s">
        <v>54</v>
      </c>
    </row>
    <row r="1517" spans="1:9" ht="14.25">
      <c r="A1517" t="s">
        <v>13483</v>
      </c>
      <c r="B1517" s="15">
        <v>812963</v>
      </c>
      <c r="C1517" t="s">
        <v>287</v>
      </c>
      <c r="D1517" t="s">
        <v>10322</v>
      </c>
      <c r="E1517" t="s">
        <v>5864</v>
      </c>
      <c r="F1517" s="15">
        <v>-3000</v>
      </c>
      <c r="G1517" t="s">
        <v>34</v>
      </c>
      <c r="H1517" t="s">
        <v>83</v>
      </c>
      <c r="I1517" t="s">
        <v>57</v>
      </c>
    </row>
    <row r="1518" spans="1:9" ht="14.25">
      <c r="A1518" t="s">
        <v>13484</v>
      </c>
      <c r="B1518" s="15">
        <v>813060</v>
      </c>
      <c r="C1518" t="s">
        <v>10324</v>
      </c>
      <c r="D1518" t="s">
        <v>10325</v>
      </c>
      <c r="E1518" t="s">
        <v>10326</v>
      </c>
      <c r="F1518" s="15">
        <v>-35.200000000000003</v>
      </c>
      <c r="G1518" t="s">
        <v>34</v>
      </c>
      <c r="H1518" t="s">
        <v>12976</v>
      </c>
      <c r="I1518" t="s">
        <v>54</v>
      </c>
    </row>
    <row r="1519" spans="1:9" ht="14.25">
      <c r="A1519" t="s">
        <v>13485</v>
      </c>
      <c r="B1519" s="15">
        <v>813121</v>
      </c>
      <c r="C1519" t="s">
        <v>10330</v>
      </c>
      <c r="D1519" t="s">
        <v>10331</v>
      </c>
      <c r="E1519" t="s">
        <v>10332</v>
      </c>
      <c r="F1519" s="15">
        <v>-205</v>
      </c>
      <c r="G1519" t="s">
        <v>34</v>
      </c>
      <c r="H1519" t="s">
        <v>12976</v>
      </c>
      <c r="I1519" t="s">
        <v>54</v>
      </c>
    </row>
    <row r="1520" spans="1:9" ht="14.25">
      <c r="A1520" t="s">
        <v>13486</v>
      </c>
      <c r="B1520" s="15">
        <v>813357</v>
      </c>
      <c r="C1520" t="s">
        <v>10335</v>
      </c>
      <c r="D1520" t="s">
        <v>10336</v>
      </c>
      <c r="E1520" t="s">
        <v>10337</v>
      </c>
      <c r="F1520" s="15">
        <v>-2000</v>
      </c>
      <c r="G1520" t="s">
        <v>34</v>
      </c>
      <c r="H1520" t="s">
        <v>81</v>
      </c>
      <c r="I1520" t="s">
        <v>54</v>
      </c>
    </row>
    <row r="1521" spans="1:9" ht="14.25">
      <c r="A1521" t="s">
        <v>13487</v>
      </c>
      <c r="B1521" s="15">
        <v>813561</v>
      </c>
      <c r="C1521" t="s">
        <v>10341</v>
      </c>
      <c r="D1521" t="s">
        <v>10342</v>
      </c>
      <c r="E1521" t="s">
        <v>10343</v>
      </c>
      <c r="F1521" s="15">
        <v>-407.49</v>
      </c>
      <c r="G1521" t="s">
        <v>34</v>
      </c>
      <c r="H1521" t="s">
        <v>72</v>
      </c>
      <c r="I1521" t="s">
        <v>54</v>
      </c>
    </row>
    <row r="1522" spans="1:9" ht="14.25">
      <c r="A1522" t="s">
        <v>13488</v>
      </c>
      <c r="B1522" s="15">
        <v>813562</v>
      </c>
      <c r="C1522" t="s">
        <v>287</v>
      </c>
      <c r="D1522" t="s">
        <v>10347</v>
      </c>
      <c r="E1522" t="s">
        <v>5850</v>
      </c>
      <c r="F1522" s="15">
        <v>-188</v>
      </c>
      <c r="G1522" t="s">
        <v>34</v>
      </c>
      <c r="H1522" t="s">
        <v>69</v>
      </c>
      <c r="I1522" t="s">
        <v>57</v>
      </c>
    </row>
    <row r="1523" spans="1:9" ht="14.25">
      <c r="A1523" t="s">
        <v>13489</v>
      </c>
      <c r="B1523" s="15">
        <v>813743</v>
      </c>
      <c r="C1523" t="s">
        <v>10349</v>
      </c>
      <c r="D1523" t="s">
        <v>10350</v>
      </c>
      <c r="E1523" t="s">
        <v>10351</v>
      </c>
      <c r="F1523" s="15">
        <v>-60.64</v>
      </c>
      <c r="G1523" t="s">
        <v>34</v>
      </c>
      <c r="H1523" t="s">
        <v>66</v>
      </c>
      <c r="I1523" t="s">
        <v>54</v>
      </c>
    </row>
    <row r="1524" spans="1:9" ht="14.25">
      <c r="A1524" t="s">
        <v>13490</v>
      </c>
      <c r="B1524" s="15">
        <v>813777</v>
      </c>
      <c r="C1524" t="s">
        <v>10354</v>
      </c>
      <c r="D1524" t="s">
        <v>982</v>
      </c>
      <c r="E1524" t="s">
        <v>983</v>
      </c>
      <c r="F1524" s="15">
        <v>-3932</v>
      </c>
      <c r="G1524" t="s">
        <v>34</v>
      </c>
      <c r="H1524" t="s">
        <v>82</v>
      </c>
      <c r="I1524" t="s">
        <v>54</v>
      </c>
    </row>
    <row r="1525" spans="1:9" ht="14.25">
      <c r="A1525" t="s">
        <v>13491</v>
      </c>
      <c r="B1525" s="15">
        <v>813783</v>
      </c>
      <c r="C1525" t="s">
        <v>10357</v>
      </c>
      <c r="D1525" t="s">
        <v>10358</v>
      </c>
      <c r="E1525" t="s">
        <v>10359</v>
      </c>
      <c r="F1525" s="15">
        <v>-1797.22</v>
      </c>
      <c r="G1525" t="s">
        <v>34</v>
      </c>
      <c r="H1525" t="s">
        <v>80</v>
      </c>
      <c r="I1525" t="s">
        <v>54</v>
      </c>
    </row>
    <row r="1526" spans="1:9" ht="14.25">
      <c r="A1526" t="s">
        <v>13492</v>
      </c>
      <c r="B1526" s="15">
        <v>813903</v>
      </c>
      <c r="C1526" t="s">
        <v>10363</v>
      </c>
      <c r="D1526" t="s">
        <v>10364</v>
      </c>
      <c r="E1526" t="s">
        <v>10365</v>
      </c>
      <c r="F1526" s="15">
        <v>-192.5</v>
      </c>
      <c r="G1526" t="s">
        <v>34</v>
      </c>
      <c r="H1526" t="s">
        <v>90</v>
      </c>
      <c r="I1526" t="s">
        <v>54</v>
      </c>
    </row>
    <row r="1527" spans="1:9" ht="14.25">
      <c r="A1527" t="s">
        <v>13493</v>
      </c>
      <c r="B1527" s="15">
        <v>814519</v>
      </c>
      <c r="C1527" t="s">
        <v>10369</v>
      </c>
      <c r="D1527" t="s">
        <v>10370</v>
      </c>
      <c r="E1527" t="s">
        <v>10371</v>
      </c>
      <c r="F1527" s="15">
        <v>-1889</v>
      </c>
      <c r="G1527" t="s">
        <v>34</v>
      </c>
      <c r="H1527" t="s">
        <v>84</v>
      </c>
      <c r="I1527" t="s">
        <v>54</v>
      </c>
    </row>
    <row r="1528" spans="1:9" ht="14.25">
      <c r="A1528" t="s">
        <v>13494</v>
      </c>
      <c r="B1528" s="15">
        <v>815401</v>
      </c>
      <c r="C1528" t="s">
        <v>10375</v>
      </c>
      <c r="D1528" t="s">
        <v>10376</v>
      </c>
      <c r="E1528" t="s">
        <v>10377</v>
      </c>
      <c r="F1528" s="15">
        <v>-5300.45</v>
      </c>
      <c r="G1528" t="s">
        <v>34</v>
      </c>
      <c r="H1528" t="s">
        <v>12976</v>
      </c>
      <c r="I1528" t="s">
        <v>54</v>
      </c>
    </row>
    <row r="1529" spans="1:9" ht="14.25">
      <c r="A1529" t="s">
        <v>13495</v>
      </c>
      <c r="B1529" s="15">
        <v>815413</v>
      </c>
      <c r="C1529" t="s">
        <v>10381</v>
      </c>
      <c r="D1529" t="s">
        <v>10382</v>
      </c>
      <c r="E1529" t="s">
        <v>10383</v>
      </c>
      <c r="F1529" s="15">
        <v>-2334</v>
      </c>
      <c r="G1529" t="s">
        <v>34</v>
      </c>
      <c r="H1529" t="s">
        <v>71</v>
      </c>
      <c r="I1529" t="s">
        <v>54</v>
      </c>
    </row>
    <row r="1530" spans="1:9" ht="14.25">
      <c r="A1530" t="s">
        <v>13496</v>
      </c>
      <c r="B1530" s="15">
        <v>815481</v>
      </c>
      <c r="C1530" t="s">
        <v>10387</v>
      </c>
      <c r="D1530" t="s">
        <v>10388</v>
      </c>
      <c r="E1530" t="s">
        <v>8242</v>
      </c>
      <c r="F1530" s="15">
        <v>-500</v>
      </c>
      <c r="G1530" t="s">
        <v>34</v>
      </c>
      <c r="H1530" t="s">
        <v>12976</v>
      </c>
      <c r="I1530" t="s">
        <v>54</v>
      </c>
    </row>
    <row r="1531" spans="1:9" ht="14.25">
      <c r="A1531" t="s">
        <v>13497</v>
      </c>
      <c r="B1531" s="15">
        <v>815526</v>
      </c>
      <c r="C1531" t="s">
        <v>287</v>
      </c>
      <c r="D1531" t="s">
        <v>10391</v>
      </c>
      <c r="E1531" t="s">
        <v>5884</v>
      </c>
      <c r="F1531" s="15">
        <v>-287.62</v>
      </c>
      <c r="G1531" t="s">
        <v>34</v>
      </c>
      <c r="H1531" t="s">
        <v>89</v>
      </c>
      <c r="I1531" t="s">
        <v>57</v>
      </c>
    </row>
    <row r="1532" spans="1:9" ht="14.25">
      <c r="A1532" t="s">
        <v>13498</v>
      </c>
      <c r="B1532" s="15">
        <v>815558</v>
      </c>
      <c r="C1532" t="s">
        <v>10393</v>
      </c>
      <c r="D1532" t="s">
        <v>10394</v>
      </c>
      <c r="E1532" t="s">
        <v>10395</v>
      </c>
      <c r="F1532" s="15">
        <v>-500</v>
      </c>
      <c r="G1532" t="s">
        <v>34</v>
      </c>
      <c r="H1532" t="s">
        <v>68</v>
      </c>
      <c r="I1532" t="s">
        <v>54</v>
      </c>
    </row>
    <row r="1533" spans="1:9" ht="14.25">
      <c r="A1533" t="s">
        <v>13499</v>
      </c>
      <c r="B1533" s="15">
        <v>815701</v>
      </c>
      <c r="C1533" t="s">
        <v>287</v>
      </c>
      <c r="D1533" t="s">
        <v>10399</v>
      </c>
      <c r="E1533" t="s">
        <v>5891</v>
      </c>
      <c r="F1533" s="15">
        <v>-373.95</v>
      </c>
      <c r="G1533" t="s">
        <v>34</v>
      </c>
      <c r="H1533" t="s">
        <v>2002</v>
      </c>
      <c r="I1533" t="s">
        <v>57</v>
      </c>
    </row>
    <row r="1534" spans="1:9" ht="14.25">
      <c r="A1534" t="s">
        <v>13500</v>
      </c>
      <c r="B1534" s="15">
        <v>815734</v>
      </c>
      <c r="C1534" t="s">
        <v>10401</v>
      </c>
      <c r="D1534" t="s">
        <v>10402</v>
      </c>
      <c r="E1534" t="s">
        <v>10403</v>
      </c>
      <c r="F1534" s="15">
        <v>-91.22</v>
      </c>
      <c r="G1534" t="s">
        <v>34</v>
      </c>
      <c r="H1534" t="s">
        <v>74</v>
      </c>
      <c r="I1534" t="s">
        <v>54</v>
      </c>
    </row>
    <row r="1535" spans="1:9" ht="14.25">
      <c r="A1535" t="s">
        <v>13501</v>
      </c>
      <c r="B1535" s="15">
        <v>816042</v>
      </c>
      <c r="C1535" t="s">
        <v>10407</v>
      </c>
      <c r="D1535" t="s">
        <v>10408</v>
      </c>
      <c r="E1535" t="s">
        <v>10409</v>
      </c>
      <c r="F1535" s="15">
        <v>-500</v>
      </c>
      <c r="G1535" t="s">
        <v>34</v>
      </c>
      <c r="H1535" t="s">
        <v>12955</v>
      </c>
      <c r="I1535" t="s">
        <v>54</v>
      </c>
    </row>
    <row r="1536" spans="1:9" ht="14.25">
      <c r="A1536" t="s">
        <v>13502</v>
      </c>
      <c r="B1536" s="15">
        <v>816261</v>
      </c>
      <c r="C1536" t="s">
        <v>10413</v>
      </c>
      <c r="D1536" t="s">
        <v>10414</v>
      </c>
      <c r="E1536" t="s">
        <v>10415</v>
      </c>
      <c r="F1536" s="15">
        <v>-100</v>
      </c>
      <c r="G1536" t="s">
        <v>34</v>
      </c>
      <c r="H1536" t="s">
        <v>290</v>
      </c>
      <c r="I1536" t="s">
        <v>54</v>
      </c>
    </row>
    <row r="1537" spans="1:9" ht="14.25">
      <c r="A1537" t="s">
        <v>13503</v>
      </c>
      <c r="B1537" s="15">
        <v>816580</v>
      </c>
      <c r="C1537" t="s">
        <v>10419</v>
      </c>
      <c r="D1537" t="s">
        <v>10420</v>
      </c>
      <c r="E1537" t="s">
        <v>10421</v>
      </c>
      <c r="F1537" s="15">
        <v>-90.5</v>
      </c>
      <c r="G1537" t="s">
        <v>34</v>
      </c>
      <c r="H1537" t="s">
        <v>1203</v>
      </c>
      <c r="I1537" t="s">
        <v>54</v>
      </c>
    </row>
    <row r="1538" spans="1:9" ht="14.25">
      <c r="A1538" t="s">
        <v>13504</v>
      </c>
      <c r="B1538" s="15">
        <v>816786</v>
      </c>
      <c r="C1538" t="s">
        <v>10425</v>
      </c>
      <c r="D1538" t="s">
        <v>10426</v>
      </c>
      <c r="E1538" t="s">
        <v>10427</v>
      </c>
      <c r="F1538" s="15">
        <v>-10</v>
      </c>
      <c r="G1538" t="s">
        <v>34</v>
      </c>
      <c r="H1538" t="s">
        <v>65</v>
      </c>
      <c r="I1538" t="s">
        <v>54</v>
      </c>
    </row>
    <row r="1539" spans="1:9" ht="14.25">
      <c r="A1539" t="s">
        <v>13505</v>
      </c>
      <c r="B1539" s="15">
        <v>816858</v>
      </c>
      <c r="C1539" t="s">
        <v>10431</v>
      </c>
      <c r="D1539" t="s">
        <v>10432</v>
      </c>
      <c r="E1539" t="s">
        <v>10433</v>
      </c>
      <c r="F1539" s="15">
        <v>-97</v>
      </c>
      <c r="G1539" t="s">
        <v>34</v>
      </c>
      <c r="H1539" t="s">
        <v>65</v>
      </c>
      <c r="I1539" t="s">
        <v>54</v>
      </c>
    </row>
    <row r="1540" spans="1:9" ht="14.25">
      <c r="A1540" t="s">
        <v>13506</v>
      </c>
      <c r="B1540" s="15">
        <v>816933</v>
      </c>
      <c r="C1540" t="s">
        <v>10436</v>
      </c>
      <c r="D1540" t="s">
        <v>10437</v>
      </c>
      <c r="E1540" t="s">
        <v>10438</v>
      </c>
      <c r="F1540" s="15">
        <v>-147.5</v>
      </c>
      <c r="G1540" t="s">
        <v>34</v>
      </c>
      <c r="H1540" t="s">
        <v>12976</v>
      </c>
      <c r="I1540" t="s">
        <v>54</v>
      </c>
    </row>
    <row r="1541" spans="1:9" ht="14.25">
      <c r="A1541" t="s">
        <v>13507</v>
      </c>
      <c r="B1541" s="15">
        <v>817079</v>
      </c>
      <c r="C1541" t="s">
        <v>10442</v>
      </c>
      <c r="D1541" t="s">
        <v>10443</v>
      </c>
      <c r="E1541" t="s">
        <v>10444</v>
      </c>
      <c r="F1541" s="15">
        <v>-1186.3399999999999</v>
      </c>
      <c r="G1541" t="s">
        <v>34</v>
      </c>
      <c r="H1541" t="s">
        <v>82</v>
      </c>
      <c r="I1541" t="s">
        <v>54</v>
      </c>
    </row>
    <row r="1542" spans="1:9" ht="14.25">
      <c r="A1542" t="s">
        <v>13508</v>
      </c>
      <c r="B1542" s="15">
        <v>817349</v>
      </c>
      <c r="C1542" t="s">
        <v>10448</v>
      </c>
      <c r="D1542" t="s">
        <v>10449</v>
      </c>
      <c r="E1542" t="s">
        <v>4588</v>
      </c>
      <c r="F1542" s="15">
        <v>-500</v>
      </c>
      <c r="G1542" t="s">
        <v>34</v>
      </c>
      <c r="H1542" t="s">
        <v>12976</v>
      </c>
      <c r="I1542" t="s">
        <v>54</v>
      </c>
    </row>
    <row r="1543" spans="1:9" ht="14.25">
      <c r="A1543" t="s">
        <v>13509</v>
      </c>
      <c r="B1543" s="15">
        <v>817961</v>
      </c>
      <c r="C1543" t="s">
        <v>287</v>
      </c>
      <c r="D1543" t="s">
        <v>10453</v>
      </c>
      <c r="E1543" t="s">
        <v>5900</v>
      </c>
      <c r="F1543" s="15">
        <v>-53.4</v>
      </c>
      <c r="G1543" t="s">
        <v>34</v>
      </c>
      <c r="H1543" t="s">
        <v>75</v>
      </c>
      <c r="I1543" t="s">
        <v>57</v>
      </c>
    </row>
    <row r="1544" spans="1:9" ht="14.25">
      <c r="A1544" t="s">
        <v>13510</v>
      </c>
      <c r="B1544" s="15">
        <v>817987</v>
      </c>
      <c r="C1544" t="s">
        <v>10455</v>
      </c>
      <c r="D1544" t="s">
        <v>9927</v>
      </c>
      <c r="E1544" t="s">
        <v>9928</v>
      </c>
      <c r="F1544" s="15">
        <v>-462.5</v>
      </c>
      <c r="G1544" t="s">
        <v>34</v>
      </c>
      <c r="H1544" t="s">
        <v>74</v>
      </c>
      <c r="I1544" t="s">
        <v>54</v>
      </c>
    </row>
    <row r="1545" spans="1:9" ht="14.25">
      <c r="A1545" t="s">
        <v>13511</v>
      </c>
      <c r="B1545" s="15">
        <v>818003</v>
      </c>
      <c r="C1545" t="s">
        <v>287</v>
      </c>
      <c r="D1545" t="s">
        <v>10458</v>
      </c>
      <c r="E1545" t="s">
        <v>5907</v>
      </c>
      <c r="F1545" s="15">
        <v>-494.5</v>
      </c>
      <c r="G1545" t="s">
        <v>34</v>
      </c>
      <c r="H1545" t="s">
        <v>85</v>
      </c>
      <c r="I1545" t="s">
        <v>57</v>
      </c>
    </row>
    <row r="1546" spans="1:9" ht="14.25">
      <c r="A1546" t="s">
        <v>13512</v>
      </c>
      <c r="B1546" s="15">
        <v>818013</v>
      </c>
      <c r="C1546" t="s">
        <v>10460</v>
      </c>
      <c r="D1546" t="s">
        <v>10461</v>
      </c>
      <c r="E1546" t="s">
        <v>10462</v>
      </c>
      <c r="F1546" s="15">
        <v>-1950</v>
      </c>
      <c r="G1546" t="s">
        <v>34</v>
      </c>
      <c r="H1546" t="s">
        <v>70</v>
      </c>
      <c r="I1546" t="s">
        <v>54</v>
      </c>
    </row>
    <row r="1547" spans="1:9" ht="14.25">
      <c r="A1547" t="s">
        <v>13513</v>
      </c>
      <c r="B1547" s="15">
        <v>818076</v>
      </c>
      <c r="C1547" t="s">
        <v>10466</v>
      </c>
      <c r="D1547" t="s">
        <v>10467</v>
      </c>
      <c r="E1547" t="s">
        <v>10468</v>
      </c>
      <c r="F1547" s="15">
        <v>-100</v>
      </c>
      <c r="G1547" t="s">
        <v>34</v>
      </c>
      <c r="H1547" t="s">
        <v>83</v>
      </c>
      <c r="I1547" t="s">
        <v>54</v>
      </c>
    </row>
    <row r="1548" spans="1:9" ht="14.25">
      <c r="A1548" t="s">
        <v>13514</v>
      </c>
      <c r="B1548" s="15">
        <v>818169</v>
      </c>
      <c r="D1548" t="s">
        <v>10472</v>
      </c>
      <c r="E1548" t="s">
        <v>5752</v>
      </c>
      <c r="F1548" s="15">
        <v>-9000</v>
      </c>
      <c r="G1548" t="s">
        <v>34</v>
      </c>
      <c r="H1548" t="s">
        <v>77</v>
      </c>
      <c r="I1548" t="s">
        <v>57</v>
      </c>
    </row>
    <row r="1549" spans="1:9" ht="14.25">
      <c r="A1549" t="s">
        <v>13515</v>
      </c>
      <c r="B1549" s="15">
        <v>818228</v>
      </c>
      <c r="C1549" t="s">
        <v>10474</v>
      </c>
      <c r="D1549" t="s">
        <v>8662</v>
      </c>
      <c r="E1549" t="s">
        <v>4607</v>
      </c>
      <c r="F1549" s="15">
        <v>-1400</v>
      </c>
      <c r="G1549" t="s">
        <v>34</v>
      </c>
      <c r="H1549" t="s">
        <v>81</v>
      </c>
      <c r="I1549" t="s">
        <v>54</v>
      </c>
    </row>
    <row r="1550" spans="1:9" ht="14.25">
      <c r="A1550" t="s">
        <v>13516</v>
      </c>
      <c r="B1550" s="15">
        <v>818279</v>
      </c>
      <c r="C1550" t="s">
        <v>10477</v>
      </c>
      <c r="D1550" t="s">
        <v>10478</v>
      </c>
      <c r="E1550" t="s">
        <v>10479</v>
      </c>
      <c r="F1550" s="15">
        <v>-513.5</v>
      </c>
      <c r="G1550" t="s">
        <v>34</v>
      </c>
      <c r="H1550" t="s">
        <v>64</v>
      </c>
      <c r="I1550" t="s">
        <v>54</v>
      </c>
    </row>
    <row r="1551" spans="1:9" ht="14.25">
      <c r="A1551" t="s">
        <v>13517</v>
      </c>
      <c r="B1551" s="15">
        <v>818329</v>
      </c>
      <c r="C1551" t="s">
        <v>10483</v>
      </c>
      <c r="D1551" t="s">
        <v>10484</v>
      </c>
      <c r="E1551" t="s">
        <v>10485</v>
      </c>
      <c r="F1551" s="15">
        <v>-388</v>
      </c>
      <c r="G1551" t="s">
        <v>34</v>
      </c>
      <c r="H1551" t="s">
        <v>66</v>
      </c>
      <c r="I1551" t="s">
        <v>54</v>
      </c>
    </row>
    <row r="1552" spans="1:9" ht="14.25">
      <c r="A1552" t="s">
        <v>13518</v>
      </c>
      <c r="B1552" s="15">
        <v>818393</v>
      </c>
      <c r="C1552" t="s">
        <v>10489</v>
      </c>
      <c r="D1552" t="s">
        <v>10490</v>
      </c>
      <c r="E1552" t="s">
        <v>10491</v>
      </c>
      <c r="F1552" s="15">
        <v>-101</v>
      </c>
      <c r="G1552" t="s">
        <v>34</v>
      </c>
      <c r="H1552" t="s">
        <v>64</v>
      </c>
      <c r="I1552" t="s">
        <v>54</v>
      </c>
    </row>
    <row r="1553" spans="1:9" ht="14.25">
      <c r="A1553" t="s">
        <v>13519</v>
      </c>
      <c r="B1553" s="15">
        <v>818710</v>
      </c>
      <c r="C1553" t="s">
        <v>10494</v>
      </c>
      <c r="D1553" t="s">
        <v>10495</v>
      </c>
      <c r="E1553" t="s">
        <v>10496</v>
      </c>
      <c r="F1553" s="15">
        <v>-54.5</v>
      </c>
      <c r="G1553" t="s">
        <v>34</v>
      </c>
      <c r="H1553" t="s">
        <v>71</v>
      </c>
      <c r="I1553" t="s">
        <v>54</v>
      </c>
    </row>
    <row r="1554" spans="1:9" ht="14.25">
      <c r="A1554" t="s">
        <v>13520</v>
      </c>
      <c r="B1554" s="15">
        <v>818976</v>
      </c>
      <c r="C1554" t="s">
        <v>10500</v>
      </c>
      <c r="D1554" t="s">
        <v>10501</v>
      </c>
      <c r="E1554" t="s">
        <v>10502</v>
      </c>
      <c r="F1554" s="15">
        <v>-12561</v>
      </c>
      <c r="G1554" t="s">
        <v>34</v>
      </c>
      <c r="H1554" t="s">
        <v>70</v>
      </c>
      <c r="I1554" t="s">
        <v>54</v>
      </c>
    </row>
    <row r="1555" spans="1:9" ht="14.25">
      <c r="A1555" t="s">
        <v>13521</v>
      </c>
      <c r="B1555" s="15">
        <v>819004</v>
      </c>
      <c r="C1555" t="s">
        <v>10506</v>
      </c>
      <c r="D1555" t="s">
        <v>10507</v>
      </c>
      <c r="E1555" t="s">
        <v>10508</v>
      </c>
      <c r="F1555" s="15">
        <v>-200</v>
      </c>
      <c r="G1555" t="s">
        <v>34</v>
      </c>
      <c r="H1555" t="s">
        <v>73</v>
      </c>
      <c r="I1555" t="s">
        <v>54</v>
      </c>
    </row>
    <row r="1556" spans="1:9" ht="14.25">
      <c r="A1556" t="s">
        <v>13522</v>
      </c>
      <c r="B1556" s="15">
        <v>819160</v>
      </c>
      <c r="C1556" t="s">
        <v>10512</v>
      </c>
      <c r="D1556" t="s">
        <v>10513</v>
      </c>
      <c r="E1556" t="s">
        <v>10514</v>
      </c>
      <c r="F1556" s="15">
        <v>-8500</v>
      </c>
      <c r="G1556" t="s">
        <v>34</v>
      </c>
      <c r="H1556" t="s">
        <v>70</v>
      </c>
      <c r="I1556" t="s">
        <v>54</v>
      </c>
    </row>
    <row r="1557" spans="1:9" ht="14.25">
      <c r="A1557" t="s">
        <v>13523</v>
      </c>
      <c r="B1557" s="15">
        <v>820142</v>
      </c>
      <c r="C1557" t="s">
        <v>287</v>
      </c>
      <c r="D1557" t="s">
        <v>10518</v>
      </c>
      <c r="E1557" t="s">
        <v>5920</v>
      </c>
      <c r="F1557" s="15">
        <v>-300</v>
      </c>
      <c r="G1557" t="s">
        <v>34</v>
      </c>
      <c r="H1557" t="s">
        <v>89</v>
      </c>
      <c r="I1557" t="s">
        <v>57</v>
      </c>
    </row>
    <row r="1558" spans="1:9" ht="14.25">
      <c r="A1558" t="s">
        <v>13524</v>
      </c>
      <c r="B1558" s="15">
        <v>820286</v>
      </c>
      <c r="C1558" t="s">
        <v>10520</v>
      </c>
      <c r="D1558" t="s">
        <v>10461</v>
      </c>
      <c r="E1558" t="s">
        <v>10462</v>
      </c>
      <c r="F1558" s="15">
        <v>-6747</v>
      </c>
      <c r="G1558" t="s">
        <v>34</v>
      </c>
      <c r="H1558" t="s">
        <v>70</v>
      </c>
      <c r="I1558" t="s">
        <v>54</v>
      </c>
    </row>
    <row r="1559" spans="1:9" ht="14.25">
      <c r="A1559" t="s">
        <v>13525</v>
      </c>
      <c r="B1559" s="15">
        <v>820365</v>
      </c>
      <c r="C1559" t="s">
        <v>10523</v>
      </c>
      <c r="D1559" t="s">
        <v>10524</v>
      </c>
      <c r="E1559" t="s">
        <v>10525</v>
      </c>
      <c r="F1559" s="15">
        <v>-295.5</v>
      </c>
      <c r="G1559" t="s">
        <v>34</v>
      </c>
      <c r="H1559" t="s">
        <v>73</v>
      </c>
      <c r="I1559" t="s">
        <v>54</v>
      </c>
    </row>
    <row r="1560" spans="1:9" ht="14.25">
      <c r="A1560" t="s">
        <v>13526</v>
      </c>
      <c r="B1560" s="15">
        <v>820741</v>
      </c>
      <c r="C1560" t="s">
        <v>10529</v>
      </c>
      <c r="D1560" t="s">
        <v>10530</v>
      </c>
      <c r="E1560" t="s">
        <v>10531</v>
      </c>
      <c r="F1560" s="15">
        <v>-500</v>
      </c>
      <c r="G1560" t="s">
        <v>34</v>
      </c>
      <c r="H1560" t="s">
        <v>64</v>
      </c>
      <c r="I1560" t="s">
        <v>54</v>
      </c>
    </row>
    <row r="1561" spans="1:9" ht="14.25">
      <c r="A1561" t="s">
        <v>13527</v>
      </c>
      <c r="B1561" s="15">
        <v>820872</v>
      </c>
      <c r="D1561" t="s">
        <v>10535</v>
      </c>
      <c r="E1561" t="s">
        <v>6103</v>
      </c>
      <c r="F1561" s="15">
        <v>-307.5</v>
      </c>
      <c r="G1561" t="s">
        <v>34</v>
      </c>
      <c r="H1561" t="s">
        <v>74</v>
      </c>
      <c r="I1561" t="s">
        <v>57</v>
      </c>
    </row>
    <row r="1562" spans="1:9" ht="14.25">
      <c r="A1562" t="s">
        <v>13528</v>
      </c>
      <c r="B1562" s="15">
        <v>820914</v>
      </c>
      <c r="C1562" t="s">
        <v>10537</v>
      </c>
      <c r="D1562" t="s">
        <v>10538</v>
      </c>
      <c r="E1562" t="s">
        <v>10539</v>
      </c>
      <c r="F1562" s="15">
        <v>-6.78</v>
      </c>
      <c r="G1562" t="s">
        <v>34</v>
      </c>
      <c r="H1562" t="s">
        <v>90</v>
      </c>
      <c r="I1562" t="s">
        <v>54</v>
      </c>
    </row>
    <row r="1563" spans="1:9" ht="14.25">
      <c r="A1563" t="s">
        <v>13529</v>
      </c>
      <c r="B1563" s="15">
        <v>820921</v>
      </c>
      <c r="C1563" t="s">
        <v>10543</v>
      </c>
      <c r="D1563" t="s">
        <v>10544</v>
      </c>
      <c r="E1563" t="s">
        <v>10545</v>
      </c>
      <c r="F1563" s="15">
        <v>-792.5</v>
      </c>
      <c r="G1563" t="s">
        <v>34</v>
      </c>
      <c r="H1563" t="s">
        <v>74</v>
      </c>
      <c r="I1563" t="s">
        <v>54</v>
      </c>
    </row>
    <row r="1564" spans="1:9" ht="14.25">
      <c r="A1564" t="s">
        <v>13530</v>
      </c>
      <c r="B1564" s="15">
        <v>821195</v>
      </c>
      <c r="C1564" t="s">
        <v>10548</v>
      </c>
      <c r="D1564" t="s">
        <v>10549</v>
      </c>
      <c r="E1564" t="s">
        <v>10550</v>
      </c>
      <c r="F1564" s="15">
        <v>-9901.7199999999993</v>
      </c>
      <c r="G1564" t="s">
        <v>34</v>
      </c>
      <c r="H1564" t="s">
        <v>70</v>
      </c>
      <c r="I1564" t="s">
        <v>54</v>
      </c>
    </row>
    <row r="1565" spans="1:9" ht="14.25">
      <c r="A1565" t="s">
        <v>13531</v>
      </c>
      <c r="B1565" s="15">
        <v>821389</v>
      </c>
      <c r="D1565" t="s">
        <v>10046</v>
      </c>
      <c r="E1565" t="s">
        <v>10047</v>
      </c>
      <c r="F1565" s="15">
        <v>-15.48</v>
      </c>
      <c r="G1565" t="s">
        <v>34</v>
      </c>
      <c r="H1565" t="s">
        <v>69</v>
      </c>
      <c r="I1565" t="s">
        <v>57</v>
      </c>
    </row>
    <row r="1566" spans="1:9" ht="14.25">
      <c r="A1566" t="s">
        <v>13532</v>
      </c>
      <c r="B1566" s="15">
        <v>821572</v>
      </c>
      <c r="C1566" t="s">
        <v>10555</v>
      </c>
      <c r="D1566" t="s">
        <v>10556</v>
      </c>
      <c r="E1566" t="s">
        <v>10557</v>
      </c>
      <c r="F1566" s="15">
        <v>-500</v>
      </c>
      <c r="G1566" t="s">
        <v>34</v>
      </c>
      <c r="H1566" t="s">
        <v>81</v>
      </c>
      <c r="I1566" t="s">
        <v>54</v>
      </c>
    </row>
    <row r="1567" spans="1:9" ht="14.25">
      <c r="A1567" t="s">
        <v>13533</v>
      </c>
      <c r="B1567" s="15">
        <v>821881</v>
      </c>
      <c r="D1567" t="s">
        <v>10561</v>
      </c>
      <c r="E1567" t="s">
        <v>10562</v>
      </c>
      <c r="F1567" s="15">
        <v>-9</v>
      </c>
      <c r="G1567" t="s">
        <v>34</v>
      </c>
      <c r="H1567" t="s">
        <v>69</v>
      </c>
      <c r="I1567" t="s">
        <v>57</v>
      </c>
    </row>
    <row r="1568" spans="1:9" ht="14.25">
      <c r="A1568" t="s">
        <v>13534</v>
      </c>
      <c r="B1568" s="15">
        <v>821956</v>
      </c>
      <c r="C1568" t="s">
        <v>10564</v>
      </c>
      <c r="D1568" t="s">
        <v>10565</v>
      </c>
      <c r="E1568" t="s">
        <v>9625</v>
      </c>
      <c r="F1568" s="15">
        <v>-107.5</v>
      </c>
      <c r="G1568" t="s">
        <v>34</v>
      </c>
      <c r="H1568" t="s">
        <v>74</v>
      </c>
      <c r="I1568" t="s">
        <v>54</v>
      </c>
    </row>
    <row r="1569" spans="1:9" ht="14.25">
      <c r="A1569" t="s">
        <v>13535</v>
      </c>
      <c r="B1569" s="15">
        <v>822004</v>
      </c>
      <c r="C1569" t="s">
        <v>10569</v>
      </c>
      <c r="D1569" t="s">
        <v>10570</v>
      </c>
      <c r="E1569" t="s">
        <v>10571</v>
      </c>
      <c r="F1569" s="15">
        <v>-11.72</v>
      </c>
      <c r="G1569" t="s">
        <v>34</v>
      </c>
      <c r="H1569" t="s">
        <v>12842</v>
      </c>
      <c r="I1569" t="s">
        <v>54</v>
      </c>
    </row>
    <row r="1570" spans="1:9" ht="14.25">
      <c r="A1570" t="s">
        <v>13536</v>
      </c>
      <c r="B1570" s="15">
        <v>822030</v>
      </c>
      <c r="C1570" t="s">
        <v>10575</v>
      </c>
      <c r="D1570" t="s">
        <v>7543</v>
      </c>
      <c r="E1570" t="s">
        <v>7544</v>
      </c>
      <c r="F1570" s="15">
        <v>-296</v>
      </c>
      <c r="G1570" t="s">
        <v>34</v>
      </c>
      <c r="H1570" t="s">
        <v>12976</v>
      </c>
      <c r="I1570" t="s">
        <v>54</v>
      </c>
    </row>
    <row r="1571" spans="1:9" ht="14.25">
      <c r="A1571" t="s">
        <v>13537</v>
      </c>
      <c r="B1571" s="15">
        <v>822086</v>
      </c>
      <c r="C1571" t="s">
        <v>10578</v>
      </c>
      <c r="D1571" t="s">
        <v>10579</v>
      </c>
      <c r="E1571" t="s">
        <v>965</v>
      </c>
      <c r="F1571" s="15">
        <v>-597</v>
      </c>
      <c r="G1571" t="s">
        <v>34</v>
      </c>
      <c r="H1571" t="s">
        <v>64</v>
      </c>
      <c r="I1571" t="s">
        <v>54</v>
      </c>
    </row>
    <row r="1572" spans="1:9" ht="14.25">
      <c r="A1572" t="s">
        <v>13538</v>
      </c>
      <c r="B1572" s="15">
        <v>822543</v>
      </c>
      <c r="C1572" t="s">
        <v>10583</v>
      </c>
      <c r="D1572" t="s">
        <v>10584</v>
      </c>
      <c r="E1572" t="s">
        <v>10585</v>
      </c>
      <c r="F1572" s="15">
        <v>-200</v>
      </c>
      <c r="G1572" t="s">
        <v>34</v>
      </c>
      <c r="H1572" t="s">
        <v>55</v>
      </c>
      <c r="I1572" t="s">
        <v>54</v>
      </c>
    </row>
    <row r="1573" spans="1:9" ht="14.25">
      <c r="A1573" t="s">
        <v>13539</v>
      </c>
      <c r="B1573" s="15">
        <v>822660</v>
      </c>
      <c r="C1573" t="s">
        <v>287</v>
      </c>
      <c r="D1573" t="s">
        <v>10589</v>
      </c>
      <c r="E1573" t="s">
        <v>5927</v>
      </c>
      <c r="F1573" s="15">
        <v>-19.5</v>
      </c>
      <c r="G1573" t="s">
        <v>34</v>
      </c>
      <c r="H1573" t="s">
        <v>86</v>
      </c>
      <c r="I1573" t="s">
        <v>57</v>
      </c>
    </row>
    <row r="1574" spans="1:9" ht="14.25">
      <c r="A1574" t="s">
        <v>13540</v>
      </c>
      <c r="B1574" s="15">
        <v>822755</v>
      </c>
      <c r="C1574" t="s">
        <v>10591</v>
      </c>
      <c r="D1574" t="s">
        <v>888</v>
      </c>
      <c r="E1574" t="s">
        <v>889</v>
      </c>
      <c r="F1574" s="15">
        <v>-64.72</v>
      </c>
      <c r="G1574" t="s">
        <v>34</v>
      </c>
      <c r="H1574" t="s">
        <v>80</v>
      </c>
      <c r="I1574" t="s">
        <v>54</v>
      </c>
    </row>
    <row r="1575" spans="1:9" ht="14.25">
      <c r="A1575" t="s">
        <v>13541</v>
      </c>
      <c r="B1575" s="15">
        <v>822769</v>
      </c>
      <c r="C1575" t="s">
        <v>10594</v>
      </c>
      <c r="D1575" t="s">
        <v>10595</v>
      </c>
      <c r="E1575" t="s">
        <v>10596</v>
      </c>
      <c r="F1575" s="15">
        <v>-100</v>
      </c>
      <c r="G1575" t="s">
        <v>34</v>
      </c>
      <c r="H1575" t="s">
        <v>73</v>
      </c>
      <c r="I1575" t="s">
        <v>54</v>
      </c>
    </row>
    <row r="1576" spans="1:9" ht="14.25">
      <c r="A1576" t="s">
        <v>13542</v>
      </c>
      <c r="B1576" s="15">
        <v>822832</v>
      </c>
      <c r="C1576" t="s">
        <v>10600</v>
      </c>
      <c r="D1576" t="s">
        <v>10601</v>
      </c>
      <c r="E1576" t="s">
        <v>10602</v>
      </c>
      <c r="F1576" s="15">
        <v>-214.47</v>
      </c>
      <c r="G1576" t="s">
        <v>34</v>
      </c>
      <c r="H1576" t="s">
        <v>80</v>
      </c>
      <c r="I1576" t="s">
        <v>54</v>
      </c>
    </row>
    <row r="1577" spans="1:9" ht="14.25">
      <c r="A1577" t="s">
        <v>13543</v>
      </c>
      <c r="B1577" s="15">
        <v>823060</v>
      </c>
      <c r="C1577" t="s">
        <v>10606</v>
      </c>
      <c r="D1577" t="s">
        <v>10607</v>
      </c>
      <c r="E1577" t="s">
        <v>10608</v>
      </c>
      <c r="F1577" s="15">
        <v>-28.3</v>
      </c>
      <c r="G1577" t="s">
        <v>34</v>
      </c>
      <c r="H1577" t="s">
        <v>76</v>
      </c>
      <c r="I1577" t="s">
        <v>54</v>
      </c>
    </row>
    <row r="1578" spans="1:9" ht="14.25">
      <c r="A1578" t="s">
        <v>13544</v>
      </c>
      <c r="B1578" s="15">
        <v>823163</v>
      </c>
      <c r="C1578" t="s">
        <v>10612</v>
      </c>
      <c r="D1578" t="s">
        <v>10613</v>
      </c>
      <c r="E1578" t="s">
        <v>10614</v>
      </c>
      <c r="F1578" s="15">
        <v>-470.72</v>
      </c>
      <c r="G1578" t="s">
        <v>34</v>
      </c>
      <c r="H1578" t="s">
        <v>70</v>
      </c>
      <c r="I1578" t="s">
        <v>54</v>
      </c>
    </row>
    <row r="1579" spans="1:9" ht="14.25">
      <c r="A1579" t="s">
        <v>13545</v>
      </c>
      <c r="B1579" s="15">
        <v>823260</v>
      </c>
      <c r="C1579" t="s">
        <v>10618</v>
      </c>
      <c r="D1579" t="s">
        <v>10619</v>
      </c>
      <c r="E1579" t="s">
        <v>10620</v>
      </c>
      <c r="F1579" s="15">
        <v>-385</v>
      </c>
      <c r="G1579" t="s">
        <v>34</v>
      </c>
      <c r="H1579" t="s">
        <v>12976</v>
      </c>
      <c r="I1579" t="s">
        <v>54</v>
      </c>
    </row>
    <row r="1580" spans="1:9" ht="14.25">
      <c r="A1580" t="s">
        <v>13546</v>
      </c>
      <c r="B1580" s="15">
        <v>823327</v>
      </c>
      <c r="C1580" t="s">
        <v>10624</v>
      </c>
      <c r="D1580" t="s">
        <v>10625</v>
      </c>
      <c r="E1580" t="s">
        <v>10626</v>
      </c>
      <c r="F1580" s="15">
        <v>-319.5</v>
      </c>
      <c r="G1580" t="s">
        <v>34</v>
      </c>
      <c r="H1580" t="s">
        <v>82</v>
      </c>
      <c r="I1580" t="s">
        <v>54</v>
      </c>
    </row>
    <row r="1581" spans="1:9" ht="14.25">
      <c r="A1581" t="s">
        <v>13547</v>
      </c>
      <c r="B1581" s="15">
        <v>823389</v>
      </c>
      <c r="C1581" t="s">
        <v>10630</v>
      </c>
      <c r="D1581" t="s">
        <v>10631</v>
      </c>
      <c r="E1581" t="s">
        <v>10632</v>
      </c>
      <c r="F1581" s="15">
        <v>-12.67</v>
      </c>
      <c r="G1581" t="s">
        <v>34</v>
      </c>
      <c r="H1581" t="s">
        <v>73</v>
      </c>
      <c r="I1581" t="s">
        <v>54</v>
      </c>
    </row>
    <row r="1582" spans="1:9" ht="14.25">
      <c r="A1582" t="s">
        <v>13548</v>
      </c>
      <c r="B1582" s="15">
        <v>823449</v>
      </c>
      <c r="C1582" t="s">
        <v>10636</v>
      </c>
      <c r="D1582" t="s">
        <v>10637</v>
      </c>
      <c r="E1582" t="s">
        <v>10638</v>
      </c>
      <c r="F1582" s="15">
        <v>-629.35</v>
      </c>
      <c r="G1582" t="s">
        <v>34</v>
      </c>
      <c r="H1582" t="s">
        <v>71</v>
      </c>
      <c r="I1582" t="s">
        <v>54</v>
      </c>
    </row>
    <row r="1583" spans="1:9" ht="14.25">
      <c r="A1583" t="s">
        <v>13549</v>
      </c>
      <c r="B1583" s="15">
        <v>823456</v>
      </c>
      <c r="C1583" t="s">
        <v>10642</v>
      </c>
      <c r="D1583" t="s">
        <v>10643</v>
      </c>
      <c r="E1583" t="s">
        <v>10644</v>
      </c>
      <c r="F1583" s="15">
        <v>-11412.76</v>
      </c>
      <c r="G1583" t="s">
        <v>34</v>
      </c>
      <c r="H1583" t="s">
        <v>90</v>
      </c>
      <c r="I1583" t="s">
        <v>54</v>
      </c>
    </row>
    <row r="1584" spans="1:9" ht="14.25">
      <c r="A1584" t="s">
        <v>13550</v>
      </c>
      <c r="B1584" s="15">
        <v>823590</v>
      </c>
      <c r="C1584" t="s">
        <v>10648</v>
      </c>
      <c r="D1584" t="s">
        <v>10649</v>
      </c>
      <c r="E1584" t="s">
        <v>10650</v>
      </c>
      <c r="F1584" s="15">
        <v>-400</v>
      </c>
      <c r="G1584" t="s">
        <v>34</v>
      </c>
      <c r="H1584" t="s">
        <v>78</v>
      </c>
      <c r="I1584" t="s">
        <v>54</v>
      </c>
    </row>
    <row r="1585" spans="1:9" ht="14.25">
      <c r="A1585" t="s">
        <v>13551</v>
      </c>
      <c r="B1585" s="15">
        <v>823758</v>
      </c>
      <c r="C1585" t="s">
        <v>10654</v>
      </c>
      <c r="D1585" t="s">
        <v>10655</v>
      </c>
      <c r="E1585" t="s">
        <v>10656</v>
      </c>
      <c r="F1585" s="15">
        <v>-44.5</v>
      </c>
      <c r="G1585" t="s">
        <v>34</v>
      </c>
      <c r="H1585" t="s">
        <v>93</v>
      </c>
      <c r="I1585" t="s">
        <v>54</v>
      </c>
    </row>
    <row r="1586" spans="1:9" ht="14.25">
      <c r="A1586" t="s">
        <v>13552</v>
      </c>
      <c r="B1586" s="15">
        <v>823808</v>
      </c>
      <c r="C1586" t="s">
        <v>10660</v>
      </c>
      <c r="D1586" t="s">
        <v>10661</v>
      </c>
      <c r="E1586" t="s">
        <v>10662</v>
      </c>
      <c r="F1586" s="15">
        <v>-194.5</v>
      </c>
      <c r="G1586" t="s">
        <v>34</v>
      </c>
      <c r="H1586" t="s">
        <v>69</v>
      </c>
      <c r="I1586" t="s">
        <v>54</v>
      </c>
    </row>
    <row r="1587" spans="1:9" ht="14.25">
      <c r="A1587" t="s">
        <v>13553</v>
      </c>
      <c r="B1587" s="15">
        <v>824292</v>
      </c>
      <c r="C1587" t="s">
        <v>10666</v>
      </c>
      <c r="D1587" t="s">
        <v>10589</v>
      </c>
      <c r="E1587" t="s">
        <v>5927</v>
      </c>
      <c r="F1587" s="15">
        <v>-19.5</v>
      </c>
      <c r="G1587" t="s">
        <v>34</v>
      </c>
      <c r="H1587" t="s">
        <v>80</v>
      </c>
      <c r="I1587" t="s">
        <v>54</v>
      </c>
    </row>
    <row r="1588" spans="1:9" ht="14.25">
      <c r="A1588" t="s">
        <v>13554</v>
      </c>
      <c r="B1588" s="15">
        <v>824494</v>
      </c>
      <c r="C1588" t="s">
        <v>287</v>
      </c>
      <c r="D1588" t="s">
        <v>10347</v>
      </c>
      <c r="E1588" t="s">
        <v>5850</v>
      </c>
      <c r="F1588" s="15">
        <v>-188.5</v>
      </c>
      <c r="G1588" t="s">
        <v>34</v>
      </c>
      <c r="H1588" t="s">
        <v>89</v>
      </c>
      <c r="I1588" t="s">
        <v>57</v>
      </c>
    </row>
    <row r="1589" spans="1:9" ht="14.25">
      <c r="A1589" t="s">
        <v>13555</v>
      </c>
      <c r="B1589" s="15">
        <v>824540</v>
      </c>
      <c r="C1589" t="s">
        <v>10670</v>
      </c>
      <c r="D1589" t="s">
        <v>10671</v>
      </c>
      <c r="E1589" t="s">
        <v>10672</v>
      </c>
      <c r="F1589" s="15">
        <v>-213.27</v>
      </c>
      <c r="G1589" t="s">
        <v>34</v>
      </c>
      <c r="H1589" t="s">
        <v>82</v>
      </c>
      <c r="I1589" t="s">
        <v>54</v>
      </c>
    </row>
    <row r="1590" spans="1:9" ht="14.25">
      <c r="A1590" t="s">
        <v>13556</v>
      </c>
      <c r="B1590" s="15">
        <v>824781</v>
      </c>
      <c r="C1590" t="s">
        <v>10676</v>
      </c>
      <c r="D1590" t="s">
        <v>10677</v>
      </c>
      <c r="E1590" t="s">
        <v>10678</v>
      </c>
      <c r="F1590" s="15">
        <v>-10</v>
      </c>
      <c r="G1590" t="s">
        <v>34</v>
      </c>
      <c r="H1590" t="s">
        <v>779</v>
      </c>
      <c r="I1590" t="s">
        <v>54</v>
      </c>
    </row>
    <row r="1591" spans="1:9" ht="14.25">
      <c r="A1591" t="s">
        <v>13557</v>
      </c>
      <c r="B1591" s="15">
        <v>825510</v>
      </c>
      <c r="C1591" t="s">
        <v>287</v>
      </c>
      <c r="D1591" t="s">
        <v>10682</v>
      </c>
      <c r="E1591" t="s">
        <v>5940</v>
      </c>
      <c r="F1591" s="15">
        <v>-842.09</v>
      </c>
      <c r="G1591" t="s">
        <v>34</v>
      </c>
      <c r="H1591" t="s">
        <v>74</v>
      </c>
      <c r="I1591" t="s">
        <v>57</v>
      </c>
    </row>
    <row r="1592" spans="1:9" ht="14.25">
      <c r="A1592" t="s">
        <v>13558</v>
      </c>
      <c r="B1592" s="15">
        <v>827049</v>
      </c>
      <c r="C1592" t="s">
        <v>10684</v>
      </c>
      <c r="D1592" t="s">
        <v>10685</v>
      </c>
      <c r="E1592" t="s">
        <v>10686</v>
      </c>
      <c r="F1592" s="15">
        <v>-10</v>
      </c>
      <c r="G1592" t="s">
        <v>34</v>
      </c>
      <c r="H1592" t="s">
        <v>86</v>
      </c>
      <c r="I1592" t="s">
        <v>54</v>
      </c>
    </row>
    <row r="1593" spans="1:9" ht="14.25">
      <c r="A1593" t="s">
        <v>13559</v>
      </c>
      <c r="B1593" s="15">
        <v>827133</v>
      </c>
      <c r="C1593" t="s">
        <v>10690</v>
      </c>
      <c r="D1593" t="s">
        <v>10691</v>
      </c>
      <c r="E1593" t="s">
        <v>10692</v>
      </c>
      <c r="F1593" s="15">
        <v>-4.5</v>
      </c>
      <c r="G1593" t="s">
        <v>34</v>
      </c>
      <c r="H1593" t="s">
        <v>86</v>
      </c>
      <c r="I1593" t="s">
        <v>54</v>
      </c>
    </row>
    <row r="1594" spans="1:9" ht="14.25">
      <c r="A1594" t="s">
        <v>13560</v>
      </c>
      <c r="B1594" s="15">
        <v>827222</v>
      </c>
      <c r="C1594" t="s">
        <v>10695</v>
      </c>
      <c r="D1594" t="s">
        <v>10696</v>
      </c>
      <c r="E1594" t="s">
        <v>10697</v>
      </c>
      <c r="F1594" s="15">
        <v>-2004</v>
      </c>
      <c r="G1594" t="s">
        <v>34</v>
      </c>
      <c r="H1594" t="s">
        <v>779</v>
      </c>
      <c r="I1594" t="s">
        <v>54</v>
      </c>
    </row>
    <row r="1595" spans="1:9" ht="14.25">
      <c r="A1595" t="s">
        <v>13561</v>
      </c>
      <c r="B1595" s="15">
        <v>827522</v>
      </c>
      <c r="C1595" t="s">
        <v>287</v>
      </c>
      <c r="D1595" t="s">
        <v>10701</v>
      </c>
      <c r="E1595" t="s">
        <v>10702</v>
      </c>
      <c r="F1595" s="15">
        <v>-300</v>
      </c>
      <c r="G1595" t="s">
        <v>34</v>
      </c>
      <c r="H1595" t="s">
        <v>77</v>
      </c>
      <c r="I1595" t="s">
        <v>57</v>
      </c>
    </row>
    <row r="1596" spans="1:9" ht="14.25">
      <c r="A1596" t="s">
        <v>13562</v>
      </c>
      <c r="B1596" s="15">
        <v>827673</v>
      </c>
      <c r="C1596" t="s">
        <v>287</v>
      </c>
      <c r="D1596" t="s">
        <v>10701</v>
      </c>
      <c r="E1596" t="s">
        <v>10702</v>
      </c>
      <c r="F1596" s="15">
        <v>-200</v>
      </c>
      <c r="G1596" t="s">
        <v>34</v>
      </c>
      <c r="H1596" t="s">
        <v>77</v>
      </c>
      <c r="I1596" t="s">
        <v>57</v>
      </c>
    </row>
    <row r="1597" spans="1:9" ht="14.25">
      <c r="A1597" t="s">
        <v>13563</v>
      </c>
      <c r="B1597" s="15">
        <v>827982</v>
      </c>
      <c r="C1597" t="s">
        <v>10705</v>
      </c>
      <c r="D1597" t="s">
        <v>10706</v>
      </c>
      <c r="E1597" t="s">
        <v>10707</v>
      </c>
      <c r="F1597" s="15">
        <v>-990</v>
      </c>
      <c r="G1597" t="s">
        <v>34</v>
      </c>
      <c r="H1597" t="s">
        <v>78</v>
      </c>
      <c r="I1597" t="s">
        <v>54</v>
      </c>
    </row>
    <row r="1598" spans="1:9" ht="14.25">
      <c r="A1598" t="s">
        <v>13564</v>
      </c>
      <c r="B1598" s="15">
        <v>828598</v>
      </c>
      <c r="C1598" t="s">
        <v>10711</v>
      </c>
      <c r="D1598" t="s">
        <v>10712</v>
      </c>
      <c r="E1598" t="s">
        <v>10713</v>
      </c>
      <c r="F1598" s="15">
        <v>-100</v>
      </c>
      <c r="G1598" t="s">
        <v>34</v>
      </c>
      <c r="H1598" t="s">
        <v>77</v>
      </c>
      <c r="I1598" t="s">
        <v>54</v>
      </c>
    </row>
    <row r="1599" spans="1:9" ht="14.25">
      <c r="A1599" t="s">
        <v>13565</v>
      </c>
      <c r="B1599" s="15">
        <v>828808</v>
      </c>
      <c r="C1599" t="s">
        <v>10717</v>
      </c>
      <c r="D1599" t="s">
        <v>10718</v>
      </c>
      <c r="E1599" t="s">
        <v>10719</v>
      </c>
      <c r="F1599" s="15">
        <v>-1.5</v>
      </c>
      <c r="G1599" t="s">
        <v>34</v>
      </c>
      <c r="H1599" t="s">
        <v>91</v>
      </c>
      <c r="I1599" t="s">
        <v>54</v>
      </c>
    </row>
    <row r="1600" spans="1:9" ht="14.25">
      <c r="A1600" t="s">
        <v>13566</v>
      </c>
      <c r="B1600" s="15">
        <v>829032</v>
      </c>
      <c r="C1600" t="s">
        <v>10723</v>
      </c>
      <c r="D1600" t="s">
        <v>10724</v>
      </c>
      <c r="E1600" t="s">
        <v>10725</v>
      </c>
      <c r="F1600" s="15">
        <v>-235.62</v>
      </c>
      <c r="G1600" t="s">
        <v>34</v>
      </c>
      <c r="H1600" t="s">
        <v>69</v>
      </c>
      <c r="I1600" t="s">
        <v>54</v>
      </c>
    </row>
    <row r="1601" spans="1:9" ht="14.25">
      <c r="A1601" t="s">
        <v>13567</v>
      </c>
      <c r="B1601" s="15">
        <v>829205</v>
      </c>
      <c r="C1601" t="s">
        <v>10729</v>
      </c>
      <c r="D1601" t="s">
        <v>10730</v>
      </c>
      <c r="E1601" t="s">
        <v>10731</v>
      </c>
      <c r="F1601" s="15">
        <v>-500</v>
      </c>
      <c r="G1601" t="s">
        <v>34</v>
      </c>
      <c r="H1601" t="s">
        <v>74</v>
      </c>
      <c r="I1601" t="s">
        <v>54</v>
      </c>
    </row>
    <row r="1602" spans="1:9" ht="14.25">
      <c r="A1602" t="s">
        <v>13568</v>
      </c>
      <c r="B1602" s="15">
        <v>829796</v>
      </c>
      <c r="C1602" t="s">
        <v>10735</v>
      </c>
      <c r="D1602" t="s">
        <v>10736</v>
      </c>
      <c r="E1602" t="s">
        <v>10737</v>
      </c>
      <c r="F1602" s="15">
        <v>-500</v>
      </c>
      <c r="G1602" t="s">
        <v>34</v>
      </c>
      <c r="H1602" t="s">
        <v>79</v>
      </c>
      <c r="I1602" t="s">
        <v>54</v>
      </c>
    </row>
    <row r="1603" spans="1:9" ht="14.25">
      <c r="A1603" t="s">
        <v>13569</v>
      </c>
      <c r="B1603" s="15">
        <v>830129</v>
      </c>
      <c r="C1603" t="s">
        <v>10741</v>
      </c>
      <c r="D1603" t="s">
        <v>10742</v>
      </c>
      <c r="E1603" t="s">
        <v>10743</v>
      </c>
      <c r="F1603" s="15">
        <v>-359.08</v>
      </c>
      <c r="G1603" t="s">
        <v>34</v>
      </c>
      <c r="H1603" t="s">
        <v>12976</v>
      </c>
      <c r="I1603" t="s">
        <v>54</v>
      </c>
    </row>
    <row r="1604" spans="1:9" ht="14.25">
      <c r="A1604" t="s">
        <v>13570</v>
      </c>
      <c r="B1604" s="15">
        <v>830415</v>
      </c>
      <c r="C1604" t="s">
        <v>10747</v>
      </c>
      <c r="D1604" t="s">
        <v>10748</v>
      </c>
      <c r="E1604" t="s">
        <v>10749</v>
      </c>
      <c r="F1604" s="15">
        <v>-212.5</v>
      </c>
      <c r="G1604" t="s">
        <v>34</v>
      </c>
      <c r="H1604" t="s">
        <v>70</v>
      </c>
      <c r="I1604" t="s">
        <v>54</v>
      </c>
    </row>
    <row r="1605" spans="1:9" ht="14.25">
      <c r="A1605" t="s">
        <v>13571</v>
      </c>
      <c r="B1605" s="15">
        <v>830753</v>
      </c>
      <c r="C1605" t="s">
        <v>10753</v>
      </c>
      <c r="D1605" t="s">
        <v>10754</v>
      </c>
      <c r="E1605" t="s">
        <v>10755</v>
      </c>
      <c r="F1605" s="15">
        <v>-400</v>
      </c>
      <c r="G1605" t="s">
        <v>34</v>
      </c>
      <c r="H1605" t="s">
        <v>84</v>
      </c>
      <c r="I1605" t="s">
        <v>54</v>
      </c>
    </row>
    <row r="1606" spans="1:9" ht="14.25">
      <c r="A1606" t="s">
        <v>13572</v>
      </c>
      <c r="B1606" s="15">
        <v>831173</v>
      </c>
      <c r="C1606" t="s">
        <v>10759</v>
      </c>
      <c r="D1606" t="s">
        <v>10760</v>
      </c>
      <c r="E1606" t="s">
        <v>10761</v>
      </c>
      <c r="F1606" s="15">
        <v>-153.4</v>
      </c>
      <c r="G1606" t="s">
        <v>34</v>
      </c>
      <c r="H1606" t="s">
        <v>77</v>
      </c>
      <c r="I1606" t="s">
        <v>54</v>
      </c>
    </row>
    <row r="1607" spans="1:9" ht="14.25">
      <c r="A1607" t="s">
        <v>13573</v>
      </c>
      <c r="B1607" s="15">
        <v>831668</v>
      </c>
      <c r="C1607" t="s">
        <v>287</v>
      </c>
      <c r="D1607" t="s">
        <v>10765</v>
      </c>
      <c r="E1607" t="s">
        <v>5971</v>
      </c>
      <c r="F1607" s="15">
        <v>-500</v>
      </c>
      <c r="G1607" t="s">
        <v>34</v>
      </c>
      <c r="H1607" t="s">
        <v>65</v>
      </c>
      <c r="I1607" t="s">
        <v>57</v>
      </c>
    </row>
    <row r="1608" spans="1:9" ht="14.25">
      <c r="A1608" t="s">
        <v>13574</v>
      </c>
      <c r="B1608" s="15">
        <v>831785</v>
      </c>
      <c r="C1608" t="s">
        <v>10767</v>
      </c>
      <c r="D1608" t="s">
        <v>8562</v>
      </c>
      <c r="E1608" t="s">
        <v>6002</v>
      </c>
      <c r="F1608" s="15">
        <v>-11000</v>
      </c>
      <c r="G1608" t="s">
        <v>34</v>
      </c>
      <c r="H1608" t="s">
        <v>81</v>
      </c>
      <c r="I1608" t="s">
        <v>54</v>
      </c>
    </row>
    <row r="1609" spans="1:9" ht="14.25">
      <c r="A1609" t="s">
        <v>13575</v>
      </c>
      <c r="B1609" s="15">
        <v>831855</v>
      </c>
      <c r="C1609" t="s">
        <v>10771</v>
      </c>
      <c r="D1609" t="s">
        <v>8562</v>
      </c>
      <c r="E1609" t="s">
        <v>6002</v>
      </c>
      <c r="F1609" s="15">
        <v>-8000</v>
      </c>
      <c r="G1609" t="s">
        <v>34</v>
      </c>
      <c r="H1609" t="s">
        <v>81</v>
      </c>
      <c r="I1609" t="s">
        <v>54</v>
      </c>
    </row>
    <row r="1610" spans="1:9" ht="14.25">
      <c r="A1610" t="s">
        <v>13576</v>
      </c>
      <c r="B1610" s="15">
        <v>831964</v>
      </c>
      <c r="C1610" t="s">
        <v>287</v>
      </c>
      <c r="D1610" t="s">
        <v>9023</v>
      </c>
      <c r="E1610" t="s">
        <v>6027</v>
      </c>
      <c r="F1610" s="15">
        <v>-58.5</v>
      </c>
      <c r="G1610" t="s">
        <v>34</v>
      </c>
      <c r="H1610" t="s">
        <v>64</v>
      </c>
      <c r="I1610" t="s">
        <v>57</v>
      </c>
    </row>
    <row r="1611" spans="1:9" ht="14.25">
      <c r="A1611" t="s">
        <v>13577</v>
      </c>
      <c r="B1611" s="15">
        <v>832281</v>
      </c>
      <c r="C1611" t="s">
        <v>10775</v>
      </c>
      <c r="D1611" t="s">
        <v>8562</v>
      </c>
      <c r="E1611" t="s">
        <v>6002</v>
      </c>
      <c r="F1611" s="15">
        <v>-186.14</v>
      </c>
      <c r="G1611" t="s">
        <v>34</v>
      </c>
      <c r="H1611" t="s">
        <v>81</v>
      </c>
      <c r="I1611" t="s">
        <v>54</v>
      </c>
    </row>
    <row r="1612" spans="1:9" ht="14.25">
      <c r="A1612" t="s">
        <v>13578</v>
      </c>
      <c r="B1612" s="15">
        <v>832394</v>
      </c>
      <c r="C1612" t="s">
        <v>10778</v>
      </c>
      <c r="D1612" t="s">
        <v>10779</v>
      </c>
      <c r="E1612" t="s">
        <v>10780</v>
      </c>
      <c r="F1612" s="15">
        <v>-88</v>
      </c>
      <c r="G1612" t="s">
        <v>34</v>
      </c>
      <c r="H1612" t="s">
        <v>78</v>
      </c>
      <c r="I1612" t="s">
        <v>54</v>
      </c>
    </row>
    <row r="1613" spans="1:9" ht="14.25">
      <c r="A1613" t="s">
        <v>13579</v>
      </c>
      <c r="B1613" s="15">
        <v>832485</v>
      </c>
      <c r="C1613" t="s">
        <v>10784</v>
      </c>
      <c r="D1613" t="s">
        <v>10785</v>
      </c>
      <c r="E1613" t="s">
        <v>10786</v>
      </c>
      <c r="F1613" s="15">
        <v>-106.58</v>
      </c>
      <c r="G1613" t="s">
        <v>34</v>
      </c>
      <c r="H1613" t="s">
        <v>2170</v>
      </c>
      <c r="I1613" t="s">
        <v>54</v>
      </c>
    </row>
    <row r="1614" spans="1:9" ht="14.25">
      <c r="A1614" t="s">
        <v>13580</v>
      </c>
      <c r="B1614" s="15">
        <v>832765</v>
      </c>
      <c r="C1614" t="s">
        <v>10790</v>
      </c>
      <c r="D1614" t="s">
        <v>10791</v>
      </c>
      <c r="E1614" t="s">
        <v>10792</v>
      </c>
      <c r="F1614" s="15">
        <v>-10000</v>
      </c>
      <c r="G1614" t="s">
        <v>34</v>
      </c>
      <c r="H1614" t="s">
        <v>81</v>
      </c>
      <c r="I1614" t="s">
        <v>54</v>
      </c>
    </row>
    <row r="1615" spans="1:9" ht="14.25">
      <c r="A1615" t="s">
        <v>13581</v>
      </c>
      <c r="B1615" s="15">
        <v>832811</v>
      </c>
      <c r="C1615" t="s">
        <v>10795</v>
      </c>
      <c r="D1615" t="s">
        <v>10791</v>
      </c>
      <c r="E1615" t="s">
        <v>10792</v>
      </c>
      <c r="F1615" s="15">
        <v>-7900</v>
      </c>
      <c r="G1615" t="s">
        <v>34</v>
      </c>
      <c r="H1615" t="s">
        <v>81</v>
      </c>
      <c r="I1615" t="s">
        <v>54</v>
      </c>
    </row>
    <row r="1616" spans="1:9" ht="14.25">
      <c r="A1616" t="s">
        <v>13582</v>
      </c>
      <c r="B1616" s="15">
        <v>832999</v>
      </c>
      <c r="C1616" t="s">
        <v>287</v>
      </c>
      <c r="D1616" t="s">
        <v>10798</v>
      </c>
      <c r="E1616" t="s">
        <v>5957</v>
      </c>
      <c r="F1616" s="15">
        <v>-566.27</v>
      </c>
      <c r="G1616" t="s">
        <v>34</v>
      </c>
      <c r="H1616" t="s">
        <v>72</v>
      </c>
      <c r="I1616" t="s">
        <v>57</v>
      </c>
    </row>
    <row r="1617" spans="1:9" ht="14.25">
      <c r="A1617" t="s">
        <v>13583</v>
      </c>
      <c r="B1617" s="15">
        <v>833265</v>
      </c>
      <c r="C1617" t="s">
        <v>10800</v>
      </c>
      <c r="D1617" t="s">
        <v>8093</v>
      </c>
      <c r="E1617" t="s">
        <v>5400</v>
      </c>
      <c r="F1617" s="15">
        <v>-9645</v>
      </c>
      <c r="G1617" t="s">
        <v>34</v>
      </c>
      <c r="H1617" t="s">
        <v>83</v>
      </c>
      <c r="I1617" t="s">
        <v>54</v>
      </c>
    </row>
    <row r="1618" spans="1:9" ht="14.25">
      <c r="A1618" t="s">
        <v>13584</v>
      </c>
      <c r="B1618" s="15">
        <v>833863</v>
      </c>
      <c r="C1618" t="s">
        <v>10803</v>
      </c>
      <c r="D1618" t="s">
        <v>10804</v>
      </c>
      <c r="E1618" t="s">
        <v>10805</v>
      </c>
      <c r="F1618" s="15">
        <v>-5</v>
      </c>
      <c r="G1618" t="s">
        <v>34</v>
      </c>
      <c r="H1618" t="s">
        <v>78</v>
      </c>
      <c r="I1618" t="s">
        <v>54</v>
      </c>
    </row>
    <row r="1619" spans="1:9" ht="14.25">
      <c r="A1619" t="s">
        <v>13585</v>
      </c>
      <c r="B1619" s="15">
        <v>834056</v>
      </c>
      <c r="C1619" t="s">
        <v>10809</v>
      </c>
      <c r="D1619" t="s">
        <v>10810</v>
      </c>
      <c r="E1619" t="s">
        <v>10811</v>
      </c>
      <c r="F1619" s="15">
        <v>-1111.3399999999999</v>
      </c>
      <c r="G1619" t="s">
        <v>34</v>
      </c>
      <c r="H1619" t="s">
        <v>72</v>
      </c>
      <c r="I1619" t="s">
        <v>54</v>
      </c>
    </row>
    <row r="1620" spans="1:9" ht="14.25">
      <c r="A1620" t="s">
        <v>13586</v>
      </c>
      <c r="B1620" s="15">
        <v>834236</v>
      </c>
      <c r="C1620" t="s">
        <v>10815</v>
      </c>
      <c r="D1620" t="s">
        <v>10816</v>
      </c>
      <c r="E1620" t="s">
        <v>10817</v>
      </c>
      <c r="F1620" s="15">
        <v>-140</v>
      </c>
      <c r="G1620" t="s">
        <v>34</v>
      </c>
      <c r="H1620" t="s">
        <v>51</v>
      </c>
      <c r="I1620" t="s">
        <v>54</v>
      </c>
    </row>
    <row r="1621" spans="1:9" ht="14.25">
      <c r="A1621" t="s">
        <v>13587</v>
      </c>
      <c r="B1621" s="15">
        <v>834723</v>
      </c>
      <c r="C1621" t="s">
        <v>287</v>
      </c>
      <c r="D1621" t="s">
        <v>10821</v>
      </c>
      <c r="E1621" t="s">
        <v>5964</v>
      </c>
      <c r="F1621" s="15">
        <v>-459.9</v>
      </c>
      <c r="G1621" t="s">
        <v>34</v>
      </c>
      <c r="H1621" t="s">
        <v>73</v>
      </c>
      <c r="I1621" t="s">
        <v>57</v>
      </c>
    </row>
    <row r="1622" spans="1:9" ht="14.25">
      <c r="A1622" t="s">
        <v>13588</v>
      </c>
      <c r="B1622" s="15">
        <v>834855</v>
      </c>
      <c r="C1622" t="s">
        <v>10823</v>
      </c>
      <c r="D1622" t="s">
        <v>10824</v>
      </c>
      <c r="E1622" t="s">
        <v>10825</v>
      </c>
      <c r="F1622" s="15">
        <v>-1040</v>
      </c>
      <c r="G1622" t="s">
        <v>34</v>
      </c>
      <c r="H1622" t="s">
        <v>80</v>
      </c>
      <c r="I1622" t="s">
        <v>54</v>
      </c>
    </row>
    <row r="1623" spans="1:9" ht="14.25">
      <c r="A1623" t="s">
        <v>13589</v>
      </c>
      <c r="B1623" s="15">
        <v>835784</v>
      </c>
      <c r="C1623" t="s">
        <v>10829</v>
      </c>
      <c r="D1623" t="s">
        <v>2033</v>
      </c>
      <c r="E1623" t="s">
        <v>2034</v>
      </c>
      <c r="F1623" s="15">
        <v>-1085</v>
      </c>
      <c r="G1623" t="s">
        <v>34</v>
      </c>
      <c r="H1623" t="s">
        <v>1203</v>
      </c>
      <c r="I1623" t="s">
        <v>54</v>
      </c>
    </row>
    <row r="1624" spans="1:9" ht="14.25">
      <c r="A1624" t="s">
        <v>13590</v>
      </c>
      <c r="B1624" s="15">
        <v>835810</v>
      </c>
      <c r="D1624" t="s">
        <v>10833</v>
      </c>
      <c r="E1624" t="s">
        <v>6135</v>
      </c>
      <c r="F1624" s="15">
        <v>-31.5</v>
      </c>
      <c r="G1624" t="s">
        <v>34</v>
      </c>
      <c r="H1624" t="s">
        <v>89</v>
      </c>
      <c r="I1624" t="s">
        <v>57</v>
      </c>
    </row>
    <row r="1625" spans="1:9" ht="14.25">
      <c r="A1625" t="s">
        <v>13591</v>
      </c>
      <c r="B1625" s="15">
        <v>835819</v>
      </c>
      <c r="C1625" t="s">
        <v>10835</v>
      </c>
      <c r="D1625" t="s">
        <v>10836</v>
      </c>
      <c r="E1625" t="s">
        <v>10837</v>
      </c>
      <c r="F1625" s="15">
        <v>-4000</v>
      </c>
      <c r="G1625" t="s">
        <v>34</v>
      </c>
      <c r="H1625" t="s">
        <v>79</v>
      </c>
      <c r="I1625" t="s">
        <v>54</v>
      </c>
    </row>
    <row r="1626" spans="1:9" ht="14.25">
      <c r="A1626" t="s">
        <v>13592</v>
      </c>
      <c r="B1626" s="15">
        <v>835926</v>
      </c>
      <c r="C1626" t="s">
        <v>10841</v>
      </c>
      <c r="D1626" t="s">
        <v>10842</v>
      </c>
      <c r="E1626" t="s">
        <v>4577</v>
      </c>
      <c r="F1626" s="15">
        <v>-1000</v>
      </c>
      <c r="G1626" t="s">
        <v>34</v>
      </c>
      <c r="H1626" t="s">
        <v>74</v>
      </c>
      <c r="I1626" t="s">
        <v>54</v>
      </c>
    </row>
    <row r="1627" spans="1:9" ht="14.25">
      <c r="A1627" t="s">
        <v>13593</v>
      </c>
      <c r="B1627" s="15">
        <v>835987</v>
      </c>
      <c r="C1627" t="s">
        <v>10846</v>
      </c>
      <c r="D1627" t="s">
        <v>10847</v>
      </c>
      <c r="E1627" t="s">
        <v>10848</v>
      </c>
      <c r="F1627" s="15">
        <v>-4210.8999999999996</v>
      </c>
      <c r="G1627" t="s">
        <v>34</v>
      </c>
      <c r="H1627" t="s">
        <v>13109</v>
      </c>
      <c r="I1627" t="s">
        <v>54</v>
      </c>
    </row>
    <row r="1628" spans="1:9" ht="14.25">
      <c r="A1628" t="s">
        <v>13594</v>
      </c>
      <c r="B1628" s="15">
        <v>836057</v>
      </c>
      <c r="C1628" t="s">
        <v>10852</v>
      </c>
      <c r="D1628" t="s">
        <v>10853</v>
      </c>
      <c r="E1628" t="s">
        <v>10854</v>
      </c>
      <c r="F1628" s="15">
        <v>-224.96</v>
      </c>
      <c r="G1628" t="s">
        <v>34</v>
      </c>
      <c r="H1628" t="s">
        <v>91</v>
      </c>
      <c r="I1628" t="s">
        <v>54</v>
      </c>
    </row>
    <row r="1629" spans="1:9" ht="14.25">
      <c r="A1629" t="s">
        <v>13595</v>
      </c>
      <c r="B1629" s="15">
        <v>836078</v>
      </c>
      <c r="C1629" t="s">
        <v>10858</v>
      </c>
      <c r="D1629" t="s">
        <v>10859</v>
      </c>
      <c r="E1629" t="s">
        <v>10860</v>
      </c>
      <c r="F1629" s="15">
        <v>-400</v>
      </c>
      <c r="G1629" t="s">
        <v>34</v>
      </c>
      <c r="H1629" t="s">
        <v>68</v>
      </c>
      <c r="I1629" t="s">
        <v>54</v>
      </c>
    </row>
    <row r="1630" spans="1:9" ht="14.25">
      <c r="A1630" t="s">
        <v>13596</v>
      </c>
      <c r="B1630" s="15">
        <v>836545</v>
      </c>
      <c r="C1630" t="s">
        <v>10864</v>
      </c>
      <c r="D1630" t="s">
        <v>10791</v>
      </c>
      <c r="E1630" t="s">
        <v>10792</v>
      </c>
      <c r="F1630" s="15">
        <v>-15000</v>
      </c>
      <c r="G1630" t="s">
        <v>34</v>
      </c>
      <c r="H1630" t="s">
        <v>416</v>
      </c>
      <c r="I1630" t="s">
        <v>54</v>
      </c>
    </row>
    <row r="1631" spans="1:9" ht="14.25">
      <c r="A1631" t="s">
        <v>13597</v>
      </c>
      <c r="B1631" s="15">
        <v>836735</v>
      </c>
      <c r="C1631" t="s">
        <v>10867</v>
      </c>
      <c r="D1631" t="s">
        <v>10868</v>
      </c>
      <c r="E1631" t="s">
        <v>10869</v>
      </c>
      <c r="F1631" s="15">
        <v>-31.5</v>
      </c>
      <c r="G1631" t="s">
        <v>34</v>
      </c>
      <c r="H1631" t="s">
        <v>75</v>
      </c>
      <c r="I1631" t="s">
        <v>54</v>
      </c>
    </row>
    <row r="1632" spans="1:9" ht="14.25">
      <c r="A1632" t="s">
        <v>13598</v>
      </c>
      <c r="B1632" s="15">
        <v>836801</v>
      </c>
      <c r="C1632" t="s">
        <v>10873</v>
      </c>
      <c r="D1632" t="s">
        <v>10874</v>
      </c>
      <c r="E1632" t="s">
        <v>10875</v>
      </c>
      <c r="F1632" s="15">
        <v>-315.72000000000003</v>
      </c>
      <c r="G1632" t="s">
        <v>34</v>
      </c>
      <c r="H1632" t="s">
        <v>69</v>
      </c>
      <c r="I1632" t="s">
        <v>54</v>
      </c>
    </row>
    <row r="1633" spans="1:9" ht="14.25">
      <c r="A1633" t="s">
        <v>13599</v>
      </c>
      <c r="B1633" s="15">
        <v>837120</v>
      </c>
      <c r="C1633" t="s">
        <v>10879</v>
      </c>
      <c r="D1633" t="s">
        <v>10880</v>
      </c>
      <c r="E1633" t="s">
        <v>10881</v>
      </c>
      <c r="F1633" s="15">
        <v>-42.86</v>
      </c>
      <c r="G1633" t="s">
        <v>34</v>
      </c>
      <c r="H1633" t="s">
        <v>82</v>
      </c>
      <c r="I1633" t="s">
        <v>54</v>
      </c>
    </row>
    <row r="1634" spans="1:9" ht="14.25">
      <c r="A1634" t="s">
        <v>13600</v>
      </c>
      <c r="B1634" s="15">
        <v>837163</v>
      </c>
      <c r="C1634" t="s">
        <v>10885</v>
      </c>
      <c r="D1634" t="s">
        <v>10886</v>
      </c>
      <c r="E1634" t="s">
        <v>10887</v>
      </c>
      <c r="F1634" s="15">
        <v>-100</v>
      </c>
      <c r="G1634" t="s">
        <v>34</v>
      </c>
      <c r="H1634" t="s">
        <v>90</v>
      </c>
      <c r="I1634" t="s">
        <v>54</v>
      </c>
    </row>
    <row r="1635" spans="1:9" ht="14.25">
      <c r="A1635" t="s">
        <v>13601</v>
      </c>
      <c r="B1635" s="15">
        <v>837381</v>
      </c>
      <c r="C1635" t="s">
        <v>10891</v>
      </c>
      <c r="D1635" t="s">
        <v>10892</v>
      </c>
      <c r="E1635" t="s">
        <v>10893</v>
      </c>
      <c r="F1635" s="15">
        <v>-80</v>
      </c>
      <c r="G1635" t="s">
        <v>34</v>
      </c>
      <c r="H1635" t="s">
        <v>69</v>
      </c>
      <c r="I1635" t="s">
        <v>54</v>
      </c>
    </row>
    <row r="1636" spans="1:9" ht="14.25">
      <c r="A1636" t="s">
        <v>13602</v>
      </c>
      <c r="B1636" s="15">
        <v>837473</v>
      </c>
      <c r="C1636" t="s">
        <v>10897</v>
      </c>
      <c r="D1636" t="s">
        <v>10898</v>
      </c>
      <c r="E1636" t="s">
        <v>10899</v>
      </c>
      <c r="F1636" s="15">
        <v>-372</v>
      </c>
      <c r="G1636" t="s">
        <v>34</v>
      </c>
      <c r="H1636" t="s">
        <v>66</v>
      </c>
      <c r="I1636" t="s">
        <v>54</v>
      </c>
    </row>
    <row r="1637" spans="1:9" ht="14.25">
      <c r="A1637" t="s">
        <v>13603</v>
      </c>
      <c r="B1637" s="15">
        <v>837862</v>
      </c>
      <c r="C1637" t="s">
        <v>10903</v>
      </c>
      <c r="D1637" t="s">
        <v>10904</v>
      </c>
      <c r="E1637" t="s">
        <v>10905</v>
      </c>
      <c r="F1637" s="15">
        <v>-111.06</v>
      </c>
      <c r="G1637" t="s">
        <v>34</v>
      </c>
      <c r="H1637" t="s">
        <v>290</v>
      </c>
      <c r="I1637" t="s">
        <v>54</v>
      </c>
    </row>
    <row r="1638" spans="1:9" ht="14.25">
      <c r="A1638" t="s">
        <v>13604</v>
      </c>
      <c r="B1638" s="15">
        <v>837951</v>
      </c>
      <c r="C1638" t="s">
        <v>10909</v>
      </c>
      <c r="D1638" t="s">
        <v>10910</v>
      </c>
      <c r="E1638" t="s">
        <v>10911</v>
      </c>
      <c r="F1638" s="15">
        <v>-1600</v>
      </c>
      <c r="G1638" t="s">
        <v>34</v>
      </c>
      <c r="H1638" t="s">
        <v>75</v>
      </c>
      <c r="I1638" t="s">
        <v>54</v>
      </c>
    </row>
    <row r="1639" spans="1:9" ht="14.25">
      <c r="A1639" t="s">
        <v>13605</v>
      </c>
      <c r="B1639" s="15">
        <v>838021</v>
      </c>
      <c r="C1639" t="s">
        <v>287</v>
      </c>
      <c r="D1639" t="s">
        <v>8562</v>
      </c>
      <c r="E1639" t="s">
        <v>6002</v>
      </c>
      <c r="F1639" s="15">
        <v>-9000</v>
      </c>
      <c r="G1639" t="s">
        <v>34</v>
      </c>
      <c r="H1639" t="s">
        <v>416</v>
      </c>
      <c r="I1639" t="s">
        <v>57</v>
      </c>
    </row>
    <row r="1640" spans="1:9" ht="14.25">
      <c r="A1640" t="s">
        <v>13606</v>
      </c>
      <c r="B1640" s="15">
        <v>838025</v>
      </c>
      <c r="C1640" t="s">
        <v>10916</v>
      </c>
      <c r="D1640" t="s">
        <v>10917</v>
      </c>
      <c r="E1640" t="s">
        <v>10918</v>
      </c>
      <c r="F1640" s="15">
        <v>-1000</v>
      </c>
      <c r="G1640" t="s">
        <v>34</v>
      </c>
      <c r="H1640" t="s">
        <v>75</v>
      </c>
      <c r="I1640" t="s">
        <v>54</v>
      </c>
    </row>
    <row r="1641" spans="1:9" ht="14.25">
      <c r="A1641" t="s">
        <v>13607</v>
      </c>
      <c r="B1641" s="15">
        <v>838041</v>
      </c>
      <c r="C1641" t="s">
        <v>10921</v>
      </c>
      <c r="D1641" t="s">
        <v>10922</v>
      </c>
      <c r="E1641" t="s">
        <v>10923</v>
      </c>
      <c r="F1641" s="15">
        <v>-20000</v>
      </c>
      <c r="G1641" t="s">
        <v>34</v>
      </c>
      <c r="H1641" t="s">
        <v>72</v>
      </c>
      <c r="I1641" t="s">
        <v>54</v>
      </c>
    </row>
    <row r="1642" spans="1:9" ht="14.25">
      <c r="A1642" t="s">
        <v>13608</v>
      </c>
      <c r="B1642" s="15">
        <v>838073</v>
      </c>
      <c r="C1642" t="s">
        <v>10927</v>
      </c>
      <c r="D1642" t="s">
        <v>8562</v>
      </c>
      <c r="E1642" t="s">
        <v>6002</v>
      </c>
      <c r="F1642" s="15">
        <v>-500</v>
      </c>
      <c r="G1642" t="s">
        <v>34</v>
      </c>
      <c r="H1642" t="s">
        <v>416</v>
      </c>
      <c r="I1642" t="s">
        <v>54</v>
      </c>
    </row>
    <row r="1643" spans="1:9" ht="14.25">
      <c r="A1643" t="s">
        <v>13609</v>
      </c>
      <c r="B1643" s="15">
        <v>838119</v>
      </c>
      <c r="C1643" t="s">
        <v>10931</v>
      </c>
      <c r="D1643" t="s">
        <v>10791</v>
      </c>
      <c r="E1643" t="s">
        <v>10792</v>
      </c>
      <c r="F1643" s="15">
        <v>-4500</v>
      </c>
      <c r="G1643" t="s">
        <v>34</v>
      </c>
      <c r="H1643" t="s">
        <v>416</v>
      </c>
      <c r="I1643" t="s">
        <v>54</v>
      </c>
    </row>
    <row r="1644" spans="1:9" ht="14.25">
      <c r="A1644" t="s">
        <v>13610</v>
      </c>
      <c r="B1644" s="15">
        <v>838158</v>
      </c>
      <c r="C1644" t="s">
        <v>10934</v>
      </c>
      <c r="D1644" t="s">
        <v>10791</v>
      </c>
      <c r="E1644" t="s">
        <v>10792</v>
      </c>
      <c r="F1644" s="15">
        <v>-1500</v>
      </c>
      <c r="G1644" t="s">
        <v>34</v>
      </c>
      <c r="H1644" t="s">
        <v>416</v>
      </c>
      <c r="I1644" t="s">
        <v>54</v>
      </c>
    </row>
    <row r="1645" spans="1:9" ht="14.25">
      <c r="A1645" t="s">
        <v>13611</v>
      </c>
      <c r="B1645" s="15">
        <v>838210</v>
      </c>
      <c r="C1645" t="s">
        <v>10937</v>
      </c>
      <c r="D1645" t="s">
        <v>10938</v>
      </c>
      <c r="E1645" t="s">
        <v>10939</v>
      </c>
      <c r="F1645" s="15">
        <v>-3100</v>
      </c>
      <c r="G1645" t="s">
        <v>34</v>
      </c>
      <c r="H1645" t="s">
        <v>78</v>
      </c>
      <c r="I1645" t="s">
        <v>54</v>
      </c>
    </row>
    <row r="1646" spans="1:9" ht="14.25">
      <c r="A1646" t="s">
        <v>13612</v>
      </c>
      <c r="B1646" s="15">
        <v>838421</v>
      </c>
      <c r="C1646" t="s">
        <v>10943</v>
      </c>
      <c r="D1646" t="s">
        <v>10944</v>
      </c>
      <c r="E1646" t="s">
        <v>10945</v>
      </c>
      <c r="F1646" s="15">
        <v>-412</v>
      </c>
      <c r="G1646" t="s">
        <v>34</v>
      </c>
      <c r="H1646" t="s">
        <v>70</v>
      </c>
      <c r="I1646" t="s">
        <v>54</v>
      </c>
    </row>
    <row r="1647" spans="1:9" ht="14.25">
      <c r="A1647" t="s">
        <v>13613</v>
      </c>
      <c r="B1647" s="15">
        <v>838623</v>
      </c>
      <c r="C1647" t="s">
        <v>10949</v>
      </c>
      <c r="D1647" t="s">
        <v>10950</v>
      </c>
      <c r="E1647" t="s">
        <v>10951</v>
      </c>
      <c r="F1647" s="15">
        <v>-7000</v>
      </c>
      <c r="G1647" t="s">
        <v>34</v>
      </c>
      <c r="H1647" t="s">
        <v>70</v>
      </c>
      <c r="I1647" t="s">
        <v>54</v>
      </c>
    </row>
    <row r="1648" spans="1:9" ht="14.25">
      <c r="A1648" t="s">
        <v>13614</v>
      </c>
      <c r="B1648" s="15">
        <v>838849</v>
      </c>
      <c r="C1648" t="s">
        <v>287</v>
      </c>
      <c r="D1648" t="s">
        <v>10955</v>
      </c>
      <c r="E1648" t="s">
        <v>10956</v>
      </c>
      <c r="F1648" s="15">
        <v>-407.99</v>
      </c>
      <c r="G1648" t="s">
        <v>34</v>
      </c>
      <c r="H1648" t="s">
        <v>73</v>
      </c>
      <c r="I1648" t="s">
        <v>57</v>
      </c>
    </row>
    <row r="1649" spans="1:9" ht="14.25">
      <c r="A1649" t="s">
        <v>13615</v>
      </c>
      <c r="B1649" s="15">
        <v>838879</v>
      </c>
      <c r="C1649" t="s">
        <v>10958</v>
      </c>
      <c r="D1649" t="s">
        <v>10959</v>
      </c>
      <c r="E1649" t="s">
        <v>10960</v>
      </c>
      <c r="F1649" s="15">
        <v>-900</v>
      </c>
      <c r="G1649" t="s">
        <v>34</v>
      </c>
      <c r="H1649" t="s">
        <v>68</v>
      </c>
      <c r="I1649" t="s">
        <v>54</v>
      </c>
    </row>
    <row r="1650" spans="1:9" ht="14.25">
      <c r="A1650" t="s">
        <v>13616</v>
      </c>
      <c r="B1650" s="15">
        <v>838925</v>
      </c>
      <c r="C1650" t="s">
        <v>287</v>
      </c>
      <c r="D1650" t="s">
        <v>10964</v>
      </c>
      <c r="E1650" t="s">
        <v>5995</v>
      </c>
      <c r="F1650" s="15">
        <v>-3340.84</v>
      </c>
      <c r="G1650" t="s">
        <v>34</v>
      </c>
      <c r="H1650" t="s">
        <v>67</v>
      </c>
      <c r="I1650" t="s">
        <v>57</v>
      </c>
    </row>
    <row r="1651" spans="1:9" ht="14.25">
      <c r="A1651" t="s">
        <v>13617</v>
      </c>
      <c r="B1651" s="15">
        <v>839156</v>
      </c>
      <c r="C1651" t="s">
        <v>287</v>
      </c>
      <c r="D1651" t="s">
        <v>10966</v>
      </c>
      <c r="E1651" t="s">
        <v>6013</v>
      </c>
      <c r="F1651" s="15">
        <v>-5000</v>
      </c>
      <c r="G1651" t="s">
        <v>34</v>
      </c>
      <c r="H1651" t="s">
        <v>67</v>
      </c>
      <c r="I1651" t="s">
        <v>57</v>
      </c>
    </row>
    <row r="1652" spans="1:9" ht="14.25">
      <c r="A1652" t="s">
        <v>13618</v>
      </c>
      <c r="B1652" s="15">
        <v>839297</v>
      </c>
      <c r="C1652" t="s">
        <v>10968</v>
      </c>
      <c r="D1652" t="s">
        <v>10969</v>
      </c>
      <c r="E1652" t="s">
        <v>10970</v>
      </c>
      <c r="F1652" s="15">
        <v>-36.479999999999997</v>
      </c>
      <c r="G1652" t="s">
        <v>34</v>
      </c>
      <c r="H1652" t="s">
        <v>67</v>
      </c>
      <c r="I1652" t="s">
        <v>54</v>
      </c>
    </row>
    <row r="1653" spans="1:9" ht="14.25">
      <c r="A1653" t="s">
        <v>13619</v>
      </c>
      <c r="B1653" s="15">
        <v>839645</v>
      </c>
      <c r="C1653" t="s">
        <v>10974</v>
      </c>
      <c r="D1653" t="s">
        <v>10975</v>
      </c>
      <c r="E1653" t="s">
        <v>10976</v>
      </c>
      <c r="F1653" s="15">
        <v>-4245.5</v>
      </c>
      <c r="G1653" t="s">
        <v>34</v>
      </c>
      <c r="H1653" t="s">
        <v>70</v>
      </c>
      <c r="I1653" t="s">
        <v>54</v>
      </c>
    </row>
    <row r="1654" spans="1:9" ht="14.25">
      <c r="A1654" t="s">
        <v>13620</v>
      </c>
      <c r="B1654" s="15">
        <v>839665</v>
      </c>
      <c r="C1654" t="s">
        <v>10980</v>
      </c>
      <c r="D1654" t="s">
        <v>10981</v>
      </c>
      <c r="E1654" t="s">
        <v>10982</v>
      </c>
      <c r="F1654" s="15">
        <v>-363</v>
      </c>
      <c r="G1654" t="s">
        <v>34</v>
      </c>
      <c r="H1654" t="s">
        <v>67</v>
      </c>
      <c r="I1654" t="s">
        <v>54</v>
      </c>
    </row>
    <row r="1655" spans="1:9" ht="14.25">
      <c r="A1655" t="s">
        <v>13621</v>
      </c>
      <c r="B1655" s="15">
        <v>839757</v>
      </c>
      <c r="C1655" t="s">
        <v>10986</v>
      </c>
      <c r="D1655" t="s">
        <v>10987</v>
      </c>
      <c r="E1655" t="s">
        <v>10988</v>
      </c>
      <c r="F1655" s="15">
        <v>-1180</v>
      </c>
      <c r="G1655" t="s">
        <v>34</v>
      </c>
      <c r="H1655" t="s">
        <v>71</v>
      </c>
      <c r="I1655" t="s">
        <v>54</v>
      </c>
    </row>
    <row r="1656" spans="1:9" ht="14.25">
      <c r="A1656" t="s">
        <v>13622</v>
      </c>
      <c r="B1656" s="15">
        <v>839788</v>
      </c>
      <c r="C1656" t="s">
        <v>10992</v>
      </c>
      <c r="D1656" t="s">
        <v>10993</v>
      </c>
      <c r="E1656" t="s">
        <v>10994</v>
      </c>
      <c r="F1656" s="15">
        <v>-75</v>
      </c>
      <c r="G1656" t="s">
        <v>34</v>
      </c>
      <c r="H1656" t="s">
        <v>70</v>
      </c>
      <c r="I1656" t="s">
        <v>54</v>
      </c>
    </row>
    <row r="1657" spans="1:9" ht="14.25">
      <c r="A1657" t="s">
        <v>13623</v>
      </c>
      <c r="B1657" s="15">
        <v>839989</v>
      </c>
      <c r="C1657" t="s">
        <v>10998</v>
      </c>
      <c r="D1657" t="s">
        <v>10999</v>
      </c>
      <c r="E1657" t="s">
        <v>11000</v>
      </c>
      <c r="F1657" s="15">
        <v>-100</v>
      </c>
      <c r="G1657" t="s">
        <v>34</v>
      </c>
      <c r="H1657" t="s">
        <v>69</v>
      </c>
      <c r="I1657" t="s">
        <v>54</v>
      </c>
    </row>
    <row r="1658" spans="1:9" ht="14.25">
      <c r="A1658" t="s">
        <v>13624</v>
      </c>
      <c r="B1658" s="15">
        <v>840004</v>
      </c>
      <c r="C1658" t="s">
        <v>11004</v>
      </c>
      <c r="D1658" t="s">
        <v>11005</v>
      </c>
      <c r="E1658" t="s">
        <v>11006</v>
      </c>
      <c r="F1658" s="15">
        <v>-5000</v>
      </c>
      <c r="G1658" t="s">
        <v>34</v>
      </c>
      <c r="H1658" t="s">
        <v>88</v>
      </c>
      <c r="I1658" t="s">
        <v>54</v>
      </c>
    </row>
    <row r="1659" spans="1:9" ht="14.25">
      <c r="A1659" t="s">
        <v>13625</v>
      </c>
      <c r="B1659" s="15">
        <v>840133</v>
      </c>
      <c r="C1659" t="s">
        <v>287</v>
      </c>
      <c r="D1659" t="s">
        <v>11010</v>
      </c>
      <c r="E1659" t="s">
        <v>11011</v>
      </c>
      <c r="F1659" s="15">
        <v>-1087</v>
      </c>
      <c r="G1659" t="s">
        <v>34</v>
      </c>
      <c r="H1659" t="s">
        <v>66</v>
      </c>
      <c r="I1659" t="s">
        <v>57</v>
      </c>
    </row>
    <row r="1660" spans="1:9" ht="14.25">
      <c r="A1660" t="s">
        <v>13626</v>
      </c>
      <c r="B1660" s="15">
        <v>840280</v>
      </c>
      <c r="C1660" t="s">
        <v>11013</v>
      </c>
      <c r="D1660" t="s">
        <v>11014</v>
      </c>
      <c r="E1660" t="s">
        <v>11015</v>
      </c>
      <c r="F1660" s="15">
        <v>-99.58</v>
      </c>
      <c r="G1660" t="s">
        <v>34</v>
      </c>
      <c r="H1660" t="s">
        <v>1855</v>
      </c>
      <c r="I1660" t="s">
        <v>54</v>
      </c>
    </row>
    <row r="1661" spans="1:9" ht="14.25">
      <c r="A1661" t="s">
        <v>13627</v>
      </c>
      <c r="B1661" s="15">
        <v>840868</v>
      </c>
      <c r="C1661" t="s">
        <v>287</v>
      </c>
      <c r="D1661" t="s">
        <v>10682</v>
      </c>
      <c r="E1661" t="s">
        <v>5940</v>
      </c>
      <c r="F1661" s="15">
        <v>-842.09</v>
      </c>
      <c r="G1661" t="s">
        <v>34</v>
      </c>
      <c r="H1661" t="s">
        <v>86</v>
      </c>
      <c r="I1661" t="s">
        <v>57</v>
      </c>
    </row>
    <row r="1662" spans="1:9" ht="14.25">
      <c r="A1662" t="s">
        <v>13628</v>
      </c>
      <c r="B1662" s="15">
        <v>841242</v>
      </c>
      <c r="C1662" t="s">
        <v>11020</v>
      </c>
      <c r="D1662" t="s">
        <v>11021</v>
      </c>
      <c r="E1662" t="s">
        <v>11022</v>
      </c>
      <c r="F1662" s="15">
        <v>-8374.9599999999991</v>
      </c>
      <c r="G1662" t="s">
        <v>34</v>
      </c>
      <c r="H1662" t="s">
        <v>75</v>
      </c>
      <c r="I1662" t="s">
        <v>54</v>
      </c>
    </row>
    <row r="1663" spans="1:9" ht="14.25">
      <c r="A1663" t="s">
        <v>13629</v>
      </c>
      <c r="B1663" s="15">
        <v>842230</v>
      </c>
      <c r="C1663" t="s">
        <v>11026</v>
      </c>
      <c r="D1663" t="s">
        <v>11027</v>
      </c>
      <c r="E1663" t="s">
        <v>11028</v>
      </c>
      <c r="F1663" s="15">
        <v>-209</v>
      </c>
      <c r="G1663" t="s">
        <v>34</v>
      </c>
      <c r="H1663" t="s">
        <v>77</v>
      </c>
      <c r="I1663" t="s">
        <v>54</v>
      </c>
    </row>
    <row r="1664" spans="1:9" ht="14.25">
      <c r="A1664" t="s">
        <v>13630</v>
      </c>
      <c r="B1664" s="15">
        <v>842315</v>
      </c>
      <c r="C1664" t="s">
        <v>287</v>
      </c>
      <c r="D1664" t="s">
        <v>11031</v>
      </c>
      <c r="E1664" t="s">
        <v>6034</v>
      </c>
      <c r="F1664" s="15">
        <v>-532.91999999999996</v>
      </c>
      <c r="G1664" t="s">
        <v>34</v>
      </c>
      <c r="H1664" t="s">
        <v>77</v>
      </c>
      <c r="I1664" t="s">
        <v>57</v>
      </c>
    </row>
    <row r="1665" spans="1:9" ht="14.25">
      <c r="A1665" t="s">
        <v>13631</v>
      </c>
      <c r="B1665" s="15">
        <v>842365</v>
      </c>
      <c r="C1665" t="s">
        <v>11033</v>
      </c>
      <c r="D1665" t="s">
        <v>11034</v>
      </c>
      <c r="E1665" t="s">
        <v>11035</v>
      </c>
      <c r="F1665" s="15">
        <v>-408.9</v>
      </c>
      <c r="G1665" t="s">
        <v>34</v>
      </c>
      <c r="H1665" t="s">
        <v>12976</v>
      </c>
      <c r="I1665" t="s">
        <v>54</v>
      </c>
    </row>
    <row r="1666" spans="1:9" ht="14.25">
      <c r="A1666" t="s">
        <v>13632</v>
      </c>
      <c r="B1666" s="15">
        <v>842569</v>
      </c>
      <c r="C1666" t="s">
        <v>11039</v>
      </c>
      <c r="D1666" t="s">
        <v>11040</v>
      </c>
      <c r="E1666" t="s">
        <v>11041</v>
      </c>
      <c r="F1666" s="15">
        <v>-510</v>
      </c>
      <c r="G1666" t="s">
        <v>34</v>
      </c>
      <c r="H1666" t="s">
        <v>83</v>
      </c>
      <c r="I1666" t="s">
        <v>54</v>
      </c>
    </row>
    <row r="1667" spans="1:9" ht="14.25">
      <c r="A1667" t="s">
        <v>13633</v>
      </c>
      <c r="B1667" s="15">
        <v>842676</v>
      </c>
      <c r="C1667" t="s">
        <v>11045</v>
      </c>
      <c r="D1667" t="s">
        <v>11046</v>
      </c>
      <c r="E1667" t="s">
        <v>11047</v>
      </c>
      <c r="F1667" s="15">
        <v>-505</v>
      </c>
      <c r="G1667" t="s">
        <v>34</v>
      </c>
      <c r="H1667" t="s">
        <v>81</v>
      </c>
      <c r="I1667" t="s">
        <v>54</v>
      </c>
    </row>
    <row r="1668" spans="1:9" ht="14.25">
      <c r="A1668" t="s">
        <v>13634</v>
      </c>
      <c r="B1668" s="15">
        <v>842836</v>
      </c>
      <c r="C1668" t="s">
        <v>287</v>
      </c>
      <c r="D1668" t="s">
        <v>11051</v>
      </c>
      <c r="E1668" t="s">
        <v>6041</v>
      </c>
      <c r="F1668" s="15">
        <v>-3000</v>
      </c>
      <c r="G1668" t="s">
        <v>34</v>
      </c>
      <c r="H1668" t="s">
        <v>77</v>
      </c>
      <c r="I1668" t="s">
        <v>57</v>
      </c>
    </row>
    <row r="1669" spans="1:9" ht="14.25">
      <c r="A1669" t="s">
        <v>13635</v>
      </c>
      <c r="B1669" s="15">
        <v>842885</v>
      </c>
      <c r="C1669" t="s">
        <v>11053</v>
      </c>
      <c r="D1669" t="s">
        <v>11054</v>
      </c>
      <c r="E1669" t="s">
        <v>11055</v>
      </c>
      <c r="F1669" s="15">
        <v>-500</v>
      </c>
      <c r="G1669" t="s">
        <v>34</v>
      </c>
      <c r="H1669" t="s">
        <v>82</v>
      </c>
      <c r="I1669" t="s">
        <v>54</v>
      </c>
    </row>
    <row r="1670" spans="1:9" ht="14.25">
      <c r="A1670" t="s">
        <v>13636</v>
      </c>
      <c r="B1670" s="15">
        <v>843064</v>
      </c>
      <c r="C1670" t="s">
        <v>11059</v>
      </c>
      <c r="D1670" t="s">
        <v>11060</v>
      </c>
      <c r="E1670" t="s">
        <v>11061</v>
      </c>
      <c r="F1670" s="15">
        <v>-2000</v>
      </c>
      <c r="G1670" t="s">
        <v>34</v>
      </c>
      <c r="H1670" t="s">
        <v>416</v>
      </c>
      <c r="I1670" t="s">
        <v>54</v>
      </c>
    </row>
    <row r="1671" spans="1:9" ht="14.25">
      <c r="A1671" t="s">
        <v>13637</v>
      </c>
      <c r="B1671" s="15">
        <v>843341</v>
      </c>
      <c r="C1671" t="s">
        <v>11065</v>
      </c>
      <c r="D1671" t="s">
        <v>9618</v>
      </c>
      <c r="E1671" t="s">
        <v>9619</v>
      </c>
      <c r="F1671" s="15">
        <v>-783.96</v>
      </c>
      <c r="G1671" t="s">
        <v>34</v>
      </c>
      <c r="H1671" t="s">
        <v>82</v>
      </c>
      <c r="I1671" t="s">
        <v>54</v>
      </c>
    </row>
    <row r="1672" spans="1:9" ht="14.25">
      <c r="A1672" t="s">
        <v>13638</v>
      </c>
      <c r="B1672" s="15">
        <v>843521</v>
      </c>
      <c r="C1672" t="s">
        <v>11068</v>
      </c>
      <c r="D1672" t="s">
        <v>11069</v>
      </c>
      <c r="E1672" t="s">
        <v>11070</v>
      </c>
      <c r="F1672" s="15">
        <v>-2200</v>
      </c>
      <c r="G1672" t="s">
        <v>34</v>
      </c>
      <c r="H1672" t="s">
        <v>64</v>
      </c>
      <c r="I1672" t="s">
        <v>54</v>
      </c>
    </row>
    <row r="1673" spans="1:9" ht="14.25">
      <c r="A1673" t="s">
        <v>13639</v>
      </c>
      <c r="B1673" s="15">
        <v>843716</v>
      </c>
      <c r="C1673" t="s">
        <v>11074</v>
      </c>
      <c r="D1673" t="s">
        <v>10791</v>
      </c>
      <c r="E1673" t="s">
        <v>10792</v>
      </c>
      <c r="F1673" s="15">
        <v>-6000</v>
      </c>
      <c r="G1673" t="s">
        <v>34</v>
      </c>
      <c r="H1673" t="s">
        <v>74</v>
      </c>
      <c r="I1673" t="s">
        <v>54</v>
      </c>
    </row>
    <row r="1674" spans="1:9" ht="14.25">
      <c r="A1674" t="s">
        <v>13640</v>
      </c>
      <c r="B1674" s="15">
        <v>843720</v>
      </c>
      <c r="C1674" t="s">
        <v>11077</v>
      </c>
      <c r="D1674" t="s">
        <v>11078</v>
      </c>
      <c r="E1674" t="s">
        <v>11079</v>
      </c>
      <c r="F1674" s="15">
        <v>-360</v>
      </c>
      <c r="G1674" t="s">
        <v>34</v>
      </c>
      <c r="H1674" t="s">
        <v>88</v>
      </c>
      <c r="I1674" t="s">
        <v>54</v>
      </c>
    </row>
    <row r="1675" spans="1:9" ht="14.25">
      <c r="A1675" t="s">
        <v>13641</v>
      </c>
      <c r="B1675" s="15">
        <v>844422</v>
      </c>
      <c r="C1675" t="s">
        <v>11083</v>
      </c>
      <c r="D1675" t="s">
        <v>11051</v>
      </c>
      <c r="E1675" t="s">
        <v>6041</v>
      </c>
      <c r="F1675" s="15">
        <v>-10</v>
      </c>
      <c r="G1675" t="s">
        <v>34</v>
      </c>
      <c r="H1675" t="s">
        <v>64</v>
      </c>
      <c r="I1675" t="s">
        <v>54</v>
      </c>
    </row>
    <row r="1676" spans="1:9" ht="14.25">
      <c r="A1676" t="s">
        <v>13642</v>
      </c>
      <c r="B1676" s="15">
        <v>844556</v>
      </c>
      <c r="C1676" t="s">
        <v>287</v>
      </c>
      <c r="D1676" t="s">
        <v>11086</v>
      </c>
      <c r="E1676" t="s">
        <v>11087</v>
      </c>
      <c r="F1676" s="15">
        <v>-700</v>
      </c>
      <c r="G1676" t="s">
        <v>34</v>
      </c>
      <c r="H1676" t="s">
        <v>75</v>
      </c>
      <c r="I1676" t="s">
        <v>57</v>
      </c>
    </row>
    <row r="1677" spans="1:9" ht="14.25">
      <c r="A1677" t="s">
        <v>13643</v>
      </c>
      <c r="B1677" s="15">
        <v>844558</v>
      </c>
      <c r="C1677" t="s">
        <v>287</v>
      </c>
      <c r="D1677" t="s">
        <v>11089</v>
      </c>
      <c r="E1677" t="s">
        <v>6060</v>
      </c>
      <c r="F1677" s="15">
        <v>-500</v>
      </c>
      <c r="G1677" t="s">
        <v>34</v>
      </c>
      <c r="H1677" t="s">
        <v>90</v>
      </c>
      <c r="I1677" t="s">
        <v>57</v>
      </c>
    </row>
    <row r="1678" spans="1:9" ht="14.25">
      <c r="A1678" t="s">
        <v>13644</v>
      </c>
      <c r="B1678" s="15">
        <v>844583</v>
      </c>
      <c r="C1678" t="s">
        <v>287</v>
      </c>
      <c r="D1678" t="s">
        <v>11091</v>
      </c>
      <c r="E1678" t="s">
        <v>6048</v>
      </c>
      <c r="F1678" s="15">
        <v>-186.63</v>
      </c>
      <c r="G1678" t="s">
        <v>34</v>
      </c>
      <c r="H1678" t="s">
        <v>66</v>
      </c>
      <c r="I1678" t="s">
        <v>57</v>
      </c>
    </row>
    <row r="1679" spans="1:9" ht="14.25">
      <c r="A1679" t="s">
        <v>13645</v>
      </c>
      <c r="B1679" s="15">
        <v>844610</v>
      </c>
      <c r="C1679" t="s">
        <v>11093</v>
      </c>
      <c r="D1679" t="s">
        <v>11094</v>
      </c>
      <c r="E1679" t="s">
        <v>11095</v>
      </c>
      <c r="F1679" s="15">
        <v>-544.01</v>
      </c>
      <c r="G1679" t="s">
        <v>34</v>
      </c>
      <c r="H1679" t="s">
        <v>55</v>
      </c>
      <c r="I1679" t="s">
        <v>54</v>
      </c>
    </row>
    <row r="1680" spans="1:9" ht="14.25">
      <c r="A1680" t="s">
        <v>13646</v>
      </c>
      <c r="B1680" s="15">
        <v>844773</v>
      </c>
      <c r="C1680" t="s">
        <v>287</v>
      </c>
      <c r="D1680" t="s">
        <v>8769</v>
      </c>
      <c r="E1680" t="s">
        <v>5461</v>
      </c>
      <c r="F1680" s="15">
        <v>-1072.3399999999999</v>
      </c>
      <c r="G1680" t="s">
        <v>34</v>
      </c>
      <c r="H1680" t="s">
        <v>64</v>
      </c>
      <c r="I1680" t="s">
        <v>57</v>
      </c>
    </row>
    <row r="1681" spans="1:9" ht="14.25">
      <c r="A1681" t="s">
        <v>13647</v>
      </c>
      <c r="B1681" s="15">
        <v>844865</v>
      </c>
      <c r="C1681" t="s">
        <v>11100</v>
      </c>
      <c r="D1681" t="s">
        <v>11101</v>
      </c>
      <c r="E1681" t="s">
        <v>11102</v>
      </c>
      <c r="F1681" s="15">
        <v>-6181.07</v>
      </c>
      <c r="G1681" t="s">
        <v>34</v>
      </c>
      <c r="H1681" t="s">
        <v>67</v>
      </c>
      <c r="I1681" t="s">
        <v>54</v>
      </c>
    </row>
    <row r="1682" spans="1:9" ht="14.25">
      <c r="A1682" t="s">
        <v>13648</v>
      </c>
      <c r="B1682" s="15">
        <v>844974</v>
      </c>
      <c r="C1682" t="s">
        <v>11106</v>
      </c>
      <c r="D1682" t="s">
        <v>11107</v>
      </c>
      <c r="E1682" t="s">
        <v>11108</v>
      </c>
      <c r="F1682" s="15">
        <v>-6607</v>
      </c>
      <c r="G1682" t="s">
        <v>34</v>
      </c>
      <c r="H1682" t="s">
        <v>70</v>
      </c>
      <c r="I1682" t="s">
        <v>54</v>
      </c>
    </row>
    <row r="1683" spans="1:9" ht="14.25">
      <c r="A1683" t="s">
        <v>13649</v>
      </c>
      <c r="B1683" s="15">
        <v>845310</v>
      </c>
      <c r="C1683" t="s">
        <v>11112</v>
      </c>
      <c r="D1683" t="s">
        <v>11113</v>
      </c>
      <c r="E1683" t="s">
        <v>11114</v>
      </c>
      <c r="F1683" s="15">
        <v>-6279.09</v>
      </c>
      <c r="G1683" t="s">
        <v>34</v>
      </c>
      <c r="H1683" t="s">
        <v>70</v>
      </c>
      <c r="I1683" t="s">
        <v>54</v>
      </c>
    </row>
    <row r="1684" spans="1:9" ht="14.25">
      <c r="A1684" t="s">
        <v>13650</v>
      </c>
      <c r="B1684" s="15">
        <v>845673</v>
      </c>
      <c r="C1684" t="s">
        <v>11118</v>
      </c>
      <c r="D1684" t="s">
        <v>11119</v>
      </c>
      <c r="E1684" t="s">
        <v>11120</v>
      </c>
      <c r="F1684" s="15">
        <v>-209.42</v>
      </c>
      <c r="G1684" t="s">
        <v>34</v>
      </c>
      <c r="H1684" t="s">
        <v>70</v>
      </c>
      <c r="I1684" t="s">
        <v>54</v>
      </c>
    </row>
    <row r="1685" spans="1:9" ht="14.25">
      <c r="A1685" t="s">
        <v>13651</v>
      </c>
      <c r="B1685" s="15">
        <v>846187</v>
      </c>
      <c r="C1685" t="s">
        <v>11124</v>
      </c>
      <c r="D1685" t="s">
        <v>11125</v>
      </c>
      <c r="E1685" t="s">
        <v>11126</v>
      </c>
      <c r="F1685" s="15">
        <v>-94</v>
      </c>
      <c r="G1685" t="s">
        <v>34</v>
      </c>
      <c r="H1685" t="s">
        <v>77</v>
      </c>
      <c r="I1685" t="s">
        <v>54</v>
      </c>
    </row>
    <row r="1686" spans="1:9" ht="14.25">
      <c r="A1686" t="s">
        <v>13652</v>
      </c>
      <c r="B1686" s="15">
        <v>846255</v>
      </c>
      <c r="C1686" t="s">
        <v>11130</v>
      </c>
      <c r="D1686" t="s">
        <v>11131</v>
      </c>
      <c r="E1686" t="s">
        <v>11132</v>
      </c>
      <c r="F1686" s="15">
        <v>-1775.72</v>
      </c>
      <c r="G1686" t="s">
        <v>34</v>
      </c>
      <c r="H1686" t="s">
        <v>75</v>
      </c>
      <c r="I1686" t="s">
        <v>54</v>
      </c>
    </row>
    <row r="1687" spans="1:9" ht="14.25">
      <c r="A1687" t="s">
        <v>13653</v>
      </c>
      <c r="B1687" s="15">
        <v>846299</v>
      </c>
      <c r="C1687" t="s">
        <v>11136</v>
      </c>
      <c r="D1687" t="s">
        <v>11137</v>
      </c>
      <c r="E1687" t="s">
        <v>11138</v>
      </c>
      <c r="F1687" s="15">
        <v>-152.5</v>
      </c>
      <c r="G1687" t="s">
        <v>34</v>
      </c>
      <c r="H1687" t="s">
        <v>84</v>
      </c>
      <c r="I1687" t="s">
        <v>54</v>
      </c>
    </row>
    <row r="1688" spans="1:9" ht="14.25">
      <c r="A1688" t="s">
        <v>13654</v>
      </c>
      <c r="B1688" s="15">
        <v>846366</v>
      </c>
      <c r="C1688" t="s">
        <v>11142</v>
      </c>
      <c r="D1688" t="s">
        <v>11143</v>
      </c>
      <c r="E1688" t="s">
        <v>11144</v>
      </c>
      <c r="F1688" s="15">
        <v>-130.34</v>
      </c>
      <c r="G1688" t="s">
        <v>34</v>
      </c>
      <c r="H1688" t="s">
        <v>81</v>
      </c>
      <c r="I1688" t="s">
        <v>54</v>
      </c>
    </row>
    <row r="1689" spans="1:9" ht="14.25">
      <c r="A1689" t="s">
        <v>13655</v>
      </c>
      <c r="B1689" s="15">
        <v>846385</v>
      </c>
      <c r="C1689" t="s">
        <v>287</v>
      </c>
      <c r="D1689" t="s">
        <v>11148</v>
      </c>
      <c r="E1689" t="s">
        <v>6088</v>
      </c>
      <c r="F1689" s="15">
        <v>-450</v>
      </c>
      <c r="G1689" t="s">
        <v>34</v>
      </c>
      <c r="H1689" t="s">
        <v>66</v>
      </c>
      <c r="I1689" t="s">
        <v>57</v>
      </c>
    </row>
    <row r="1690" spans="1:9" ht="14.25">
      <c r="A1690" t="s">
        <v>13656</v>
      </c>
      <c r="B1690" s="15">
        <v>846420</v>
      </c>
      <c r="C1690" t="s">
        <v>11150</v>
      </c>
      <c r="D1690" t="s">
        <v>11151</v>
      </c>
      <c r="E1690" t="s">
        <v>11152</v>
      </c>
      <c r="F1690" s="15">
        <v>-1404</v>
      </c>
      <c r="G1690" t="s">
        <v>34</v>
      </c>
      <c r="H1690" t="s">
        <v>86</v>
      </c>
      <c r="I1690" t="s">
        <v>54</v>
      </c>
    </row>
    <row r="1691" spans="1:9" ht="14.25">
      <c r="A1691" t="s">
        <v>13657</v>
      </c>
      <c r="B1691" s="15">
        <v>846453</v>
      </c>
      <c r="C1691" t="s">
        <v>287</v>
      </c>
      <c r="D1691" t="s">
        <v>11156</v>
      </c>
      <c r="E1691" t="s">
        <v>6067</v>
      </c>
      <c r="F1691" s="15">
        <v>-528.5</v>
      </c>
      <c r="G1691" t="s">
        <v>34</v>
      </c>
      <c r="H1691" t="s">
        <v>66</v>
      </c>
      <c r="I1691" t="s">
        <v>57</v>
      </c>
    </row>
    <row r="1692" spans="1:9" ht="14.25">
      <c r="A1692" t="s">
        <v>13658</v>
      </c>
      <c r="B1692" s="15">
        <v>846512</v>
      </c>
      <c r="C1692" t="s">
        <v>11158</v>
      </c>
      <c r="D1692" t="s">
        <v>11159</v>
      </c>
      <c r="E1692" t="s">
        <v>11160</v>
      </c>
      <c r="F1692" s="15">
        <v>-149</v>
      </c>
      <c r="G1692" t="s">
        <v>34</v>
      </c>
      <c r="H1692" t="s">
        <v>86</v>
      </c>
      <c r="I1692" t="s">
        <v>54</v>
      </c>
    </row>
    <row r="1693" spans="1:9" ht="14.25">
      <c r="A1693" t="s">
        <v>13659</v>
      </c>
      <c r="B1693" s="15">
        <v>846541</v>
      </c>
      <c r="C1693" t="s">
        <v>11163</v>
      </c>
      <c r="D1693" t="s">
        <v>11164</v>
      </c>
      <c r="E1693" t="s">
        <v>11165</v>
      </c>
      <c r="F1693" s="15">
        <v>-200</v>
      </c>
      <c r="G1693" t="s">
        <v>34</v>
      </c>
      <c r="H1693" t="s">
        <v>70</v>
      </c>
      <c r="I1693" t="s">
        <v>54</v>
      </c>
    </row>
    <row r="1694" spans="1:9" ht="14.25">
      <c r="A1694" t="s">
        <v>13660</v>
      </c>
      <c r="B1694" s="15">
        <v>846713</v>
      </c>
      <c r="C1694" t="s">
        <v>11169</v>
      </c>
      <c r="D1694" t="s">
        <v>11170</v>
      </c>
      <c r="E1694" t="s">
        <v>11171</v>
      </c>
      <c r="F1694" s="15">
        <v>-30</v>
      </c>
      <c r="G1694" t="s">
        <v>34</v>
      </c>
      <c r="H1694" t="s">
        <v>80</v>
      </c>
      <c r="I1694" t="s">
        <v>54</v>
      </c>
    </row>
    <row r="1695" spans="1:9" ht="14.25">
      <c r="A1695" t="s">
        <v>13661</v>
      </c>
      <c r="B1695" s="15">
        <v>846760</v>
      </c>
      <c r="C1695" t="s">
        <v>11175</v>
      </c>
      <c r="D1695" t="s">
        <v>11176</v>
      </c>
      <c r="E1695" t="s">
        <v>6162</v>
      </c>
      <c r="F1695" s="15">
        <v>-12002.99</v>
      </c>
      <c r="G1695" t="s">
        <v>34</v>
      </c>
      <c r="H1695" t="s">
        <v>70</v>
      </c>
      <c r="I1695" t="s">
        <v>54</v>
      </c>
    </row>
    <row r="1696" spans="1:9" ht="14.25">
      <c r="A1696" t="s">
        <v>13662</v>
      </c>
      <c r="B1696" s="15">
        <v>846882</v>
      </c>
      <c r="C1696" t="s">
        <v>11180</v>
      </c>
      <c r="D1696" t="s">
        <v>11181</v>
      </c>
      <c r="E1696" t="s">
        <v>11182</v>
      </c>
      <c r="F1696" s="15">
        <v>-10000</v>
      </c>
      <c r="G1696" t="s">
        <v>34</v>
      </c>
      <c r="H1696" t="s">
        <v>67</v>
      </c>
      <c r="I1696" t="s">
        <v>54</v>
      </c>
    </row>
    <row r="1697" spans="1:9" ht="14.25">
      <c r="A1697" t="s">
        <v>13663</v>
      </c>
      <c r="B1697" s="15">
        <v>846997</v>
      </c>
      <c r="C1697" t="s">
        <v>11186</v>
      </c>
      <c r="D1697" t="s">
        <v>11187</v>
      </c>
      <c r="E1697" t="s">
        <v>11188</v>
      </c>
      <c r="F1697" s="15">
        <v>-840</v>
      </c>
      <c r="G1697" t="s">
        <v>34</v>
      </c>
      <c r="H1697" t="s">
        <v>84</v>
      </c>
      <c r="I1697" t="s">
        <v>54</v>
      </c>
    </row>
    <row r="1698" spans="1:9" ht="14.25">
      <c r="A1698" t="s">
        <v>13664</v>
      </c>
      <c r="B1698" s="15">
        <v>847023</v>
      </c>
      <c r="C1698" t="s">
        <v>11192</v>
      </c>
      <c r="D1698" t="s">
        <v>11193</v>
      </c>
      <c r="E1698" t="s">
        <v>11194</v>
      </c>
      <c r="F1698" s="15">
        <v>-313</v>
      </c>
      <c r="G1698" t="s">
        <v>34</v>
      </c>
      <c r="H1698" t="s">
        <v>90</v>
      </c>
      <c r="I1698" t="s">
        <v>54</v>
      </c>
    </row>
    <row r="1699" spans="1:9" ht="14.25">
      <c r="A1699" t="s">
        <v>13665</v>
      </c>
      <c r="B1699" s="15">
        <v>847033</v>
      </c>
      <c r="C1699" t="s">
        <v>11198</v>
      </c>
      <c r="D1699" t="s">
        <v>1130</v>
      </c>
      <c r="E1699" t="s">
        <v>1131</v>
      </c>
      <c r="F1699" s="15">
        <v>-4827</v>
      </c>
      <c r="G1699" t="s">
        <v>34</v>
      </c>
      <c r="H1699" t="s">
        <v>89</v>
      </c>
      <c r="I1699" t="s">
        <v>54</v>
      </c>
    </row>
    <row r="1700" spans="1:9" ht="14.25">
      <c r="A1700" t="s">
        <v>13666</v>
      </c>
      <c r="B1700" s="15">
        <v>847109</v>
      </c>
      <c r="C1700" t="s">
        <v>11201</v>
      </c>
      <c r="D1700" t="s">
        <v>11202</v>
      </c>
      <c r="E1700" t="s">
        <v>11203</v>
      </c>
      <c r="F1700" s="15">
        <v>-800</v>
      </c>
      <c r="G1700" t="s">
        <v>34</v>
      </c>
      <c r="H1700" t="s">
        <v>69</v>
      </c>
      <c r="I1700" t="s">
        <v>54</v>
      </c>
    </row>
    <row r="1701" spans="1:9" ht="14.25">
      <c r="A1701" t="s">
        <v>13667</v>
      </c>
      <c r="B1701" s="15">
        <v>847227</v>
      </c>
      <c r="C1701" t="s">
        <v>11207</v>
      </c>
      <c r="D1701" t="s">
        <v>11208</v>
      </c>
      <c r="E1701" t="s">
        <v>11209</v>
      </c>
      <c r="F1701" s="15">
        <v>-39.700000000000003</v>
      </c>
      <c r="G1701" t="s">
        <v>34</v>
      </c>
      <c r="H1701" t="s">
        <v>289</v>
      </c>
      <c r="I1701" t="s">
        <v>54</v>
      </c>
    </row>
    <row r="1702" spans="1:9" ht="14.25">
      <c r="A1702" t="s">
        <v>13668</v>
      </c>
      <c r="B1702" s="15">
        <v>847481</v>
      </c>
      <c r="C1702" t="s">
        <v>11213</v>
      </c>
      <c r="D1702" t="s">
        <v>11214</v>
      </c>
      <c r="E1702" t="s">
        <v>11215</v>
      </c>
      <c r="F1702" s="15">
        <v>-100</v>
      </c>
      <c r="G1702" t="s">
        <v>34</v>
      </c>
      <c r="H1702" t="s">
        <v>289</v>
      </c>
      <c r="I1702" t="s">
        <v>54</v>
      </c>
    </row>
    <row r="1703" spans="1:9" ht="14.25">
      <c r="A1703" t="s">
        <v>13669</v>
      </c>
      <c r="B1703" s="15">
        <v>847544</v>
      </c>
      <c r="C1703" t="s">
        <v>11219</v>
      </c>
      <c r="D1703" t="s">
        <v>11220</v>
      </c>
      <c r="E1703" t="s">
        <v>11221</v>
      </c>
      <c r="F1703" s="15">
        <v>-153</v>
      </c>
      <c r="G1703" t="s">
        <v>34</v>
      </c>
      <c r="H1703" t="s">
        <v>779</v>
      </c>
      <c r="I1703" t="s">
        <v>54</v>
      </c>
    </row>
    <row r="1704" spans="1:9" ht="14.25">
      <c r="A1704" t="s">
        <v>13670</v>
      </c>
      <c r="B1704" s="15">
        <v>847687</v>
      </c>
      <c r="C1704" t="s">
        <v>11225</v>
      </c>
      <c r="D1704" t="s">
        <v>11226</v>
      </c>
      <c r="E1704" t="s">
        <v>11227</v>
      </c>
      <c r="F1704" s="15">
        <v>-290.5</v>
      </c>
      <c r="G1704" t="s">
        <v>34</v>
      </c>
      <c r="H1704" t="s">
        <v>68</v>
      </c>
      <c r="I1704" t="s">
        <v>54</v>
      </c>
    </row>
    <row r="1705" spans="1:9" ht="14.25">
      <c r="A1705" t="s">
        <v>13671</v>
      </c>
      <c r="B1705" s="15">
        <v>847689</v>
      </c>
      <c r="C1705" t="s">
        <v>287</v>
      </c>
      <c r="D1705" t="s">
        <v>11231</v>
      </c>
      <c r="E1705" t="s">
        <v>6081</v>
      </c>
      <c r="F1705" s="15">
        <v>-10</v>
      </c>
      <c r="G1705" t="s">
        <v>34</v>
      </c>
      <c r="H1705" t="s">
        <v>12867</v>
      </c>
      <c r="I1705" t="s">
        <v>57</v>
      </c>
    </row>
    <row r="1706" spans="1:9" ht="14.25">
      <c r="A1706" t="s">
        <v>13672</v>
      </c>
      <c r="B1706" s="15">
        <v>848139</v>
      </c>
      <c r="C1706" t="s">
        <v>11233</v>
      </c>
      <c r="D1706" t="s">
        <v>11234</v>
      </c>
      <c r="E1706" t="s">
        <v>11235</v>
      </c>
      <c r="F1706" s="15">
        <v>-146.9</v>
      </c>
      <c r="G1706" t="s">
        <v>34</v>
      </c>
      <c r="H1706" t="s">
        <v>89</v>
      </c>
      <c r="I1706" t="s">
        <v>54</v>
      </c>
    </row>
    <row r="1707" spans="1:9" ht="14.25">
      <c r="A1707" t="s">
        <v>13673</v>
      </c>
      <c r="B1707" s="15">
        <v>848358</v>
      </c>
      <c r="C1707" t="s">
        <v>11239</v>
      </c>
      <c r="D1707" t="s">
        <v>11240</v>
      </c>
      <c r="E1707" t="s">
        <v>11241</v>
      </c>
      <c r="F1707" s="15">
        <v>-300</v>
      </c>
      <c r="G1707" t="s">
        <v>34</v>
      </c>
      <c r="H1707" t="s">
        <v>92</v>
      </c>
      <c r="I1707" t="s">
        <v>54</v>
      </c>
    </row>
    <row r="1708" spans="1:9" ht="14.25">
      <c r="A1708" t="s">
        <v>13674</v>
      </c>
      <c r="B1708" s="15">
        <v>848391</v>
      </c>
      <c r="C1708" t="s">
        <v>11245</v>
      </c>
      <c r="D1708" t="s">
        <v>11246</v>
      </c>
      <c r="E1708" t="s">
        <v>11247</v>
      </c>
      <c r="F1708" s="15">
        <v>-55</v>
      </c>
      <c r="G1708" t="s">
        <v>34</v>
      </c>
      <c r="H1708" t="s">
        <v>13109</v>
      </c>
      <c r="I1708" t="s">
        <v>54</v>
      </c>
    </row>
    <row r="1709" spans="1:9" ht="14.25">
      <c r="A1709" t="s">
        <v>13675</v>
      </c>
      <c r="B1709" s="15">
        <v>848415</v>
      </c>
      <c r="C1709" t="s">
        <v>11251</v>
      </c>
      <c r="D1709" t="s">
        <v>11240</v>
      </c>
      <c r="E1709" t="s">
        <v>11241</v>
      </c>
      <c r="F1709" s="15">
        <v>-126.97</v>
      </c>
      <c r="G1709" t="s">
        <v>34</v>
      </c>
      <c r="H1709" t="s">
        <v>92</v>
      </c>
      <c r="I1709" t="s">
        <v>54</v>
      </c>
    </row>
    <row r="1710" spans="1:9" ht="14.25">
      <c r="A1710" t="s">
        <v>13676</v>
      </c>
      <c r="B1710" s="15">
        <v>848593</v>
      </c>
      <c r="C1710" t="s">
        <v>11254</v>
      </c>
      <c r="D1710" t="s">
        <v>11255</v>
      </c>
      <c r="E1710" t="s">
        <v>11256</v>
      </c>
      <c r="F1710" s="15">
        <v>-94.5</v>
      </c>
      <c r="G1710" t="s">
        <v>34</v>
      </c>
      <c r="H1710" t="s">
        <v>93</v>
      </c>
      <c r="I1710" t="s">
        <v>54</v>
      </c>
    </row>
    <row r="1711" spans="1:9" ht="14.25">
      <c r="A1711" t="s">
        <v>13677</v>
      </c>
      <c r="B1711" s="15">
        <v>848605</v>
      </c>
      <c r="C1711" t="s">
        <v>11260</v>
      </c>
      <c r="D1711" t="s">
        <v>11261</v>
      </c>
      <c r="E1711" t="s">
        <v>11262</v>
      </c>
      <c r="F1711" s="15">
        <v>-294.72000000000003</v>
      </c>
      <c r="G1711" t="s">
        <v>34</v>
      </c>
      <c r="H1711" t="s">
        <v>88</v>
      </c>
      <c r="I1711" t="s">
        <v>54</v>
      </c>
    </row>
    <row r="1712" spans="1:9" ht="14.25">
      <c r="A1712" t="s">
        <v>13678</v>
      </c>
      <c r="B1712" s="15">
        <v>848673</v>
      </c>
      <c r="C1712" t="s">
        <v>11266</v>
      </c>
      <c r="D1712" t="s">
        <v>11267</v>
      </c>
      <c r="E1712" t="s">
        <v>5419</v>
      </c>
      <c r="F1712" s="15">
        <v>-530.91999999999996</v>
      </c>
      <c r="G1712" t="s">
        <v>34</v>
      </c>
      <c r="H1712" t="s">
        <v>81</v>
      </c>
      <c r="I1712" t="s">
        <v>54</v>
      </c>
    </row>
    <row r="1713" spans="1:9" ht="14.25">
      <c r="A1713" t="s">
        <v>13679</v>
      </c>
      <c r="B1713" s="15">
        <v>849032</v>
      </c>
      <c r="D1713" t="s">
        <v>11271</v>
      </c>
      <c r="E1713" t="s">
        <v>6117</v>
      </c>
      <c r="F1713" s="15">
        <v>-339.5</v>
      </c>
      <c r="G1713" t="s">
        <v>34</v>
      </c>
      <c r="H1713" t="s">
        <v>89</v>
      </c>
      <c r="I1713" t="s">
        <v>57</v>
      </c>
    </row>
    <row r="1714" spans="1:9" ht="14.25">
      <c r="A1714" t="s">
        <v>13680</v>
      </c>
      <c r="B1714" s="15">
        <v>849072</v>
      </c>
      <c r="C1714" t="s">
        <v>11273</v>
      </c>
      <c r="D1714" t="s">
        <v>11274</v>
      </c>
      <c r="E1714" t="s">
        <v>11275</v>
      </c>
      <c r="F1714" s="15">
        <v>-30.92</v>
      </c>
      <c r="G1714" t="s">
        <v>34</v>
      </c>
      <c r="H1714" t="s">
        <v>89</v>
      </c>
      <c r="I1714" t="s">
        <v>54</v>
      </c>
    </row>
    <row r="1715" spans="1:9" ht="14.25">
      <c r="A1715" t="s">
        <v>13681</v>
      </c>
      <c r="B1715" s="15">
        <v>849316</v>
      </c>
      <c r="C1715" t="s">
        <v>11278</v>
      </c>
      <c r="D1715" t="s">
        <v>11279</v>
      </c>
      <c r="E1715" t="s">
        <v>11280</v>
      </c>
      <c r="F1715" s="15">
        <v>-142</v>
      </c>
      <c r="G1715" t="s">
        <v>34</v>
      </c>
      <c r="H1715" t="s">
        <v>68</v>
      </c>
      <c r="I1715" t="s">
        <v>54</v>
      </c>
    </row>
    <row r="1716" spans="1:9" ht="14.25">
      <c r="A1716" t="s">
        <v>13682</v>
      </c>
      <c r="B1716" s="15">
        <v>849432</v>
      </c>
      <c r="C1716" t="s">
        <v>287</v>
      </c>
      <c r="D1716" t="s">
        <v>11284</v>
      </c>
      <c r="E1716" t="s">
        <v>6095</v>
      </c>
      <c r="F1716" s="15">
        <v>-150</v>
      </c>
      <c r="G1716" t="s">
        <v>34</v>
      </c>
      <c r="H1716" t="s">
        <v>83</v>
      </c>
      <c r="I1716" t="s">
        <v>57</v>
      </c>
    </row>
    <row r="1717" spans="1:9" ht="14.25">
      <c r="A1717" t="s">
        <v>13683</v>
      </c>
      <c r="B1717" s="15">
        <v>849515</v>
      </c>
      <c r="D1717" t="s">
        <v>11286</v>
      </c>
      <c r="E1717" t="s">
        <v>6110</v>
      </c>
      <c r="F1717" s="15">
        <v>-44.5</v>
      </c>
      <c r="G1717" t="s">
        <v>34</v>
      </c>
      <c r="H1717" t="s">
        <v>84</v>
      </c>
      <c r="I1717" t="s">
        <v>57</v>
      </c>
    </row>
    <row r="1718" spans="1:9" ht="14.25">
      <c r="A1718" t="s">
        <v>13684</v>
      </c>
      <c r="B1718" s="15">
        <v>849602</v>
      </c>
      <c r="C1718" t="s">
        <v>11288</v>
      </c>
      <c r="D1718" t="s">
        <v>11289</v>
      </c>
      <c r="E1718" t="s">
        <v>11290</v>
      </c>
      <c r="F1718" s="15">
        <v>-7701.51</v>
      </c>
      <c r="G1718" t="s">
        <v>34</v>
      </c>
      <c r="H1718" t="s">
        <v>90</v>
      </c>
      <c r="I1718" t="s">
        <v>54</v>
      </c>
    </row>
    <row r="1719" spans="1:9" ht="14.25">
      <c r="A1719" t="s">
        <v>13685</v>
      </c>
      <c r="B1719" s="15">
        <v>849696</v>
      </c>
      <c r="C1719" t="s">
        <v>11294</v>
      </c>
      <c r="D1719" t="s">
        <v>11295</v>
      </c>
      <c r="E1719" t="s">
        <v>11296</v>
      </c>
      <c r="F1719" s="15">
        <v>-532.16</v>
      </c>
      <c r="G1719" t="s">
        <v>34</v>
      </c>
      <c r="H1719" t="s">
        <v>64</v>
      </c>
      <c r="I1719" t="s">
        <v>54</v>
      </c>
    </row>
    <row r="1720" spans="1:9" ht="14.25">
      <c r="A1720" t="s">
        <v>13686</v>
      </c>
      <c r="B1720" s="15">
        <v>849709</v>
      </c>
      <c r="C1720" t="s">
        <v>11300</v>
      </c>
      <c r="D1720" t="s">
        <v>11301</v>
      </c>
      <c r="E1720" t="s">
        <v>11302</v>
      </c>
      <c r="F1720" s="15">
        <v>-3916.9</v>
      </c>
      <c r="G1720" t="s">
        <v>34</v>
      </c>
      <c r="H1720" t="s">
        <v>90</v>
      </c>
      <c r="I1720" t="s">
        <v>54</v>
      </c>
    </row>
    <row r="1721" spans="1:9" ht="14.25">
      <c r="A1721" t="s">
        <v>13687</v>
      </c>
      <c r="B1721" s="15">
        <v>849720</v>
      </c>
      <c r="C1721" t="s">
        <v>11306</v>
      </c>
      <c r="D1721" t="s">
        <v>11307</v>
      </c>
      <c r="E1721" t="s">
        <v>11308</v>
      </c>
      <c r="F1721" s="15">
        <v>-5000</v>
      </c>
      <c r="G1721" t="s">
        <v>34</v>
      </c>
      <c r="H1721" t="s">
        <v>67</v>
      </c>
      <c r="I1721" t="s">
        <v>54</v>
      </c>
    </row>
    <row r="1722" spans="1:9" ht="14.25">
      <c r="A1722" t="s">
        <v>13688</v>
      </c>
      <c r="B1722" s="15">
        <v>851924</v>
      </c>
      <c r="C1722" t="s">
        <v>11312</v>
      </c>
      <c r="D1722" t="s">
        <v>11313</v>
      </c>
      <c r="E1722" t="s">
        <v>11314</v>
      </c>
      <c r="F1722" s="15">
        <v>-355.3</v>
      </c>
      <c r="G1722" t="s">
        <v>34</v>
      </c>
      <c r="H1722" t="s">
        <v>71</v>
      </c>
      <c r="I1722" t="s">
        <v>54</v>
      </c>
    </row>
    <row r="1723" spans="1:9" ht="14.25">
      <c r="A1723" t="s">
        <v>13689</v>
      </c>
      <c r="B1723" s="15">
        <v>852022</v>
      </c>
      <c r="C1723" t="s">
        <v>287</v>
      </c>
      <c r="D1723" t="s">
        <v>11318</v>
      </c>
      <c r="E1723" t="s">
        <v>6124</v>
      </c>
      <c r="F1723" s="15">
        <v>-100.5</v>
      </c>
      <c r="G1723" t="s">
        <v>34</v>
      </c>
      <c r="H1723" t="s">
        <v>90</v>
      </c>
      <c r="I1723" t="s">
        <v>57</v>
      </c>
    </row>
    <row r="1724" spans="1:9" ht="14.25">
      <c r="A1724" t="s">
        <v>13690</v>
      </c>
      <c r="B1724" s="15">
        <v>853267</v>
      </c>
      <c r="C1724" t="s">
        <v>11320</v>
      </c>
      <c r="D1724" t="s">
        <v>11321</v>
      </c>
      <c r="E1724" t="s">
        <v>11322</v>
      </c>
      <c r="F1724" s="15">
        <v>-9000</v>
      </c>
      <c r="G1724" t="s">
        <v>34</v>
      </c>
      <c r="H1724" t="s">
        <v>70</v>
      </c>
      <c r="I1724" t="s">
        <v>54</v>
      </c>
    </row>
    <row r="1725" spans="1:9" ht="14.25">
      <c r="A1725" t="s">
        <v>13691</v>
      </c>
      <c r="B1725" s="15">
        <v>853511</v>
      </c>
      <c r="C1725" t="s">
        <v>11326</v>
      </c>
      <c r="D1725" t="s">
        <v>11327</v>
      </c>
      <c r="E1725" t="s">
        <v>11328</v>
      </c>
      <c r="F1725" s="15">
        <v>-4200</v>
      </c>
      <c r="G1725" t="s">
        <v>34</v>
      </c>
      <c r="H1725" t="s">
        <v>64</v>
      </c>
      <c r="I1725" t="s">
        <v>54</v>
      </c>
    </row>
    <row r="1726" spans="1:9" ht="14.25">
      <c r="A1726" t="s">
        <v>13692</v>
      </c>
      <c r="B1726" s="15">
        <v>854167</v>
      </c>
      <c r="C1726" t="s">
        <v>11332</v>
      </c>
      <c r="D1726" t="s">
        <v>11333</v>
      </c>
      <c r="E1726" t="s">
        <v>10692</v>
      </c>
      <c r="F1726" s="15">
        <v>-50</v>
      </c>
      <c r="G1726" t="s">
        <v>34</v>
      </c>
      <c r="H1726" t="s">
        <v>71</v>
      </c>
      <c r="I1726" t="s">
        <v>54</v>
      </c>
    </row>
    <row r="1727" spans="1:9" ht="14.25">
      <c r="A1727" t="s">
        <v>13693</v>
      </c>
      <c r="B1727" s="15">
        <v>854225</v>
      </c>
      <c r="C1727" t="s">
        <v>11337</v>
      </c>
      <c r="D1727" t="s">
        <v>11338</v>
      </c>
      <c r="E1727" t="s">
        <v>11339</v>
      </c>
      <c r="F1727" s="15">
        <v>-1000</v>
      </c>
      <c r="G1727" t="s">
        <v>34</v>
      </c>
      <c r="H1727" t="s">
        <v>67</v>
      </c>
      <c r="I1727" t="s">
        <v>54</v>
      </c>
    </row>
    <row r="1728" spans="1:9" ht="14.25">
      <c r="A1728" t="s">
        <v>13694</v>
      </c>
      <c r="B1728" s="15">
        <v>854769</v>
      </c>
      <c r="C1728" t="s">
        <v>11343</v>
      </c>
      <c r="D1728" t="s">
        <v>9927</v>
      </c>
      <c r="E1728" t="s">
        <v>9928</v>
      </c>
      <c r="F1728" s="15">
        <v>-575</v>
      </c>
      <c r="G1728" t="s">
        <v>34</v>
      </c>
      <c r="H1728" t="s">
        <v>93</v>
      </c>
      <c r="I1728" t="s">
        <v>54</v>
      </c>
    </row>
    <row r="1729" spans="1:9" ht="14.25">
      <c r="A1729" t="s">
        <v>13695</v>
      </c>
      <c r="B1729" s="15">
        <v>855567</v>
      </c>
      <c r="C1729" t="s">
        <v>11346</v>
      </c>
      <c r="D1729" t="s">
        <v>11347</v>
      </c>
      <c r="E1729" t="s">
        <v>11348</v>
      </c>
      <c r="F1729" s="15">
        <v>-695</v>
      </c>
      <c r="G1729" t="s">
        <v>34</v>
      </c>
      <c r="H1729" t="s">
        <v>70</v>
      </c>
      <c r="I1729" t="s">
        <v>54</v>
      </c>
    </row>
    <row r="1730" spans="1:9" ht="14.25">
      <c r="A1730" t="s">
        <v>13696</v>
      </c>
      <c r="B1730" s="15">
        <v>856063</v>
      </c>
      <c r="C1730" t="s">
        <v>11351</v>
      </c>
      <c r="D1730" t="s">
        <v>11352</v>
      </c>
      <c r="E1730" t="s">
        <v>11353</v>
      </c>
      <c r="F1730" s="15">
        <v>-300</v>
      </c>
      <c r="G1730" t="s">
        <v>34</v>
      </c>
      <c r="H1730" t="s">
        <v>80</v>
      </c>
      <c r="I1730" t="s">
        <v>54</v>
      </c>
    </row>
    <row r="1731" spans="1:9" ht="14.25">
      <c r="A1731" t="s">
        <v>13697</v>
      </c>
      <c r="B1731" s="15">
        <v>856208</v>
      </c>
      <c r="C1731" t="s">
        <v>11358</v>
      </c>
      <c r="D1731" t="s">
        <v>11359</v>
      </c>
      <c r="E1731" t="s">
        <v>11360</v>
      </c>
      <c r="F1731" s="15">
        <v>-1600</v>
      </c>
      <c r="G1731" t="s">
        <v>34</v>
      </c>
      <c r="H1731" t="s">
        <v>67</v>
      </c>
      <c r="I1731" t="s">
        <v>54</v>
      </c>
    </row>
    <row r="1732" spans="1:9" ht="14.25">
      <c r="A1732" t="s">
        <v>13698</v>
      </c>
      <c r="B1732" s="15">
        <v>856217</v>
      </c>
      <c r="C1732" t="s">
        <v>11364</v>
      </c>
      <c r="D1732" t="s">
        <v>11365</v>
      </c>
      <c r="E1732" t="s">
        <v>11366</v>
      </c>
      <c r="F1732" s="15">
        <v>-878.5</v>
      </c>
      <c r="G1732" t="s">
        <v>34</v>
      </c>
      <c r="H1732" t="s">
        <v>84</v>
      </c>
      <c r="I1732" t="s">
        <v>54</v>
      </c>
    </row>
    <row r="1733" spans="1:9" ht="14.25">
      <c r="A1733" t="s">
        <v>11357</v>
      </c>
      <c r="B1733" s="15">
        <v>856264</v>
      </c>
      <c r="C1733" t="s">
        <v>11369</v>
      </c>
      <c r="D1733" t="s">
        <v>11370</v>
      </c>
      <c r="E1733" t="s">
        <v>11371</v>
      </c>
      <c r="F1733" s="15">
        <v>-490.5</v>
      </c>
      <c r="G1733" t="s">
        <v>34</v>
      </c>
      <c r="H1733" t="s">
        <v>779</v>
      </c>
      <c r="I1733" t="s">
        <v>54</v>
      </c>
    </row>
    <row r="1734" spans="1:9" ht="14.25">
      <c r="A1734" t="s">
        <v>13699</v>
      </c>
      <c r="B1734" s="15">
        <v>856977</v>
      </c>
      <c r="C1734" t="s">
        <v>11375</v>
      </c>
      <c r="D1734" t="s">
        <v>11376</v>
      </c>
      <c r="E1734" t="s">
        <v>11377</v>
      </c>
      <c r="F1734" s="15">
        <v>-100</v>
      </c>
      <c r="G1734" t="s">
        <v>34</v>
      </c>
      <c r="H1734" t="s">
        <v>361</v>
      </c>
      <c r="I1734" t="s">
        <v>54</v>
      </c>
    </row>
    <row r="1735" spans="1:9" ht="14.25">
      <c r="A1735" t="s">
        <v>13700</v>
      </c>
      <c r="B1735" s="15">
        <v>857076</v>
      </c>
      <c r="C1735" t="s">
        <v>11381</v>
      </c>
      <c r="D1735" t="s">
        <v>11382</v>
      </c>
      <c r="E1735" t="s">
        <v>11383</v>
      </c>
      <c r="F1735" s="15">
        <v>-380.3</v>
      </c>
      <c r="G1735" t="s">
        <v>34</v>
      </c>
      <c r="H1735" t="s">
        <v>78</v>
      </c>
      <c r="I1735" t="s">
        <v>54</v>
      </c>
    </row>
    <row r="1736" spans="1:9" ht="14.25">
      <c r="A1736" t="s">
        <v>13701</v>
      </c>
      <c r="B1736" s="15">
        <v>857236</v>
      </c>
      <c r="C1736" t="s">
        <v>11387</v>
      </c>
      <c r="D1736" t="s">
        <v>11388</v>
      </c>
      <c r="E1736" t="s">
        <v>11389</v>
      </c>
      <c r="F1736" s="15">
        <v>-1600</v>
      </c>
      <c r="G1736" t="s">
        <v>34</v>
      </c>
      <c r="H1736" t="s">
        <v>70</v>
      </c>
      <c r="I1736" t="s">
        <v>54</v>
      </c>
    </row>
    <row r="1737" spans="1:9" ht="14.25">
      <c r="A1737" t="s">
        <v>13702</v>
      </c>
      <c r="B1737" s="15">
        <v>857532</v>
      </c>
      <c r="C1737" t="s">
        <v>11393</v>
      </c>
      <c r="D1737" t="s">
        <v>11394</v>
      </c>
      <c r="E1737" t="s">
        <v>11395</v>
      </c>
      <c r="F1737" s="15">
        <v>-117.42</v>
      </c>
      <c r="G1737" t="s">
        <v>34</v>
      </c>
      <c r="H1737" t="s">
        <v>78</v>
      </c>
      <c r="I1737" t="s">
        <v>54</v>
      </c>
    </row>
    <row r="1738" spans="1:9" ht="14.25">
      <c r="A1738" t="s">
        <v>13703</v>
      </c>
      <c r="B1738" s="15">
        <v>857546</v>
      </c>
      <c r="C1738" t="s">
        <v>11399</v>
      </c>
      <c r="D1738" t="s">
        <v>8769</v>
      </c>
      <c r="E1738" t="s">
        <v>5461</v>
      </c>
      <c r="F1738" s="15">
        <v>-1072.3399999999999</v>
      </c>
      <c r="G1738" t="s">
        <v>34</v>
      </c>
      <c r="H1738" t="s">
        <v>779</v>
      </c>
      <c r="I1738" t="s">
        <v>54</v>
      </c>
    </row>
    <row r="1739" spans="1:9" ht="14.25">
      <c r="A1739" t="s">
        <v>13704</v>
      </c>
      <c r="B1739" s="15">
        <v>857921</v>
      </c>
      <c r="C1739" t="s">
        <v>11402</v>
      </c>
      <c r="D1739" t="s">
        <v>11403</v>
      </c>
      <c r="E1739" t="s">
        <v>11404</v>
      </c>
      <c r="F1739" s="15">
        <v>-2500</v>
      </c>
      <c r="G1739" t="s">
        <v>34</v>
      </c>
      <c r="H1739" t="s">
        <v>84</v>
      </c>
      <c r="I1739" t="s">
        <v>54</v>
      </c>
    </row>
    <row r="1740" spans="1:9" ht="14.25">
      <c r="A1740" t="s">
        <v>13705</v>
      </c>
      <c r="B1740" s="15">
        <v>858145</v>
      </c>
      <c r="C1740" t="s">
        <v>11408</v>
      </c>
      <c r="D1740" t="s">
        <v>11409</v>
      </c>
      <c r="E1740" t="s">
        <v>11410</v>
      </c>
      <c r="F1740" s="15">
        <v>-500</v>
      </c>
      <c r="G1740" t="s">
        <v>34</v>
      </c>
      <c r="H1740" t="s">
        <v>81</v>
      </c>
      <c r="I1740" t="s">
        <v>54</v>
      </c>
    </row>
    <row r="1741" spans="1:9" ht="14.25">
      <c r="A1741" t="s">
        <v>13706</v>
      </c>
      <c r="B1741" s="15">
        <v>858177</v>
      </c>
      <c r="C1741" t="s">
        <v>11414</v>
      </c>
      <c r="D1741" t="s">
        <v>11415</v>
      </c>
      <c r="E1741" t="s">
        <v>11416</v>
      </c>
      <c r="F1741" s="15">
        <v>-398</v>
      </c>
      <c r="G1741" t="s">
        <v>34</v>
      </c>
      <c r="H1741" t="s">
        <v>75</v>
      </c>
      <c r="I1741" t="s">
        <v>54</v>
      </c>
    </row>
    <row r="1742" spans="1:9" ht="14.25">
      <c r="A1742" t="s">
        <v>13707</v>
      </c>
      <c r="B1742" s="15">
        <v>858295</v>
      </c>
      <c r="C1742" t="s">
        <v>287</v>
      </c>
      <c r="D1742" t="s">
        <v>11420</v>
      </c>
      <c r="E1742" t="s">
        <v>6148</v>
      </c>
      <c r="F1742" s="15">
        <v>-477.09</v>
      </c>
      <c r="G1742" t="s">
        <v>34</v>
      </c>
      <c r="H1742" t="s">
        <v>93</v>
      </c>
      <c r="I1742" t="s">
        <v>57</v>
      </c>
    </row>
    <row r="1743" spans="1:9" ht="14.25">
      <c r="A1743" t="s">
        <v>13708</v>
      </c>
      <c r="B1743" s="15">
        <v>859317</v>
      </c>
      <c r="C1743" t="s">
        <v>11422</v>
      </c>
      <c r="D1743" t="s">
        <v>11423</v>
      </c>
      <c r="E1743" t="s">
        <v>11424</v>
      </c>
      <c r="F1743" s="15">
        <v>-1100</v>
      </c>
      <c r="G1743" t="s">
        <v>34</v>
      </c>
      <c r="H1743" t="s">
        <v>779</v>
      </c>
      <c r="I1743" t="s">
        <v>54</v>
      </c>
    </row>
    <row r="1744" spans="1:9" ht="14.25">
      <c r="A1744" t="s">
        <v>13709</v>
      </c>
      <c r="B1744" s="15">
        <v>859696</v>
      </c>
      <c r="C1744" t="s">
        <v>11427</v>
      </c>
      <c r="D1744" t="s">
        <v>11428</v>
      </c>
      <c r="E1744" t="s">
        <v>11429</v>
      </c>
      <c r="F1744" s="15">
        <v>-23</v>
      </c>
      <c r="G1744" t="s">
        <v>34</v>
      </c>
      <c r="H1744" t="s">
        <v>85</v>
      </c>
      <c r="I1744" t="s">
        <v>54</v>
      </c>
    </row>
    <row r="1745" spans="1:9" ht="14.25">
      <c r="A1745" t="s">
        <v>13710</v>
      </c>
      <c r="B1745" s="15">
        <v>859780</v>
      </c>
      <c r="C1745" t="s">
        <v>11433</v>
      </c>
      <c r="D1745" t="s">
        <v>1622</v>
      </c>
      <c r="E1745" t="s">
        <v>1623</v>
      </c>
      <c r="F1745" s="15">
        <v>-863.22</v>
      </c>
      <c r="G1745" t="s">
        <v>34</v>
      </c>
      <c r="H1745" t="s">
        <v>92</v>
      </c>
      <c r="I1745" t="s">
        <v>54</v>
      </c>
    </row>
    <row r="1746" spans="1:9" ht="14.25">
      <c r="A1746" t="s">
        <v>13711</v>
      </c>
      <c r="B1746" s="15">
        <v>859836</v>
      </c>
      <c r="C1746" t="s">
        <v>11436</v>
      </c>
      <c r="D1746" t="s">
        <v>11089</v>
      </c>
      <c r="E1746" t="s">
        <v>6060</v>
      </c>
      <c r="F1746" s="15">
        <v>-500</v>
      </c>
      <c r="G1746" t="s">
        <v>34</v>
      </c>
      <c r="H1746" t="s">
        <v>85</v>
      </c>
      <c r="I1746" t="s">
        <v>54</v>
      </c>
    </row>
    <row r="1747" spans="1:9" ht="14.25">
      <c r="A1747" t="s">
        <v>13712</v>
      </c>
      <c r="B1747" s="15">
        <v>859903</v>
      </c>
      <c r="C1747" t="s">
        <v>287</v>
      </c>
      <c r="D1747" t="s">
        <v>8752</v>
      </c>
      <c r="E1747" t="s">
        <v>5627</v>
      </c>
      <c r="F1747" s="15">
        <v>-15025</v>
      </c>
      <c r="G1747" t="s">
        <v>34</v>
      </c>
      <c r="H1747" t="s">
        <v>70</v>
      </c>
      <c r="I1747" t="s">
        <v>57</v>
      </c>
    </row>
    <row r="1748" spans="1:9" ht="14.25">
      <c r="A1748" t="s">
        <v>13713</v>
      </c>
      <c r="B1748" s="15">
        <v>860467</v>
      </c>
      <c r="C1748" t="s">
        <v>11440</v>
      </c>
      <c r="D1748" t="s">
        <v>11441</v>
      </c>
      <c r="E1748" t="s">
        <v>11442</v>
      </c>
      <c r="F1748" s="15">
        <v>-500</v>
      </c>
      <c r="G1748" t="s">
        <v>34</v>
      </c>
      <c r="H1748" t="s">
        <v>74</v>
      </c>
      <c r="I1748" t="s">
        <v>54</v>
      </c>
    </row>
    <row r="1749" spans="1:9" ht="14.25">
      <c r="A1749" t="s">
        <v>13714</v>
      </c>
      <c r="B1749" s="15">
        <v>860491</v>
      </c>
      <c r="C1749" t="s">
        <v>287</v>
      </c>
      <c r="D1749" t="s">
        <v>11446</v>
      </c>
      <c r="E1749" t="s">
        <v>1768</v>
      </c>
      <c r="F1749" s="15">
        <v>-9000</v>
      </c>
      <c r="G1749" t="s">
        <v>34</v>
      </c>
      <c r="H1749" t="s">
        <v>72</v>
      </c>
      <c r="I1749" t="s">
        <v>57</v>
      </c>
    </row>
    <row r="1750" spans="1:9" ht="14.25">
      <c r="A1750" t="s">
        <v>13715</v>
      </c>
      <c r="B1750" s="15">
        <v>860692</v>
      </c>
      <c r="C1750" t="s">
        <v>287</v>
      </c>
      <c r="D1750" t="s">
        <v>11448</v>
      </c>
      <c r="E1750" t="s">
        <v>6162</v>
      </c>
      <c r="F1750" s="15">
        <v>-289</v>
      </c>
      <c r="G1750" t="s">
        <v>34</v>
      </c>
      <c r="H1750" t="s">
        <v>80</v>
      </c>
      <c r="I1750" t="s">
        <v>57</v>
      </c>
    </row>
    <row r="1751" spans="1:9" ht="14.25">
      <c r="A1751" t="s">
        <v>13716</v>
      </c>
      <c r="B1751" s="15">
        <v>860725</v>
      </c>
      <c r="C1751" t="s">
        <v>11450</v>
      </c>
      <c r="D1751" t="s">
        <v>11451</v>
      </c>
      <c r="E1751" t="s">
        <v>11452</v>
      </c>
      <c r="F1751" s="15">
        <v>-1277</v>
      </c>
      <c r="G1751" t="s">
        <v>34</v>
      </c>
      <c r="H1751" t="s">
        <v>55</v>
      </c>
      <c r="I1751" t="s">
        <v>54</v>
      </c>
    </row>
    <row r="1752" spans="1:9" ht="14.25">
      <c r="A1752" t="s">
        <v>13717</v>
      </c>
      <c r="B1752" s="15">
        <v>860825</v>
      </c>
      <c r="C1752" t="s">
        <v>11456</v>
      </c>
      <c r="D1752" t="s">
        <v>11457</v>
      </c>
      <c r="E1752" t="s">
        <v>11458</v>
      </c>
      <c r="F1752" s="15">
        <v>-600</v>
      </c>
      <c r="G1752" t="s">
        <v>34</v>
      </c>
      <c r="H1752" t="s">
        <v>74</v>
      </c>
      <c r="I1752" t="s">
        <v>54</v>
      </c>
    </row>
    <row r="1753" spans="1:9" ht="14.25">
      <c r="A1753" t="s">
        <v>13718</v>
      </c>
      <c r="B1753" s="15">
        <v>861014</v>
      </c>
      <c r="C1753" t="s">
        <v>11462</v>
      </c>
      <c r="D1753" t="s">
        <v>11463</v>
      </c>
      <c r="E1753" t="s">
        <v>11464</v>
      </c>
      <c r="F1753" s="15">
        <v>-2802</v>
      </c>
      <c r="G1753" t="s">
        <v>34</v>
      </c>
      <c r="H1753" t="s">
        <v>77</v>
      </c>
      <c r="I1753" t="s">
        <v>54</v>
      </c>
    </row>
    <row r="1754" spans="1:9" ht="14.25">
      <c r="A1754" t="s">
        <v>13719</v>
      </c>
      <c r="B1754" s="15">
        <v>861465</v>
      </c>
      <c r="C1754" t="s">
        <v>287</v>
      </c>
      <c r="D1754" t="s">
        <v>10798</v>
      </c>
      <c r="E1754" t="s">
        <v>5957</v>
      </c>
      <c r="F1754" s="15">
        <v>-566.27</v>
      </c>
      <c r="G1754" t="s">
        <v>34</v>
      </c>
      <c r="H1754" t="s">
        <v>72</v>
      </c>
      <c r="I1754" t="s">
        <v>57</v>
      </c>
    </row>
    <row r="1755" spans="1:9" ht="14.25">
      <c r="A1755" t="s">
        <v>13720</v>
      </c>
      <c r="B1755" s="15">
        <v>862442</v>
      </c>
      <c r="C1755" t="s">
        <v>287</v>
      </c>
      <c r="D1755" t="s">
        <v>11469</v>
      </c>
      <c r="E1755" t="s">
        <v>6169</v>
      </c>
      <c r="F1755" s="15">
        <v>-4000</v>
      </c>
      <c r="G1755" t="s">
        <v>34</v>
      </c>
      <c r="H1755" t="s">
        <v>70</v>
      </c>
      <c r="I1755" t="s">
        <v>57</v>
      </c>
    </row>
    <row r="1756" spans="1:9" ht="14.25">
      <c r="A1756" t="s">
        <v>13721</v>
      </c>
      <c r="B1756" s="15">
        <v>862454</v>
      </c>
      <c r="C1756" t="s">
        <v>11471</v>
      </c>
      <c r="D1756" t="s">
        <v>11472</v>
      </c>
      <c r="E1756" t="s">
        <v>11473</v>
      </c>
      <c r="F1756" s="15">
        <v>-140.22999999999999</v>
      </c>
      <c r="G1756" t="s">
        <v>34</v>
      </c>
      <c r="H1756" t="s">
        <v>90</v>
      </c>
      <c r="I1756" t="s">
        <v>54</v>
      </c>
    </row>
    <row r="1757" spans="1:9" ht="14.25">
      <c r="A1757" t="s">
        <v>13722</v>
      </c>
      <c r="B1757" s="15">
        <v>862569</v>
      </c>
      <c r="C1757" t="s">
        <v>11477</v>
      </c>
      <c r="D1757" t="s">
        <v>11478</v>
      </c>
      <c r="E1757" t="s">
        <v>11479</v>
      </c>
      <c r="F1757" s="15">
        <v>-60</v>
      </c>
      <c r="G1757" t="s">
        <v>34</v>
      </c>
      <c r="H1757" t="s">
        <v>1141</v>
      </c>
      <c r="I1757" t="s">
        <v>54</v>
      </c>
    </row>
    <row r="1758" spans="1:9" ht="14.25">
      <c r="A1758" t="s">
        <v>13723</v>
      </c>
      <c r="B1758" s="15">
        <v>862673</v>
      </c>
      <c r="C1758" t="s">
        <v>11483</v>
      </c>
      <c r="D1758" t="s">
        <v>11484</v>
      </c>
      <c r="E1758" t="s">
        <v>11485</v>
      </c>
      <c r="F1758" s="15">
        <v>-99.07</v>
      </c>
      <c r="G1758" t="s">
        <v>34</v>
      </c>
      <c r="H1758" t="s">
        <v>1141</v>
      </c>
      <c r="I1758" t="s">
        <v>54</v>
      </c>
    </row>
    <row r="1759" spans="1:9" ht="14.25">
      <c r="A1759" t="s">
        <v>13724</v>
      </c>
      <c r="B1759" s="15">
        <v>862821</v>
      </c>
      <c r="C1759" t="s">
        <v>11489</v>
      </c>
      <c r="D1759" t="s">
        <v>11490</v>
      </c>
      <c r="E1759" t="s">
        <v>11491</v>
      </c>
      <c r="F1759" s="15">
        <v>-807</v>
      </c>
      <c r="G1759" t="s">
        <v>34</v>
      </c>
      <c r="H1759" t="s">
        <v>64</v>
      </c>
      <c r="I1759" t="s">
        <v>54</v>
      </c>
    </row>
    <row r="1760" spans="1:9" ht="14.25">
      <c r="A1760" t="s">
        <v>13725</v>
      </c>
      <c r="B1760" s="15">
        <v>862825</v>
      </c>
      <c r="C1760" t="s">
        <v>11495</v>
      </c>
      <c r="D1760" t="s">
        <v>11496</v>
      </c>
      <c r="E1760" t="s">
        <v>11497</v>
      </c>
      <c r="F1760" s="15">
        <v>-6000</v>
      </c>
      <c r="G1760" t="s">
        <v>34</v>
      </c>
      <c r="H1760" t="s">
        <v>67</v>
      </c>
      <c r="I1760" t="s">
        <v>54</v>
      </c>
    </row>
    <row r="1761" spans="1:9" ht="14.25">
      <c r="A1761" t="s">
        <v>13726</v>
      </c>
      <c r="B1761" s="15">
        <v>862870</v>
      </c>
      <c r="C1761" t="s">
        <v>11501</v>
      </c>
      <c r="D1761" t="s">
        <v>10964</v>
      </c>
      <c r="E1761" t="s">
        <v>5995</v>
      </c>
      <c r="F1761" s="15">
        <v>-3340.84</v>
      </c>
      <c r="G1761" t="s">
        <v>34</v>
      </c>
      <c r="H1761" t="s">
        <v>73</v>
      </c>
      <c r="I1761" t="s">
        <v>54</v>
      </c>
    </row>
    <row r="1762" spans="1:9" ht="14.25">
      <c r="A1762" t="s">
        <v>13727</v>
      </c>
      <c r="B1762" s="15">
        <v>863009</v>
      </c>
      <c r="C1762" t="s">
        <v>11504</v>
      </c>
      <c r="D1762" t="s">
        <v>11505</v>
      </c>
      <c r="E1762" t="s">
        <v>11506</v>
      </c>
      <c r="F1762" s="15">
        <v>-5400</v>
      </c>
      <c r="G1762" t="s">
        <v>34</v>
      </c>
      <c r="H1762" t="s">
        <v>73</v>
      </c>
      <c r="I1762" t="s">
        <v>54</v>
      </c>
    </row>
    <row r="1763" spans="1:9" ht="14.25">
      <c r="A1763" t="s">
        <v>13728</v>
      </c>
      <c r="B1763" s="15">
        <v>863296</v>
      </c>
      <c r="C1763" t="s">
        <v>11510</v>
      </c>
      <c r="D1763" t="s">
        <v>11511</v>
      </c>
      <c r="E1763" t="s">
        <v>11512</v>
      </c>
      <c r="F1763" s="15">
        <v>-10</v>
      </c>
      <c r="G1763" t="s">
        <v>34</v>
      </c>
      <c r="H1763" t="s">
        <v>66</v>
      </c>
      <c r="I1763" t="s">
        <v>54</v>
      </c>
    </row>
    <row r="1764" spans="1:9" ht="14.25">
      <c r="A1764" t="s">
        <v>13729</v>
      </c>
      <c r="B1764" s="15">
        <v>863408</v>
      </c>
      <c r="C1764" t="s">
        <v>11516</v>
      </c>
      <c r="D1764" t="s">
        <v>11517</v>
      </c>
      <c r="E1764" t="s">
        <v>11518</v>
      </c>
      <c r="F1764" s="15">
        <v>-200</v>
      </c>
      <c r="G1764" t="s">
        <v>34</v>
      </c>
      <c r="H1764" t="s">
        <v>68</v>
      </c>
      <c r="I1764" t="s">
        <v>54</v>
      </c>
    </row>
    <row r="1765" spans="1:9" ht="14.25">
      <c r="A1765" t="s">
        <v>13730</v>
      </c>
      <c r="B1765" s="15">
        <v>863892</v>
      </c>
      <c r="C1765" t="s">
        <v>11522</v>
      </c>
      <c r="D1765" t="s">
        <v>11523</v>
      </c>
      <c r="E1765" t="s">
        <v>11524</v>
      </c>
      <c r="F1765" s="15">
        <v>-150</v>
      </c>
      <c r="G1765" t="s">
        <v>34</v>
      </c>
      <c r="H1765" t="s">
        <v>71</v>
      </c>
      <c r="I1765" t="s">
        <v>54</v>
      </c>
    </row>
    <row r="1766" spans="1:9" ht="14.25">
      <c r="A1766" t="s">
        <v>13731</v>
      </c>
      <c r="B1766" s="15">
        <v>863933</v>
      </c>
      <c r="C1766" t="s">
        <v>287</v>
      </c>
      <c r="D1766" t="s">
        <v>11528</v>
      </c>
      <c r="E1766" t="s">
        <v>6186</v>
      </c>
      <c r="F1766" s="15">
        <v>-1500</v>
      </c>
      <c r="G1766" t="s">
        <v>34</v>
      </c>
      <c r="H1766" t="s">
        <v>74</v>
      </c>
      <c r="I1766" t="s">
        <v>57</v>
      </c>
    </row>
    <row r="1767" spans="1:9" ht="14.25">
      <c r="A1767" t="s">
        <v>13732</v>
      </c>
      <c r="B1767" s="15">
        <v>863962</v>
      </c>
      <c r="C1767" t="s">
        <v>11530</v>
      </c>
      <c r="D1767" t="s">
        <v>11531</v>
      </c>
      <c r="E1767" t="s">
        <v>11532</v>
      </c>
      <c r="F1767" s="15">
        <v>-1629.12</v>
      </c>
      <c r="G1767" t="s">
        <v>34</v>
      </c>
      <c r="H1767" t="s">
        <v>67</v>
      </c>
      <c r="I1767" t="s">
        <v>54</v>
      </c>
    </row>
    <row r="1768" spans="1:9" ht="14.25">
      <c r="A1768" t="s">
        <v>13733</v>
      </c>
      <c r="B1768" s="15">
        <v>864065</v>
      </c>
      <c r="C1768" t="s">
        <v>11536</v>
      </c>
      <c r="D1768" t="s">
        <v>11537</v>
      </c>
      <c r="E1768" t="s">
        <v>11538</v>
      </c>
      <c r="F1768" s="15">
        <v>-1862.5</v>
      </c>
      <c r="G1768" t="s">
        <v>34</v>
      </c>
      <c r="H1768" t="s">
        <v>67</v>
      </c>
      <c r="I1768" t="s">
        <v>54</v>
      </c>
    </row>
    <row r="1769" spans="1:9" ht="14.25">
      <c r="A1769" t="s">
        <v>13734</v>
      </c>
      <c r="B1769" s="15">
        <v>864115</v>
      </c>
      <c r="C1769" t="s">
        <v>11542</v>
      </c>
      <c r="D1769" t="s">
        <v>11543</v>
      </c>
      <c r="E1769" t="s">
        <v>11544</v>
      </c>
      <c r="F1769" s="15">
        <v>-5000</v>
      </c>
      <c r="G1769" t="s">
        <v>34</v>
      </c>
      <c r="H1769" t="s">
        <v>64</v>
      </c>
      <c r="I1769" t="s">
        <v>54</v>
      </c>
    </row>
    <row r="1770" spans="1:9" ht="14.25">
      <c r="A1770" t="s">
        <v>13735</v>
      </c>
      <c r="B1770" s="15">
        <v>864222</v>
      </c>
      <c r="C1770" t="s">
        <v>11548</v>
      </c>
      <c r="D1770" t="s">
        <v>11549</v>
      </c>
      <c r="E1770" t="s">
        <v>11550</v>
      </c>
      <c r="F1770" s="15">
        <v>-163.4</v>
      </c>
      <c r="G1770" t="s">
        <v>34</v>
      </c>
      <c r="H1770" t="s">
        <v>70</v>
      </c>
      <c r="I1770" t="s">
        <v>54</v>
      </c>
    </row>
    <row r="1771" spans="1:9" ht="14.25">
      <c r="A1771" t="s">
        <v>13736</v>
      </c>
      <c r="B1771" s="15">
        <v>864252</v>
      </c>
      <c r="C1771" t="s">
        <v>11553</v>
      </c>
      <c r="D1771" t="s">
        <v>11554</v>
      </c>
      <c r="E1771" t="s">
        <v>11555</v>
      </c>
      <c r="F1771" s="15">
        <v>-283</v>
      </c>
      <c r="G1771" t="s">
        <v>34</v>
      </c>
      <c r="H1771" t="s">
        <v>83</v>
      </c>
      <c r="I1771" t="s">
        <v>54</v>
      </c>
    </row>
    <row r="1772" spans="1:9" ht="14.25">
      <c r="A1772" t="s">
        <v>13737</v>
      </c>
      <c r="B1772" s="15">
        <v>864268</v>
      </c>
      <c r="C1772" t="s">
        <v>287</v>
      </c>
      <c r="D1772" t="s">
        <v>11559</v>
      </c>
      <c r="E1772" t="s">
        <v>6155</v>
      </c>
      <c r="F1772" s="15">
        <v>-158</v>
      </c>
      <c r="G1772" t="s">
        <v>34</v>
      </c>
      <c r="H1772" t="s">
        <v>70</v>
      </c>
      <c r="I1772" t="s">
        <v>57</v>
      </c>
    </row>
    <row r="1773" spans="1:9" ht="14.25">
      <c r="A1773" t="s">
        <v>13738</v>
      </c>
      <c r="B1773" s="15">
        <v>864448</v>
      </c>
      <c r="C1773" t="s">
        <v>11561</v>
      </c>
      <c r="D1773" t="s">
        <v>11562</v>
      </c>
      <c r="E1773" t="s">
        <v>11563</v>
      </c>
      <c r="F1773" s="15">
        <v>-250</v>
      </c>
      <c r="G1773" t="s">
        <v>34</v>
      </c>
      <c r="H1773" t="s">
        <v>67</v>
      </c>
      <c r="I1773" t="s">
        <v>54</v>
      </c>
    </row>
    <row r="1774" spans="1:9" ht="14.25">
      <c r="A1774" t="s">
        <v>13739</v>
      </c>
      <c r="B1774" s="15">
        <v>864647</v>
      </c>
      <c r="C1774" t="s">
        <v>11567</v>
      </c>
      <c r="D1774" t="s">
        <v>11568</v>
      </c>
      <c r="E1774" t="s">
        <v>11569</v>
      </c>
      <c r="F1774" s="15">
        <v>-2000</v>
      </c>
      <c r="G1774" t="s">
        <v>34</v>
      </c>
      <c r="H1774" t="s">
        <v>74</v>
      </c>
      <c r="I1774" t="s">
        <v>54</v>
      </c>
    </row>
    <row r="1775" spans="1:9" ht="14.25">
      <c r="A1775" t="s">
        <v>13740</v>
      </c>
      <c r="B1775" s="15">
        <v>864764</v>
      </c>
      <c r="C1775" t="s">
        <v>11572</v>
      </c>
      <c r="D1775" t="s">
        <v>11573</v>
      </c>
      <c r="E1775" t="s">
        <v>11574</v>
      </c>
      <c r="F1775" s="15">
        <v>-1000</v>
      </c>
      <c r="G1775" t="s">
        <v>34</v>
      </c>
      <c r="H1775" t="s">
        <v>80</v>
      </c>
      <c r="I1775" t="s">
        <v>54</v>
      </c>
    </row>
    <row r="1776" spans="1:9" ht="14.25">
      <c r="A1776" t="s">
        <v>13741</v>
      </c>
      <c r="B1776" s="15">
        <v>864997</v>
      </c>
      <c r="C1776" t="s">
        <v>11578</v>
      </c>
      <c r="D1776" t="s">
        <v>11579</v>
      </c>
      <c r="E1776" t="s">
        <v>11580</v>
      </c>
      <c r="F1776" s="15">
        <v>-53.08</v>
      </c>
      <c r="G1776" t="s">
        <v>34</v>
      </c>
      <c r="H1776" t="s">
        <v>75</v>
      </c>
      <c r="I1776" t="s">
        <v>54</v>
      </c>
    </row>
    <row r="1777" spans="1:9" ht="14.25">
      <c r="A1777" t="s">
        <v>13742</v>
      </c>
      <c r="B1777" s="15">
        <v>865320</v>
      </c>
      <c r="C1777" t="s">
        <v>11584</v>
      </c>
      <c r="D1777" t="s">
        <v>11585</v>
      </c>
      <c r="E1777" t="s">
        <v>11586</v>
      </c>
      <c r="F1777" s="15">
        <v>-1972.37</v>
      </c>
      <c r="G1777" t="s">
        <v>34</v>
      </c>
      <c r="H1777" t="s">
        <v>90</v>
      </c>
      <c r="I1777" t="s">
        <v>54</v>
      </c>
    </row>
    <row r="1778" spans="1:9" ht="14.25">
      <c r="A1778" t="s">
        <v>13743</v>
      </c>
      <c r="B1778" s="15">
        <v>865536</v>
      </c>
      <c r="C1778" t="s">
        <v>287</v>
      </c>
      <c r="D1778" t="s">
        <v>1429</v>
      </c>
      <c r="E1778" t="s">
        <v>1430</v>
      </c>
      <c r="F1778" s="15">
        <v>-500</v>
      </c>
      <c r="G1778" t="s">
        <v>34</v>
      </c>
      <c r="H1778" t="s">
        <v>84</v>
      </c>
      <c r="I1778" t="s">
        <v>57</v>
      </c>
    </row>
    <row r="1779" spans="1:9" ht="14.25">
      <c r="A1779" t="s">
        <v>13744</v>
      </c>
      <c r="B1779" s="15">
        <v>865585</v>
      </c>
      <c r="C1779" t="s">
        <v>11591</v>
      </c>
      <c r="D1779" t="s">
        <v>11592</v>
      </c>
      <c r="E1779" t="s">
        <v>11593</v>
      </c>
      <c r="F1779" s="15">
        <v>-4882.92</v>
      </c>
      <c r="G1779" t="s">
        <v>34</v>
      </c>
      <c r="H1779" t="s">
        <v>89</v>
      </c>
      <c r="I1779" t="s">
        <v>54</v>
      </c>
    </row>
    <row r="1780" spans="1:9" ht="14.25">
      <c r="A1780" t="s">
        <v>13745</v>
      </c>
      <c r="B1780" s="15">
        <v>865616</v>
      </c>
      <c r="C1780" t="s">
        <v>11597</v>
      </c>
      <c r="D1780" t="s">
        <v>11598</v>
      </c>
      <c r="E1780" t="s">
        <v>11599</v>
      </c>
      <c r="F1780" s="15">
        <v>-700</v>
      </c>
      <c r="G1780" t="s">
        <v>34</v>
      </c>
      <c r="H1780" t="s">
        <v>82</v>
      </c>
      <c r="I1780" t="s">
        <v>54</v>
      </c>
    </row>
    <row r="1781" spans="1:9" ht="14.25">
      <c r="A1781" t="s">
        <v>13746</v>
      </c>
      <c r="B1781" s="15">
        <v>866123</v>
      </c>
      <c r="C1781" t="s">
        <v>11603</v>
      </c>
      <c r="D1781" t="s">
        <v>11604</v>
      </c>
      <c r="E1781" t="s">
        <v>11605</v>
      </c>
      <c r="F1781" s="15">
        <v>-1421.8</v>
      </c>
      <c r="G1781" t="s">
        <v>34</v>
      </c>
      <c r="H1781" t="s">
        <v>68</v>
      </c>
      <c r="I1781" t="s">
        <v>54</v>
      </c>
    </row>
    <row r="1782" spans="1:9" ht="14.25">
      <c r="A1782" t="s">
        <v>13747</v>
      </c>
      <c r="B1782" s="15">
        <v>866232</v>
      </c>
      <c r="C1782" t="s">
        <v>11609</v>
      </c>
      <c r="D1782" t="s">
        <v>10116</v>
      </c>
      <c r="E1782" t="s">
        <v>5804</v>
      </c>
      <c r="F1782" s="15">
        <v>-4555.45</v>
      </c>
      <c r="G1782" t="s">
        <v>34</v>
      </c>
      <c r="H1782" t="s">
        <v>70</v>
      </c>
      <c r="I1782" t="s">
        <v>54</v>
      </c>
    </row>
    <row r="1783" spans="1:9" ht="14.25">
      <c r="A1783" t="s">
        <v>13748</v>
      </c>
      <c r="B1783" s="15">
        <v>866368</v>
      </c>
      <c r="C1783" t="s">
        <v>11613</v>
      </c>
      <c r="D1783" t="s">
        <v>11614</v>
      </c>
      <c r="E1783" t="s">
        <v>11615</v>
      </c>
      <c r="F1783" s="15">
        <v>-3405</v>
      </c>
      <c r="G1783" t="s">
        <v>34</v>
      </c>
      <c r="H1783" t="s">
        <v>64</v>
      </c>
      <c r="I1783" t="s">
        <v>54</v>
      </c>
    </row>
    <row r="1784" spans="1:9" ht="14.25">
      <c r="A1784" t="s">
        <v>13749</v>
      </c>
      <c r="B1784" s="15">
        <v>866402</v>
      </c>
      <c r="C1784" t="s">
        <v>11619</v>
      </c>
      <c r="D1784" t="s">
        <v>1770</v>
      </c>
      <c r="E1784" t="s">
        <v>1771</v>
      </c>
      <c r="F1784" s="15">
        <v>-300</v>
      </c>
      <c r="G1784" t="s">
        <v>34</v>
      </c>
      <c r="H1784" t="s">
        <v>67</v>
      </c>
      <c r="I1784" t="s">
        <v>54</v>
      </c>
    </row>
    <row r="1785" spans="1:9" ht="14.25">
      <c r="A1785" t="s">
        <v>13750</v>
      </c>
      <c r="B1785" s="15">
        <v>866506</v>
      </c>
      <c r="C1785" t="s">
        <v>11622</v>
      </c>
      <c r="D1785" t="s">
        <v>11623</v>
      </c>
      <c r="E1785" t="s">
        <v>11624</v>
      </c>
      <c r="F1785" s="15">
        <v>-2554.0300000000002</v>
      </c>
      <c r="G1785" t="s">
        <v>34</v>
      </c>
      <c r="H1785" t="s">
        <v>75</v>
      </c>
      <c r="I1785" t="s">
        <v>54</v>
      </c>
    </row>
    <row r="1786" spans="1:9" ht="14.25">
      <c r="A1786" t="s">
        <v>13751</v>
      </c>
      <c r="B1786" s="15">
        <v>866653</v>
      </c>
      <c r="C1786" t="s">
        <v>287</v>
      </c>
      <c r="D1786" t="s">
        <v>11628</v>
      </c>
      <c r="E1786" t="s">
        <v>6202</v>
      </c>
      <c r="F1786" s="15">
        <v>-3600</v>
      </c>
      <c r="G1786" t="s">
        <v>34</v>
      </c>
      <c r="H1786" t="s">
        <v>90</v>
      </c>
      <c r="I1786" t="s">
        <v>57</v>
      </c>
    </row>
    <row r="1787" spans="1:9" ht="14.25">
      <c r="A1787" t="s">
        <v>13752</v>
      </c>
      <c r="B1787" s="15">
        <v>866695</v>
      </c>
      <c r="C1787" t="s">
        <v>11630</v>
      </c>
      <c r="D1787" t="s">
        <v>11592</v>
      </c>
      <c r="E1787" t="s">
        <v>11593</v>
      </c>
      <c r="F1787" s="15">
        <v>-113.58</v>
      </c>
      <c r="G1787" t="s">
        <v>34</v>
      </c>
      <c r="H1787" t="s">
        <v>90</v>
      </c>
      <c r="I1787" t="s">
        <v>54</v>
      </c>
    </row>
    <row r="1788" spans="1:9" ht="14.25">
      <c r="A1788" t="s">
        <v>13753</v>
      </c>
      <c r="B1788" s="15">
        <v>866822</v>
      </c>
      <c r="C1788" t="s">
        <v>11633</v>
      </c>
      <c r="D1788" t="s">
        <v>11634</v>
      </c>
      <c r="E1788" t="s">
        <v>11635</v>
      </c>
      <c r="F1788" s="15">
        <v>-183.5</v>
      </c>
      <c r="G1788" t="s">
        <v>34</v>
      </c>
      <c r="H1788" t="s">
        <v>68</v>
      </c>
      <c r="I1788" t="s">
        <v>54</v>
      </c>
    </row>
    <row r="1789" spans="1:9" ht="14.25">
      <c r="A1789" t="s">
        <v>13754</v>
      </c>
      <c r="B1789" s="15">
        <v>866935</v>
      </c>
      <c r="C1789" t="s">
        <v>287</v>
      </c>
      <c r="D1789" t="s">
        <v>11639</v>
      </c>
      <c r="E1789" t="s">
        <v>6223</v>
      </c>
      <c r="F1789" s="15">
        <v>-3112.96</v>
      </c>
      <c r="G1789" t="s">
        <v>34</v>
      </c>
      <c r="H1789" t="s">
        <v>68</v>
      </c>
      <c r="I1789" t="s">
        <v>57</v>
      </c>
    </row>
    <row r="1790" spans="1:9" ht="14.25">
      <c r="A1790" t="s">
        <v>13755</v>
      </c>
      <c r="B1790" s="15">
        <v>867044</v>
      </c>
      <c r="C1790" t="s">
        <v>11641</v>
      </c>
      <c r="D1790" t="s">
        <v>11642</v>
      </c>
      <c r="E1790" t="s">
        <v>11643</v>
      </c>
      <c r="F1790" s="15">
        <v>-4400</v>
      </c>
      <c r="G1790" t="s">
        <v>34</v>
      </c>
      <c r="H1790" t="s">
        <v>69</v>
      </c>
      <c r="I1790" t="s">
        <v>54</v>
      </c>
    </row>
    <row r="1791" spans="1:9" ht="14.25">
      <c r="A1791" t="s">
        <v>13756</v>
      </c>
      <c r="B1791" s="15">
        <v>867137</v>
      </c>
      <c r="C1791" t="s">
        <v>11652</v>
      </c>
      <c r="D1791" t="s">
        <v>11653</v>
      </c>
      <c r="E1791" t="s">
        <v>11654</v>
      </c>
      <c r="F1791" s="15">
        <v>-200</v>
      </c>
      <c r="G1791" t="s">
        <v>34</v>
      </c>
      <c r="H1791" t="s">
        <v>86</v>
      </c>
      <c r="I1791" t="s">
        <v>54</v>
      </c>
    </row>
    <row r="1792" spans="1:9" ht="14.25">
      <c r="A1792" t="s">
        <v>13757</v>
      </c>
      <c r="B1792" s="15">
        <v>867155</v>
      </c>
      <c r="C1792" t="s">
        <v>11646</v>
      </c>
      <c r="D1792" t="s">
        <v>11647</v>
      </c>
      <c r="E1792" t="s">
        <v>11648</v>
      </c>
      <c r="F1792" s="15">
        <v>-597.48</v>
      </c>
      <c r="G1792" t="s">
        <v>34</v>
      </c>
      <c r="H1792" t="s">
        <v>93</v>
      </c>
      <c r="I1792" t="s">
        <v>54</v>
      </c>
    </row>
    <row r="1793" spans="1:9" ht="14.25">
      <c r="A1793" t="s">
        <v>13758</v>
      </c>
      <c r="B1793" s="15">
        <v>867161</v>
      </c>
      <c r="C1793" t="s">
        <v>11658</v>
      </c>
      <c r="D1793" t="s">
        <v>11659</v>
      </c>
      <c r="E1793" t="s">
        <v>11660</v>
      </c>
      <c r="F1793" s="15">
        <v>-2160</v>
      </c>
      <c r="G1793" t="s">
        <v>34</v>
      </c>
      <c r="H1793" t="s">
        <v>1855</v>
      </c>
      <c r="I1793" t="s">
        <v>54</v>
      </c>
    </row>
    <row r="1794" spans="1:9" ht="14.25">
      <c r="A1794" t="s">
        <v>13759</v>
      </c>
      <c r="B1794" s="15">
        <v>867297</v>
      </c>
      <c r="C1794" t="s">
        <v>11664</v>
      </c>
      <c r="D1794" t="s">
        <v>11659</v>
      </c>
      <c r="E1794" t="s">
        <v>11660</v>
      </c>
      <c r="F1794" s="15">
        <v>-9</v>
      </c>
      <c r="G1794" t="s">
        <v>34</v>
      </c>
      <c r="H1794" t="s">
        <v>1855</v>
      </c>
      <c r="I1794" t="s">
        <v>54</v>
      </c>
    </row>
    <row r="1795" spans="1:9" ht="14.25">
      <c r="A1795" t="s">
        <v>13760</v>
      </c>
      <c r="B1795" s="15">
        <v>867344</v>
      </c>
      <c r="C1795" t="s">
        <v>11667</v>
      </c>
      <c r="D1795" t="s">
        <v>11668</v>
      </c>
      <c r="E1795" t="s">
        <v>11669</v>
      </c>
      <c r="F1795" s="15">
        <v>-509.12</v>
      </c>
      <c r="G1795" t="s">
        <v>34</v>
      </c>
      <c r="H1795" t="s">
        <v>75</v>
      </c>
      <c r="I1795" t="s">
        <v>54</v>
      </c>
    </row>
    <row r="1796" spans="1:9" ht="14.25">
      <c r="A1796" t="s">
        <v>13761</v>
      </c>
      <c r="B1796" s="15">
        <v>867526</v>
      </c>
      <c r="C1796" t="s">
        <v>287</v>
      </c>
      <c r="D1796" t="s">
        <v>11673</v>
      </c>
      <c r="E1796" t="s">
        <v>6209</v>
      </c>
      <c r="F1796" s="15">
        <v>-82.06</v>
      </c>
      <c r="G1796" t="s">
        <v>34</v>
      </c>
      <c r="H1796" t="s">
        <v>68</v>
      </c>
      <c r="I1796" t="s">
        <v>57</v>
      </c>
    </row>
    <row r="1797" spans="1:9" ht="14.25">
      <c r="A1797" t="s">
        <v>13762</v>
      </c>
      <c r="B1797" s="15">
        <v>867626</v>
      </c>
      <c r="C1797" t="s">
        <v>11675</v>
      </c>
      <c r="D1797" t="s">
        <v>11676</v>
      </c>
      <c r="E1797" t="s">
        <v>11677</v>
      </c>
      <c r="F1797" s="15">
        <v>-331</v>
      </c>
      <c r="G1797" t="s">
        <v>34</v>
      </c>
      <c r="H1797" t="s">
        <v>75</v>
      </c>
      <c r="I1797" t="s">
        <v>54</v>
      </c>
    </row>
    <row r="1798" spans="1:9" ht="14.25">
      <c r="A1798" t="s">
        <v>13763</v>
      </c>
      <c r="B1798" s="15">
        <v>867632</v>
      </c>
      <c r="C1798" t="s">
        <v>11681</v>
      </c>
      <c r="D1798" t="s">
        <v>11682</v>
      </c>
      <c r="E1798" t="s">
        <v>11683</v>
      </c>
      <c r="F1798" s="15">
        <v>-500</v>
      </c>
      <c r="G1798" t="s">
        <v>34</v>
      </c>
      <c r="H1798" t="s">
        <v>89</v>
      </c>
      <c r="I1798" t="s">
        <v>54</v>
      </c>
    </row>
    <row r="1799" spans="1:9" ht="14.25">
      <c r="A1799" t="s">
        <v>13764</v>
      </c>
      <c r="B1799" s="15">
        <v>867650</v>
      </c>
      <c r="C1799" t="s">
        <v>11687</v>
      </c>
      <c r="D1799" t="s">
        <v>11688</v>
      </c>
      <c r="E1799" t="s">
        <v>11689</v>
      </c>
      <c r="F1799" s="15">
        <v>-214.14</v>
      </c>
      <c r="G1799" t="s">
        <v>34</v>
      </c>
      <c r="H1799" t="s">
        <v>91</v>
      </c>
      <c r="I1799" t="s">
        <v>54</v>
      </c>
    </row>
    <row r="1800" spans="1:9" ht="14.25">
      <c r="A1800" t="s">
        <v>13765</v>
      </c>
      <c r="B1800" s="15">
        <v>867846</v>
      </c>
      <c r="C1800" t="s">
        <v>11693</v>
      </c>
      <c r="D1800" t="s">
        <v>11694</v>
      </c>
      <c r="E1800" t="s">
        <v>11695</v>
      </c>
      <c r="F1800" s="15">
        <v>-990.5</v>
      </c>
      <c r="G1800" t="s">
        <v>34</v>
      </c>
      <c r="H1800" t="s">
        <v>64</v>
      </c>
      <c r="I1800" t="s">
        <v>54</v>
      </c>
    </row>
    <row r="1801" spans="1:9" ht="14.25">
      <c r="A1801" t="s">
        <v>13766</v>
      </c>
      <c r="B1801" s="15">
        <v>868024</v>
      </c>
      <c r="C1801" t="s">
        <v>287</v>
      </c>
      <c r="D1801" t="s">
        <v>11699</v>
      </c>
      <c r="E1801" t="s">
        <v>6216</v>
      </c>
      <c r="F1801" s="15">
        <v>-1000</v>
      </c>
      <c r="G1801" t="s">
        <v>34</v>
      </c>
      <c r="H1801" t="s">
        <v>90</v>
      </c>
      <c r="I1801" t="s">
        <v>57</v>
      </c>
    </row>
    <row r="1802" spans="1:9" ht="14.25">
      <c r="A1802" t="s">
        <v>13767</v>
      </c>
      <c r="B1802" s="15">
        <v>868180</v>
      </c>
      <c r="C1802" t="s">
        <v>11701</v>
      </c>
      <c r="D1802" t="s">
        <v>11702</v>
      </c>
      <c r="E1802" t="s">
        <v>11703</v>
      </c>
      <c r="F1802" s="15">
        <v>-6939</v>
      </c>
      <c r="G1802" t="s">
        <v>34</v>
      </c>
      <c r="H1802" t="s">
        <v>12976</v>
      </c>
      <c r="I1802" t="s">
        <v>54</v>
      </c>
    </row>
    <row r="1803" spans="1:9" ht="14.25">
      <c r="A1803" t="s">
        <v>13768</v>
      </c>
      <c r="B1803" s="15">
        <v>868280</v>
      </c>
      <c r="C1803" t="s">
        <v>11707</v>
      </c>
      <c r="D1803" t="s">
        <v>11708</v>
      </c>
      <c r="E1803" t="s">
        <v>11709</v>
      </c>
      <c r="F1803" s="15">
        <v>-1000</v>
      </c>
      <c r="G1803" t="s">
        <v>34</v>
      </c>
      <c r="H1803" t="s">
        <v>12976</v>
      </c>
      <c r="I1803" t="s">
        <v>54</v>
      </c>
    </row>
    <row r="1804" spans="1:9" ht="14.25">
      <c r="A1804" t="s">
        <v>13769</v>
      </c>
      <c r="B1804" s="15">
        <v>868361</v>
      </c>
      <c r="C1804" t="s">
        <v>11712</v>
      </c>
      <c r="D1804" t="s">
        <v>11713</v>
      </c>
      <c r="E1804" t="s">
        <v>11714</v>
      </c>
      <c r="F1804" s="15">
        <v>-500</v>
      </c>
      <c r="G1804" t="s">
        <v>34</v>
      </c>
      <c r="H1804" t="s">
        <v>78</v>
      </c>
      <c r="I1804" t="s">
        <v>54</v>
      </c>
    </row>
    <row r="1805" spans="1:9" ht="14.25">
      <c r="A1805" t="s">
        <v>13770</v>
      </c>
      <c r="B1805" s="15">
        <v>868373</v>
      </c>
      <c r="C1805" t="s">
        <v>11718</v>
      </c>
      <c r="D1805" t="s">
        <v>11719</v>
      </c>
      <c r="E1805" t="s">
        <v>11720</v>
      </c>
      <c r="F1805" s="15">
        <v>-1200</v>
      </c>
      <c r="G1805" t="s">
        <v>34</v>
      </c>
      <c r="H1805" t="s">
        <v>70</v>
      </c>
      <c r="I1805" t="s">
        <v>54</v>
      </c>
    </row>
    <row r="1806" spans="1:9" ht="14.25">
      <c r="A1806" t="s">
        <v>13771</v>
      </c>
      <c r="B1806" s="15">
        <v>868513</v>
      </c>
      <c r="C1806" t="s">
        <v>11724</v>
      </c>
      <c r="D1806" t="s">
        <v>11725</v>
      </c>
      <c r="E1806" t="s">
        <v>5386</v>
      </c>
      <c r="F1806" s="15">
        <v>-460.34</v>
      </c>
      <c r="G1806" t="s">
        <v>34</v>
      </c>
      <c r="H1806" t="s">
        <v>71</v>
      </c>
      <c r="I1806" t="s">
        <v>54</v>
      </c>
    </row>
    <row r="1807" spans="1:9" ht="14.25">
      <c r="A1807" t="s">
        <v>13772</v>
      </c>
      <c r="B1807" s="15">
        <v>868659</v>
      </c>
      <c r="C1807" t="s">
        <v>11729</v>
      </c>
      <c r="D1807" t="s">
        <v>11730</v>
      </c>
      <c r="E1807" t="s">
        <v>11731</v>
      </c>
      <c r="F1807" s="15">
        <v>-34.5</v>
      </c>
      <c r="G1807" t="s">
        <v>34</v>
      </c>
      <c r="H1807" t="s">
        <v>79</v>
      </c>
      <c r="I1807" t="s">
        <v>54</v>
      </c>
    </row>
    <row r="1808" spans="1:9" ht="14.25">
      <c r="A1808" t="s">
        <v>13773</v>
      </c>
      <c r="B1808" s="15">
        <v>868673</v>
      </c>
      <c r="C1808" t="s">
        <v>11735</v>
      </c>
      <c r="D1808" t="s">
        <v>11736</v>
      </c>
      <c r="E1808" t="s">
        <v>11737</v>
      </c>
      <c r="F1808" s="15">
        <v>-200</v>
      </c>
      <c r="G1808" t="s">
        <v>34</v>
      </c>
      <c r="H1808" t="s">
        <v>78</v>
      </c>
      <c r="I1808" t="s">
        <v>54</v>
      </c>
    </row>
    <row r="1809" spans="1:9" ht="14.25">
      <c r="A1809" t="s">
        <v>13774</v>
      </c>
      <c r="B1809" s="15">
        <v>869318</v>
      </c>
      <c r="C1809" t="s">
        <v>11741</v>
      </c>
      <c r="D1809" t="s">
        <v>11742</v>
      </c>
      <c r="E1809" t="s">
        <v>11743</v>
      </c>
      <c r="F1809" s="15">
        <v>-3656.11</v>
      </c>
      <c r="G1809" t="s">
        <v>34</v>
      </c>
      <c r="H1809" t="s">
        <v>67</v>
      </c>
      <c r="I1809" t="s">
        <v>54</v>
      </c>
    </row>
    <row r="1810" spans="1:9" ht="14.25">
      <c r="A1810" t="s">
        <v>13775</v>
      </c>
      <c r="B1810" s="15">
        <v>869438</v>
      </c>
      <c r="C1810" t="s">
        <v>287</v>
      </c>
      <c r="D1810" t="s">
        <v>11747</v>
      </c>
      <c r="E1810" t="s">
        <v>6230</v>
      </c>
      <c r="F1810" s="15">
        <v>-50</v>
      </c>
      <c r="G1810" t="s">
        <v>34</v>
      </c>
      <c r="H1810" t="s">
        <v>67</v>
      </c>
      <c r="I1810" t="s">
        <v>57</v>
      </c>
    </row>
    <row r="1811" spans="1:9" ht="14.25">
      <c r="A1811" t="s">
        <v>13776</v>
      </c>
      <c r="B1811" s="15">
        <v>869443</v>
      </c>
      <c r="C1811" t="s">
        <v>11753</v>
      </c>
      <c r="D1811" t="s">
        <v>11754</v>
      </c>
      <c r="E1811" t="s">
        <v>11755</v>
      </c>
      <c r="F1811" s="15">
        <v>-950</v>
      </c>
      <c r="G1811" t="s">
        <v>34</v>
      </c>
      <c r="H1811" t="s">
        <v>86</v>
      </c>
      <c r="I1811" t="s">
        <v>54</v>
      </c>
    </row>
    <row r="1812" spans="1:9" ht="14.25">
      <c r="A1812" t="s">
        <v>13777</v>
      </c>
      <c r="B1812" s="15">
        <v>869455</v>
      </c>
      <c r="C1812" t="s">
        <v>11749</v>
      </c>
      <c r="D1812" t="s">
        <v>9987</v>
      </c>
      <c r="E1812" t="s">
        <v>5766</v>
      </c>
      <c r="F1812" s="15">
        <v>-615.89</v>
      </c>
      <c r="G1812" t="s">
        <v>34</v>
      </c>
      <c r="H1812" t="s">
        <v>93</v>
      </c>
      <c r="I1812" t="s">
        <v>54</v>
      </c>
    </row>
    <row r="1813" spans="1:9" ht="14.25">
      <c r="A1813" t="s">
        <v>13778</v>
      </c>
      <c r="B1813" s="15">
        <v>869489</v>
      </c>
      <c r="C1813" t="s">
        <v>11759</v>
      </c>
      <c r="D1813" t="s">
        <v>11760</v>
      </c>
      <c r="E1813" t="s">
        <v>11761</v>
      </c>
      <c r="F1813" s="15">
        <v>-5500</v>
      </c>
      <c r="G1813" t="s">
        <v>34</v>
      </c>
      <c r="H1813" t="s">
        <v>64</v>
      </c>
      <c r="I1813" t="s">
        <v>54</v>
      </c>
    </row>
    <row r="1814" spans="1:9" ht="14.25">
      <c r="A1814" t="s">
        <v>13779</v>
      </c>
      <c r="B1814" s="15">
        <v>869838</v>
      </c>
      <c r="C1814" t="s">
        <v>11765</v>
      </c>
      <c r="D1814" t="s">
        <v>11766</v>
      </c>
      <c r="E1814" t="s">
        <v>11743</v>
      </c>
      <c r="F1814" s="15">
        <v>-44.5</v>
      </c>
      <c r="G1814" t="s">
        <v>34</v>
      </c>
      <c r="H1814" t="s">
        <v>67</v>
      </c>
      <c r="I1814" t="s">
        <v>54</v>
      </c>
    </row>
    <row r="1815" spans="1:9" ht="14.25">
      <c r="A1815" t="s">
        <v>13780</v>
      </c>
      <c r="B1815" s="15">
        <v>869927</v>
      </c>
      <c r="C1815" t="s">
        <v>11769</v>
      </c>
      <c r="D1815" t="s">
        <v>11713</v>
      </c>
      <c r="E1815" t="s">
        <v>11714</v>
      </c>
      <c r="F1815" s="15">
        <v>-400</v>
      </c>
      <c r="G1815" t="s">
        <v>34</v>
      </c>
      <c r="H1815" t="s">
        <v>89</v>
      </c>
      <c r="I1815" t="s">
        <v>54</v>
      </c>
    </row>
    <row r="1816" spans="1:9" ht="14.25">
      <c r="A1816" t="s">
        <v>13781</v>
      </c>
      <c r="B1816" s="15">
        <v>869940</v>
      </c>
      <c r="C1816" t="s">
        <v>11772</v>
      </c>
      <c r="D1816" t="s">
        <v>11773</v>
      </c>
      <c r="E1816" t="s">
        <v>11774</v>
      </c>
      <c r="F1816" s="15">
        <v>-6100</v>
      </c>
      <c r="G1816" t="s">
        <v>34</v>
      </c>
      <c r="H1816" t="s">
        <v>67</v>
      </c>
      <c r="I1816" t="s">
        <v>54</v>
      </c>
    </row>
    <row r="1817" spans="1:9" ht="14.25">
      <c r="A1817" t="s">
        <v>13782</v>
      </c>
      <c r="B1817" s="15">
        <v>869999</v>
      </c>
      <c r="C1817" t="s">
        <v>287</v>
      </c>
      <c r="D1817" t="s">
        <v>11778</v>
      </c>
      <c r="E1817" t="s">
        <v>6237</v>
      </c>
      <c r="F1817" s="15">
        <v>-500</v>
      </c>
      <c r="G1817" t="s">
        <v>34</v>
      </c>
      <c r="H1817" t="s">
        <v>73</v>
      </c>
      <c r="I1817" t="s">
        <v>57</v>
      </c>
    </row>
    <row r="1818" spans="1:9" ht="14.25">
      <c r="A1818" t="s">
        <v>13783</v>
      </c>
      <c r="B1818" s="15">
        <v>870074</v>
      </c>
      <c r="C1818" t="s">
        <v>6314</v>
      </c>
      <c r="D1818" t="s">
        <v>11780</v>
      </c>
      <c r="E1818" t="s">
        <v>6317</v>
      </c>
      <c r="F1818" s="15">
        <v>-280</v>
      </c>
      <c r="G1818" t="s">
        <v>34</v>
      </c>
      <c r="H1818" t="s">
        <v>779</v>
      </c>
      <c r="I1818" t="s">
        <v>54</v>
      </c>
    </row>
    <row r="1819" spans="1:9" ht="14.25">
      <c r="A1819" t="s">
        <v>13784</v>
      </c>
      <c r="B1819" s="15">
        <v>870328</v>
      </c>
      <c r="C1819" t="s">
        <v>11782</v>
      </c>
      <c r="D1819" t="s">
        <v>11783</v>
      </c>
      <c r="E1819" t="s">
        <v>11784</v>
      </c>
      <c r="F1819" s="15">
        <v>-113</v>
      </c>
      <c r="G1819" t="s">
        <v>34</v>
      </c>
      <c r="H1819" t="s">
        <v>67</v>
      </c>
      <c r="I1819" t="s">
        <v>54</v>
      </c>
    </row>
    <row r="1820" spans="1:9" ht="14.25">
      <c r="A1820" t="s">
        <v>13785</v>
      </c>
      <c r="B1820" s="15">
        <v>870414</v>
      </c>
      <c r="C1820" t="s">
        <v>11788</v>
      </c>
      <c r="D1820" t="s">
        <v>11789</v>
      </c>
      <c r="E1820" t="s">
        <v>11790</v>
      </c>
      <c r="F1820" s="15">
        <v>-78</v>
      </c>
      <c r="G1820" t="s">
        <v>34</v>
      </c>
      <c r="H1820" t="s">
        <v>74</v>
      </c>
      <c r="I1820" t="s">
        <v>54</v>
      </c>
    </row>
    <row r="1821" spans="1:9" ht="14.25">
      <c r="A1821" t="s">
        <v>13786</v>
      </c>
      <c r="B1821" s="15">
        <v>870465</v>
      </c>
      <c r="C1821" t="s">
        <v>11794</v>
      </c>
      <c r="D1821" t="s">
        <v>11795</v>
      </c>
      <c r="E1821" t="s">
        <v>11796</v>
      </c>
      <c r="F1821" s="15">
        <v>-97</v>
      </c>
      <c r="G1821" t="s">
        <v>34</v>
      </c>
      <c r="H1821" t="s">
        <v>12976</v>
      </c>
      <c r="I1821" t="s">
        <v>54</v>
      </c>
    </row>
    <row r="1822" spans="1:9" ht="14.25">
      <c r="A1822" t="s">
        <v>13787</v>
      </c>
      <c r="B1822" s="15">
        <v>870504</v>
      </c>
      <c r="C1822" t="s">
        <v>287</v>
      </c>
      <c r="D1822" t="s">
        <v>11800</v>
      </c>
      <c r="E1822" t="s">
        <v>6251</v>
      </c>
      <c r="F1822" s="15">
        <v>-50</v>
      </c>
      <c r="G1822" t="s">
        <v>34</v>
      </c>
      <c r="H1822" t="s">
        <v>289</v>
      </c>
      <c r="I1822" t="s">
        <v>57</v>
      </c>
    </row>
    <row r="1823" spans="1:9" ht="14.25">
      <c r="A1823" t="s">
        <v>13788</v>
      </c>
      <c r="B1823" s="15">
        <v>870583</v>
      </c>
      <c r="C1823" t="s">
        <v>11802</v>
      </c>
      <c r="D1823" t="s">
        <v>11803</v>
      </c>
      <c r="E1823" t="s">
        <v>11804</v>
      </c>
      <c r="F1823" s="15">
        <v>-6.5</v>
      </c>
      <c r="G1823" t="s">
        <v>34</v>
      </c>
      <c r="H1823" t="s">
        <v>67</v>
      </c>
      <c r="I1823" t="s">
        <v>54</v>
      </c>
    </row>
    <row r="1824" spans="1:9" ht="14.25">
      <c r="A1824" t="s">
        <v>13789</v>
      </c>
      <c r="B1824" s="15">
        <v>870672</v>
      </c>
      <c r="C1824" t="s">
        <v>11808</v>
      </c>
      <c r="D1824" t="s">
        <v>11809</v>
      </c>
      <c r="E1824" t="s">
        <v>11810</v>
      </c>
      <c r="F1824" s="15">
        <v>-811.5</v>
      </c>
      <c r="G1824" t="s">
        <v>34</v>
      </c>
      <c r="H1824" t="s">
        <v>80</v>
      </c>
      <c r="I1824" t="s">
        <v>54</v>
      </c>
    </row>
    <row r="1825" spans="1:9" ht="14.25">
      <c r="A1825" t="s">
        <v>13790</v>
      </c>
      <c r="B1825" s="15">
        <v>870726</v>
      </c>
      <c r="C1825" t="s">
        <v>287</v>
      </c>
      <c r="D1825" t="s">
        <v>11813</v>
      </c>
      <c r="E1825" t="s">
        <v>6244</v>
      </c>
      <c r="F1825" s="15">
        <v>-75.42</v>
      </c>
      <c r="G1825" t="s">
        <v>34</v>
      </c>
      <c r="H1825" t="s">
        <v>80</v>
      </c>
      <c r="I1825" t="s">
        <v>57</v>
      </c>
    </row>
    <row r="1826" spans="1:9" ht="14.25">
      <c r="A1826" t="s">
        <v>13791</v>
      </c>
      <c r="B1826" s="15">
        <v>870740</v>
      </c>
      <c r="C1826" t="s">
        <v>11815</v>
      </c>
      <c r="D1826" t="s">
        <v>11816</v>
      </c>
      <c r="E1826" t="s">
        <v>11817</v>
      </c>
      <c r="F1826" s="15">
        <v>-90</v>
      </c>
      <c r="G1826" t="s">
        <v>34</v>
      </c>
      <c r="H1826" t="s">
        <v>1750</v>
      </c>
      <c r="I1826" t="s">
        <v>54</v>
      </c>
    </row>
    <row r="1827" spans="1:9" ht="14.25">
      <c r="A1827" t="s">
        <v>13792</v>
      </c>
      <c r="B1827" s="15">
        <v>870751</v>
      </c>
      <c r="C1827" t="s">
        <v>11821</v>
      </c>
      <c r="D1827" t="s">
        <v>11822</v>
      </c>
      <c r="E1827" t="s">
        <v>11823</v>
      </c>
      <c r="F1827" s="15">
        <v>-201</v>
      </c>
      <c r="G1827" t="s">
        <v>34</v>
      </c>
      <c r="H1827" t="s">
        <v>77</v>
      </c>
      <c r="I1827" t="s">
        <v>54</v>
      </c>
    </row>
    <row r="1828" spans="1:9" ht="14.25">
      <c r="A1828" t="s">
        <v>13793</v>
      </c>
      <c r="B1828" s="15">
        <v>870895</v>
      </c>
      <c r="C1828" t="s">
        <v>11827</v>
      </c>
      <c r="D1828" t="s">
        <v>11828</v>
      </c>
      <c r="E1828" t="s">
        <v>11829</v>
      </c>
      <c r="F1828" s="15">
        <v>-100</v>
      </c>
      <c r="G1828" t="s">
        <v>34</v>
      </c>
      <c r="H1828" t="s">
        <v>86</v>
      </c>
      <c r="I1828" t="s">
        <v>54</v>
      </c>
    </row>
    <row r="1829" spans="1:9" ht="14.25">
      <c r="A1829" t="s">
        <v>13794</v>
      </c>
      <c r="B1829" s="15">
        <v>870929</v>
      </c>
      <c r="C1829" t="s">
        <v>11833</v>
      </c>
      <c r="D1829" t="s">
        <v>11828</v>
      </c>
      <c r="E1829" t="s">
        <v>11829</v>
      </c>
      <c r="F1829" s="15">
        <v>-500</v>
      </c>
      <c r="G1829" t="s">
        <v>34</v>
      </c>
      <c r="H1829" t="s">
        <v>86</v>
      </c>
      <c r="I1829" t="s">
        <v>54</v>
      </c>
    </row>
    <row r="1830" spans="1:9" ht="14.25">
      <c r="A1830" t="s">
        <v>13795</v>
      </c>
      <c r="B1830" s="15">
        <v>871031</v>
      </c>
      <c r="C1830" t="s">
        <v>11837</v>
      </c>
      <c r="D1830" t="s">
        <v>11838</v>
      </c>
      <c r="E1830" t="s">
        <v>11839</v>
      </c>
      <c r="F1830" s="15">
        <v>-150</v>
      </c>
      <c r="G1830" t="s">
        <v>34</v>
      </c>
      <c r="H1830" t="s">
        <v>66</v>
      </c>
      <c r="I1830" t="s">
        <v>54</v>
      </c>
    </row>
    <row r="1831" spans="1:9" ht="14.25">
      <c r="A1831" t="s">
        <v>13796</v>
      </c>
      <c r="B1831" s="15">
        <v>871058</v>
      </c>
      <c r="C1831" t="s">
        <v>11843</v>
      </c>
      <c r="D1831" t="s">
        <v>11844</v>
      </c>
      <c r="E1831" t="s">
        <v>11845</v>
      </c>
      <c r="F1831" s="15">
        <v>-9.14</v>
      </c>
      <c r="G1831" t="s">
        <v>34</v>
      </c>
      <c r="H1831" t="s">
        <v>84</v>
      </c>
      <c r="I1831" t="s">
        <v>54</v>
      </c>
    </row>
    <row r="1832" spans="1:9" ht="14.25">
      <c r="A1832" t="s">
        <v>13797</v>
      </c>
      <c r="B1832" s="15">
        <v>871246</v>
      </c>
      <c r="C1832" t="s">
        <v>11849</v>
      </c>
      <c r="D1832" t="s">
        <v>11850</v>
      </c>
      <c r="E1832" t="s">
        <v>11851</v>
      </c>
      <c r="F1832" s="15">
        <v>-700</v>
      </c>
      <c r="G1832" t="s">
        <v>34</v>
      </c>
      <c r="H1832" t="s">
        <v>72</v>
      </c>
      <c r="I1832" t="s">
        <v>54</v>
      </c>
    </row>
    <row r="1833" spans="1:9" ht="14.25">
      <c r="A1833" t="s">
        <v>13798</v>
      </c>
      <c r="B1833" s="15">
        <v>871780</v>
      </c>
      <c r="C1833" t="s">
        <v>287</v>
      </c>
      <c r="D1833" t="s">
        <v>11855</v>
      </c>
      <c r="E1833" t="s">
        <v>6265</v>
      </c>
      <c r="F1833" s="15">
        <v>-910.01</v>
      </c>
      <c r="G1833" t="s">
        <v>34</v>
      </c>
      <c r="H1833" t="s">
        <v>90</v>
      </c>
      <c r="I1833" t="s">
        <v>57</v>
      </c>
    </row>
    <row r="1834" spans="1:9" ht="14.25">
      <c r="A1834" t="s">
        <v>13799</v>
      </c>
      <c r="B1834" s="15">
        <v>871977</v>
      </c>
      <c r="C1834" t="s">
        <v>287</v>
      </c>
      <c r="D1834" t="s">
        <v>11857</v>
      </c>
      <c r="E1834" t="s">
        <v>6258</v>
      </c>
      <c r="F1834" s="15">
        <v>-270</v>
      </c>
      <c r="G1834" t="s">
        <v>34</v>
      </c>
      <c r="H1834" t="s">
        <v>93</v>
      </c>
      <c r="I1834" t="s">
        <v>57</v>
      </c>
    </row>
    <row r="1835" spans="1:9" ht="14.25">
      <c r="A1835" t="s">
        <v>13800</v>
      </c>
      <c r="B1835" s="15">
        <v>872063</v>
      </c>
      <c r="C1835" t="s">
        <v>11859</v>
      </c>
      <c r="D1835" t="s">
        <v>11860</v>
      </c>
      <c r="E1835" t="s">
        <v>11861</v>
      </c>
      <c r="F1835" s="15">
        <v>-10.38</v>
      </c>
      <c r="G1835" t="s">
        <v>34</v>
      </c>
      <c r="H1835" t="s">
        <v>87</v>
      </c>
      <c r="I1835" t="s">
        <v>54</v>
      </c>
    </row>
    <row r="1836" spans="1:9" ht="14.25">
      <c r="A1836" t="s">
        <v>13801</v>
      </c>
      <c r="B1836" s="15">
        <v>872202</v>
      </c>
      <c r="C1836" t="s">
        <v>287</v>
      </c>
      <c r="D1836" t="s">
        <v>11865</v>
      </c>
      <c r="E1836" t="s">
        <v>6286</v>
      </c>
      <c r="F1836" s="15">
        <v>-84.5</v>
      </c>
      <c r="G1836" t="s">
        <v>34</v>
      </c>
      <c r="H1836" t="s">
        <v>86</v>
      </c>
      <c r="I1836" t="s">
        <v>57</v>
      </c>
    </row>
    <row r="1837" spans="1:9" ht="14.25">
      <c r="A1837" t="s">
        <v>13802</v>
      </c>
      <c r="B1837" s="15">
        <v>872407</v>
      </c>
      <c r="C1837" t="s">
        <v>287</v>
      </c>
      <c r="D1837" t="s">
        <v>11867</v>
      </c>
      <c r="E1837" t="s">
        <v>6272</v>
      </c>
      <c r="F1837" s="15">
        <v>-889.14</v>
      </c>
      <c r="G1837" t="s">
        <v>34</v>
      </c>
      <c r="H1837" t="s">
        <v>70</v>
      </c>
      <c r="I1837" t="s">
        <v>57</v>
      </c>
    </row>
    <row r="1838" spans="1:9" ht="14.25">
      <c r="A1838" t="s">
        <v>13803</v>
      </c>
      <c r="B1838" s="15">
        <v>872754</v>
      </c>
      <c r="C1838" t="s">
        <v>287</v>
      </c>
      <c r="D1838" t="s">
        <v>11869</v>
      </c>
      <c r="E1838" t="s">
        <v>11870</v>
      </c>
      <c r="F1838" s="15">
        <v>-4440</v>
      </c>
      <c r="G1838" t="s">
        <v>34</v>
      </c>
      <c r="H1838" t="s">
        <v>81</v>
      </c>
      <c r="I1838" t="s">
        <v>57</v>
      </c>
    </row>
    <row r="1839" spans="1:9" ht="14.25">
      <c r="A1839" t="s">
        <v>13804</v>
      </c>
      <c r="B1839" s="15">
        <v>873197</v>
      </c>
      <c r="C1839" t="s">
        <v>11872</v>
      </c>
      <c r="D1839" t="s">
        <v>11873</v>
      </c>
      <c r="E1839" t="s">
        <v>11874</v>
      </c>
      <c r="F1839" s="15">
        <v>-58</v>
      </c>
      <c r="G1839" t="s">
        <v>34</v>
      </c>
      <c r="H1839" t="s">
        <v>84</v>
      </c>
      <c r="I1839" t="s">
        <v>54</v>
      </c>
    </row>
    <row r="1840" spans="1:9" ht="14.25">
      <c r="A1840" t="s">
        <v>13805</v>
      </c>
      <c r="B1840" s="15">
        <v>873236</v>
      </c>
      <c r="C1840" t="s">
        <v>11878</v>
      </c>
      <c r="D1840" t="s">
        <v>11879</v>
      </c>
      <c r="E1840" t="s">
        <v>11880</v>
      </c>
      <c r="F1840" s="15">
        <v>-384.64</v>
      </c>
      <c r="G1840" t="s">
        <v>34</v>
      </c>
      <c r="H1840" t="s">
        <v>75</v>
      </c>
      <c r="I1840" t="s">
        <v>54</v>
      </c>
    </row>
    <row r="1841" spans="1:9" ht="14.25">
      <c r="A1841" t="s">
        <v>13806</v>
      </c>
      <c r="B1841" s="15">
        <v>873251</v>
      </c>
      <c r="C1841" t="s">
        <v>11884</v>
      </c>
      <c r="D1841" t="s">
        <v>11885</v>
      </c>
      <c r="E1841" t="s">
        <v>11886</v>
      </c>
      <c r="F1841" s="15">
        <v>-40.5</v>
      </c>
      <c r="G1841" t="s">
        <v>34</v>
      </c>
      <c r="H1841" t="s">
        <v>67</v>
      </c>
      <c r="I1841" t="s">
        <v>54</v>
      </c>
    </row>
    <row r="1842" spans="1:9" ht="14.25">
      <c r="A1842" t="s">
        <v>13807</v>
      </c>
      <c r="B1842" s="15">
        <v>873261</v>
      </c>
      <c r="C1842" t="s">
        <v>11890</v>
      </c>
      <c r="D1842" t="s">
        <v>11891</v>
      </c>
      <c r="E1842" t="s">
        <v>11892</v>
      </c>
      <c r="F1842" s="15">
        <v>-129.5</v>
      </c>
      <c r="G1842" t="s">
        <v>34</v>
      </c>
      <c r="H1842" t="s">
        <v>67</v>
      </c>
      <c r="I1842" t="s">
        <v>54</v>
      </c>
    </row>
    <row r="1843" spans="1:9" ht="14.25">
      <c r="A1843" t="s">
        <v>13808</v>
      </c>
      <c r="B1843" s="15">
        <v>873277</v>
      </c>
      <c r="C1843" t="s">
        <v>11895</v>
      </c>
      <c r="D1843" t="s">
        <v>11896</v>
      </c>
      <c r="E1843" t="s">
        <v>11897</v>
      </c>
      <c r="F1843" s="15">
        <v>-400</v>
      </c>
      <c r="G1843" t="s">
        <v>34</v>
      </c>
      <c r="H1843" t="s">
        <v>86</v>
      </c>
      <c r="I1843" t="s">
        <v>54</v>
      </c>
    </row>
    <row r="1844" spans="1:9" ht="14.25">
      <c r="A1844" t="s">
        <v>13809</v>
      </c>
      <c r="B1844" s="15">
        <v>873295</v>
      </c>
      <c r="C1844" t="s">
        <v>11901</v>
      </c>
      <c r="D1844" t="s">
        <v>11902</v>
      </c>
      <c r="E1844" t="s">
        <v>11903</v>
      </c>
      <c r="F1844" s="15">
        <v>-491.5</v>
      </c>
      <c r="G1844" t="s">
        <v>34</v>
      </c>
      <c r="H1844" t="s">
        <v>80</v>
      </c>
      <c r="I1844" t="s">
        <v>54</v>
      </c>
    </row>
    <row r="1845" spans="1:9" ht="14.25">
      <c r="A1845" t="s">
        <v>13810</v>
      </c>
      <c r="B1845" s="15">
        <v>873332</v>
      </c>
      <c r="C1845" t="s">
        <v>11907</v>
      </c>
      <c r="D1845" t="s">
        <v>10798</v>
      </c>
      <c r="E1845" t="s">
        <v>5957</v>
      </c>
      <c r="F1845" s="15">
        <v>-566.27</v>
      </c>
      <c r="G1845" t="s">
        <v>34</v>
      </c>
      <c r="H1845" t="s">
        <v>85</v>
      </c>
      <c r="I1845" t="s">
        <v>54</v>
      </c>
    </row>
    <row r="1846" spans="1:9" ht="14.25">
      <c r="A1846" t="s">
        <v>13811</v>
      </c>
      <c r="B1846" s="15">
        <v>873393</v>
      </c>
      <c r="C1846" t="s">
        <v>11910</v>
      </c>
      <c r="D1846" t="s">
        <v>11911</v>
      </c>
      <c r="E1846" t="s">
        <v>11912</v>
      </c>
      <c r="F1846" s="15">
        <v>-592.5</v>
      </c>
      <c r="G1846" t="s">
        <v>34</v>
      </c>
      <c r="H1846" t="s">
        <v>12955</v>
      </c>
      <c r="I1846" t="s">
        <v>54</v>
      </c>
    </row>
    <row r="1847" spans="1:9" ht="14.25">
      <c r="A1847" t="s">
        <v>13812</v>
      </c>
      <c r="B1847" s="15">
        <v>873582</v>
      </c>
      <c r="C1847" t="s">
        <v>11916</v>
      </c>
      <c r="D1847" t="s">
        <v>11917</v>
      </c>
      <c r="E1847" t="s">
        <v>11918</v>
      </c>
      <c r="F1847" s="15">
        <v>-550</v>
      </c>
      <c r="G1847" t="s">
        <v>34</v>
      </c>
      <c r="H1847" t="s">
        <v>73</v>
      </c>
      <c r="I1847" t="s">
        <v>54</v>
      </c>
    </row>
    <row r="1848" spans="1:9" ht="14.25">
      <c r="A1848" t="s">
        <v>13813</v>
      </c>
      <c r="B1848" s="15">
        <v>873735</v>
      </c>
      <c r="C1848" t="s">
        <v>11922</v>
      </c>
      <c r="D1848" t="s">
        <v>11923</v>
      </c>
      <c r="E1848" t="s">
        <v>11924</v>
      </c>
      <c r="F1848" s="15">
        <v>-63</v>
      </c>
      <c r="G1848" t="s">
        <v>34</v>
      </c>
      <c r="H1848" t="s">
        <v>70</v>
      </c>
      <c r="I1848" t="s">
        <v>54</v>
      </c>
    </row>
    <row r="1849" spans="1:9" ht="14.25">
      <c r="A1849" t="s">
        <v>13814</v>
      </c>
      <c r="B1849" s="15">
        <v>873826</v>
      </c>
      <c r="C1849" t="s">
        <v>11928</v>
      </c>
      <c r="D1849" t="s">
        <v>11929</v>
      </c>
      <c r="E1849" t="s">
        <v>11930</v>
      </c>
      <c r="F1849" s="15">
        <v>-400</v>
      </c>
      <c r="G1849" t="s">
        <v>34</v>
      </c>
      <c r="H1849" t="s">
        <v>70</v>
      </c>
      <c r="I1849" t="s">
        <v>54</v>
      </c>
    </row>
    <row r="1850" spans="1:9" ht="14.25">
      <c r="A1850" t="s">
        <v>13815</v>
      </c>
      <c r="B1850" s="15">
        <v>873909</v>
      </c>
      <c r="C1850" t="s">
        <v>11934</v>
      </c>
      <c r="D1850" t="s">
        <v>11935</v>
      </c>
      <c r="E1850" t="s">
        <v>11936</v>
      </c>
      <c r="F1850" s="15">
        <v>-58.42</v>
      </c>
      <c r="G1850" t="s">
        <v>34</v>
      </c>
      <c r="H1850" t="s">
        <v>75</v>
      </c>
      <c r="I1850" t="s">
        <v>54</v>
      </c>
    </row>
    <row r="1851" spans="1:9" ht="14.25">
      <c r="A1851" t="s">
        <v>13816</v>
      </c>
      <c r="B1851" s="15">
        <v>873954</v>
      </c>
      <c r="C1851" t="s">
        <v>6465</v>
      </c>
      <c r="D1851" t="s">
        <v>11940</v>
      </c>
      <c r="E1851" t="s">
        <v>6468</v>
      </c>
      <c r="F1851" s="15">
        <v>-47.22</v>
      </c>
      <c r="G1851" t="s">
        <v>34</v>
      </c>
      <c r="H1851" t="s">
        <v>67</v>
      </c>
      <c r="I1851" t="s">
        <v>54</v>
      </c>
    </row>
    <row r="1852" spans="1:9" ht="14.25">
      <c r="A1852" t="s">
        <v>13817</v>
      </c>
      <c r="B1852" s="15">
        <v>874151</v>
      </c>
      <c r="C1852" t="s">
        <v>11942</v>
      </c>
      <c r="D1852" t="s">
        <v>11943</v>
      </c>
      <c r="E1852" t="s">
        <v>11944</v>
      </c>
      <c r="F1852" s="15">
        <v>-100</v>
      </c>
      <c r="G1852" t="s">
        <v>34</v>
      </c>
      <c r="H1852" t="s">
        <v>70</v>
      </c>
      <c r="I1852" t="s">
        <v>54</v>
      </c>
    </row>
    <row r="1853" spans="1:9" ht="14.25">
      <c r="A1853" t="s">
        <v>13818</v>
      </c>
      <c r="B1853" s="15">
        <v>874219</v>
      </c>
      <c r="C1853" t="s">
        <v>6291</v>
      </c>
      <c r="D1853" t="s">
        <v>11948</v>
      </c>
      <c r="E1853" t="s">
        <v>6294</v>
      </c>
      <c r="F1853" s="15">
        <v>-24.5</v>
      </c>
      <c r="G1853" t="s">
        <v>34</v>
      </c>
      <c r="H1853" t="s">
        <v>93</v>
      </c>
      <c r="I1853" t="s">
        <v>54</v>
      </c>
    </row>
    <row r="1854" spans="1:9" ht="14.25">
      <c r="A1854" t="s">
        <v>13819</v>
      </c>
      <c r="B1854" s="15">
        <v>874269</v>
      </c>
      <c r="C1854" t="s">
        <v>11950</v>
      </c>
      <c r="D1854" t="s">
        <v>11951</v>
      </c>
      <c r="E1854" t="s">
        <v>11952</v>
      </c>
      <c r="F1854" s="15">
        <v>-373.84</v>
      </c>
      <c r="G1854" t="s">
        <v>34</v>
      </c>
      <c r="H1854" t="s">
        <v>85</v>
      </c>
      <c r="I1854" t="s">
        <v>54</v>
      </c>
    </row>
    <row r="1855" spans="1:9" ht="14.25">
      <c r="A1855" t="s">
        <v>13820</v>
      </c>
      <c r="B1855" s="15">
        <v>874273</v>
      </c>
      <c r="C1855" t="s">
        <v>11956</v>
      </c>
      <c r="D1855" t="s">
        <v>11628</v>
      </c>
      <c r="E1855" t="s">
        <v>6202</v>
      </c>
      <c r="F1855" s="15">
        <v>-3600</v>
      </c>
      <c r="G1855" t="s">
        <v>34</v>
      </c>
      <c r="H1855" t="s">
        <v>90</v>
      </c>
      <c r="I1855" t="s">
        <v>54</v>
      </c>
    </row>
    <row r="1856" spans="1:9" ht="14.25">
      <c r="A1856" t="s">
        <v>13821</v>
      </c>
      <c r="B1856" s="15">
        <v>874295</v>
      </c>
      <c r="C1856" t="s">
        <v>11959</v>
      </c>
      <c r="D1856" t="s">
        <v>11960</v>
      </c>
      <c r="E1856" t="s">
        <v>11961</v>
      </c>
      <c r="F1856" s="15">
        <v>-95.44</v>
      </c>
      <c r="G1856" t="s">
        <v>34</v>
      </c>
      <c r="H1856" t="s">
        <v>76</v>
      </c>
      <c r="I1856" t="s">
        <v>54</v>
      </c>
    </row>
  </sheetData>
  <autoFilter ref="A1:M362"/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887"/>
  <sheetViews>
    <sheetView tabSelected="1" topLeftCell="B1" zoomScale="85" zoomScaleNormal="85" workbookViewId="0">
      <pane ySplit="1" topLeftCell="A33" activePane="bottomLeft" state="frozen"/>
      <selection pane="bottomLeft" activeCell="M91" sqref="M91"/>
    </sheetView>
  </sheetViews>
  <sheetFormatPr defaultRowHeight="13.5"/>
  <cols>
    <col min="1" max="1" width="17.25" style="17" bestFit="1" customWidth="1"/>
    <col min="2" max="2" width="8" style="23" customWidth="1"/>
    <col min="3" max="3" width="15.75" bestFit="1" customWidth="1"/>
    <col min="4" max="4" width="11.5" customWidth="1"/>
    <col min="5" max="5" width="7.875" customWidth="1"/>
    <col min="6" max="6" width="7.875" style="38" customWidth="1"/>
    <col min="7" max="7" width="8.625" customWidth="1"/>
    <col min="9" max="9" width="4" customWidth="1"/>
    <col min="10" max="10" width="5" customWidth="1"/>
    <col min="11" max="11" width="5.25" customWidth="1"/>
    <col min="12" max="12" width="18.375" bestFit="1" customWidth="1"/>
    <col min="13" max="14" width="18.375" customWidth="1"/>
    <col min="16" max="16" width="5.5" customWidth="1"/>
    <col min="17" max="17" width="8.625" style="38" customWidth="1"/>
    <col min="18" max="18" width="11" bestFit="1" customWidth="1"/>
  </cols>
  <sheetData>
    <row r="1" spans="1:19">
      <c r="A1" t="s">
        <v>35</v>
      </c>
      <c r="B1" t="s">
        <v>41</v>
      </c>
      <c r="C1" t="s">
        <v>44</v>
      </c>
      <c r="D1" t="s">
        <v>36</v>
      </c>
      <c r="E1" t="s">
        <v>37</v>
      </c>
      <c r="F1" t="s">
        <v>38</v>
      </c>
      <c r="G1" t="s">
        <v>43</v>
      </c>
      <c r="H1" t="s">
        <v>39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t="s">
        <v>2270</v>
      </c>
      <c r="O1" s="19" t="s">
        <v>296</v>
      </c>
      <c r="P1" s="19" t="s">
        <v>299</v>
      </c>
      <c r="Q1" s="39" t="s">
        <v>297</v>
      </c>
      <c r="R1" s="39" t="s">
        <v>298</v>
      </c>
      <c r="S1" s="39" t="s">
        <v>13856</v>
      </c>
    </row>
    <row r="2" spans="1:19" ht="14.25" hidden="1">
      <c r="A2" s="54">
        <v>42917.006655092591</v>
      </c>
      <c r="B2">
        <v>494889</v>
      </c>
      <c r="C2" t="s">
        <v>349</v>
      </c>
      <c r="D2" t="s">
        <v>350</v>
      </c>
      <c r="E2" t="s">
        <v>351</v>
      </c>
      <c r="F2" s="15">
        <v>84</v>
      </c>
      <c r="G2" t="s">
        <v>34</v>
      </c>
      <c r="H2" t="s">
        <v>34</v>
      </c>
      <c r="I2" t="s">
        <v>58</v>
      </c>
      <c r="J2" t="s">
        <v>48</v>
      </c>
      <c r="K2" t="s">
        <v>59</v>
      </c>
      <c r="L2" t="s">
        <v>2271</v>
      </c>
      <c r="M2" t="s">
        <v>2272</v>
      </c>
      <c r="N2" t="s">
        <v>2273</v>
      </c>
      <c r="O2">
        <f>VLOOKUP(B2,HIS退!B:F,5,FALSE)</f>
        <v>-84</v>
      </c>
      <c r="P2" t="str">
        <f>VLOOKUP(B2,HIS退!B:I,8,FALSE)</f>
        <v>1</v>
      </c>
      <c r="Q2" s="38">
        <f>VLOOKUP(C2,招行退!B:F,5,FALSE)</f>
        <v>84</v>
      </c>
      <c r="R2" t="str">
        <f>VLOOKUP(C2,招行退!B:H,7,FALSE)</f>
        <v>S</v>
      </c>
      <c r="S2" t="e">
        <f>VLOOKUP(C2,招行退!B:I,8,FALSE)</f>
        <v>#N/A</v>
      </c>
    </row>
    <row r="3" spans="1:19" ht="14.25" hidden="1">
      <c r="A3" s="54">
        <v>42917.311030092591</v>
      </c>
      <c r="B3">
        <v>495198</v>
      </c>
      <c r="C3" t="s">
        <v>352</v>
      </c>
      <c r="D3" t="s">
        <v>353</v>
      </c>
      <c r="E3" t="s">
        <v>354</v>
      </c>
      <c r="F3" s="15">
        <v>68</v>
      </c>
      <c r="G3" t="s">
        <v>34</v>
      </c>
      <c r="H3" t="s">
        <v>34</v>
      </c>
      <c r="I3" t="s">
        <v>58</v>
      </c>
      <c r="J3" t="s">
        <v>48</v>
      </c>
      <c r="K3" t="s">
        <v>59</v>
      </c>
      <c r="L3" t="s">
        <v>2274</v>
      </c>
      <c r="M3" t="s">
        <v>2275</v>
      </c>
      <c r="N3" t="s">
        <v>2276</v>
      </c>
      <c r="O3">
        <f>VLOOKUP(B3,HIS退!B:F,5,FALSE)</f>
        <v>-68</v>
      </c>
      <c r="P3" t="str">
        <f>VLOOKUP(B3,HIS退!B:I,8,FALSE)</f>
        <v>1</v>
      </c>
      <c r="Q3" s="38">
        <f>VLOOKUP(C3,招行退!B:F,5,FALSE)</f>
        <v>68</v>
      </c>
      <c r="R3" t="str">
        <f>VLOOKUP(C3,招行退!B:H,7,FALSE)</f>
        <v>S</v>
      </c>
      <c r="S3" t="e">
        <f>VLOOKUP(C3,招行退!B:I,8,FALSE)</f>
        <v>#N/A</v>
      </c>
    </row>
    <row r="4" spans="1:19" ht="14.25" hidden="1">
      <c r="A4" s="54">
        <v>42917.312002314815</v>
      </c>
      <c r="B4">
        <v>495203</v>
      </c>
      <c r="C4" t="s">
        <v>355</v>
      </c>
      <c r="D4" t="s">
        <v>356</v>
      </c>
      <c r="E4" t="s">
        <v>357</v>
      </c>
      <c r="F4" s="15">
        <v>1513</v>
      </c>
      <c r="G4" t="s">
        <v>34</v>
      </c>
      <c r="H4" t="s">
        <v>34</v>
      </c>
      <c r="I4" t="s">
        <v>58</v>
      </c>
      <c r="J4" t="s">
        <v>48</v>
      </c>
      <c r="K4" t="s">
        <v>59</v>
      </c>
      <c r="L4" t="s">
        <v>2277</v>
      </c>
      <c r="M4" t="s">
        <v>2278</v>
      </c>
      <c r="N4" t="s">
        <v>2276</v>
      </c>
      <c r="O4">
        <f>VLOOKUP(B4,HIS退!B:F,5,FALSE)</f>
        <v>-1513</v>
      </c>
      <c r="P4" t="str">
        <f>VLOOKUP(B4,HIS退!B:I,8,FALSE)</f>
        <v>1</v>
      </c>
      <c r="Q4" s="38">
        <f>VLOOKUP(C4,招行退!B:F,5,FALSE)</f>
        <v>1513</v>
      </c>
      <c r="R4" t="str">
        <f>VLOOKUP(C4,招行退!B:H,7,FALSE)</f>
        <v>S</v>
      </c>
      <c r="S4" t="e">
        <f>VLOOKUP(C4,招行退!B:I,8,FALSE)</f>
        <v>#N/A</v>
      </c>
    </row>
    <row r="5" spans="1:19" ht="14.25" hidden="1">
      <c r="A5" s="54">
        <v>42917.333611111113</v>
      </c>
      <c r="B5">
        <v>495368</v>
      </c>
      <c r="C5" t="s">
        <v>358</v>
      </c>
      <c r="D5" t="s">
        <v>359</v>
      </c>
      <c r="E5" t="s">
        <v>360</v>
      </c>
      <c r="F5" s="15">
        <v>100</v>
      </c>
      <c r="G5" t="s">
        <v>53</v>
      </c>
      <c r="H5" t="s">
        <v>34</v>
      </c>
      <c r="I5" t="s">
        <v>58</v>
      </c>
      <c r="J5" t="s">
        <v>48</v>
      </c>
      <c r="K5" t="s">
        <v>59</v>
      </c>
      <c r="L5" t="s">
        <v>2279</v>
      </c>
      <c r="M5" t="s">
        <v>2280</v>
      </c>
      <c r="N5" t="s">
        <v>2281</v>
      </c>
      <c r="O5">
        <f>VLOOKUP(B5,HIS退!B:F,5,FALSE)</f>
        <v>-100</v>
      </c>
      <c r="P5" t="str">
        <f>VLOOKUP(B5,HIS退!B:I,8,FALSE)</f>
        <v>1</v>
      </c>
      <c r="Q5" s="38">
        <f>VLOOKUP(C5,招行退!B:F,5,FALSE)</f>
        <v>100</v>
      </c>
      <c r="R5" t="str">
        <f>VLOOKUP(C5,招行退!B:H,7,FALSE)</f>
        <v>S</v>
      </c>
      <c r="S5" t="e">
        <f>VLOOKUP(C5,招行退!B:I,8,FALSE)</f>
        <v>#N/A</v>
      </c>
    </row>
    <row r="6" spans="1:19" ht="14.25" hidden="1">
      <c r="A6" s="54">
        <v>42917.339097222219</v>
      </c>
      <c r="B6">
        <v>495470</v>
      </c>
      <c r="C6" t="s">
        <v>362</v>
      </c>
      <c r="D6" t="s">
        <v>363</v>
      </c>
      <c r="E6" t="s">
        <v>364</v>
      </c>
      <c r="F6" s="15">
        <v>500</v>
      </c>
      <c r="G6" t="s">
        <v>34</v>
      </c>
      <c r="H6" t="s">
        <v>34</v>
      </c>
      <c r="I6" t="s">
        <v>340</v>
      </c>
      <c r="J6" t="s">
        <v>340</v>
      </c>
      <c r="K6" t="s">
        <v>59</v>
      </c>
      <c r="L6" t="s">
        <v>2282</v>
      </c>
      <c r="M6" t="s">
        <v>2283</v>
      </c>
      <c r="N6" t="s">
        <v>2284</v>
      </c>
      <c r="O6">
        <f>VLOOKUP(B6,HIS退!B:F,5,FALSE)</f>
        <v>-500</v>
      </c>
      <c r="P6" t="str">
        <f>VLOOKUP(B6,HIS退!B:I,8,FALSE)</f>
        <v>9</v>
      </c>
      <c r="Q6" s="38">
        <f>VLOOKUP(C6,招行退!B:F,5,FALSE)</f>
        <v>500</v>
      </c>
      <c r="R6" t="str">
        <f>VLOOKUP(C6,招行退!B:H,7,FALSE)</f>
        <v>B</v>
      </c>
      <c r="S6" t="str">
        <f>VLOOKUP(C6,招行退!B:I,8,FALSE)</f>
        <v>20170703</v>
      </c>
    </row>
    <row r="7" spans="1:19" ht="14.25" hidden="1">
      <c r="A7" s="54">
        <v>42917.341932870368</v>
      </c>
      <c r="B7">
        <v>495554</v>
      </c>
      <c r="C7" t="s">
        <v>365</v>
      </c>
      <c r="D7" t="s">
        <v>366</v>
      </c>
      <c r="E7" t="s">
        <v>367</v>
      </c>
      <c r="F7" s="15">
        <v>500</v>
      </c>
      <c r="G7" t="s">
        <v>34</v>
      </c>
      <c r="H7" t="s">
        <v>34</v>
      </c>
      <c r="I7" t="s">
        <v>58</v>
      </c>
      <c r="J7" t="s">
        <v>48</v>
      </c>
      <c r="K7" t="s">
        <v>59</v>
      </c>
      <c r="L7" t="s">
        <v>2285</v>
      </c>
      <c r="M7" t="s">
        <v>2286</v>
      </c>
      <c r="N7" t="s">
        <v>2287</v>
      </c>
      <c r="O7">
        <f>VLOOKUP(B7,HIS退!B:F,5,FALSE)</f>
        <v>-500</v>
      </c>
      <c r="P7" t="str">
        <f>VLOOKUP(B7,HIS退!B:I,8,FALSE)</f>
        <v>1</v>
      </c>
      <c r="Q7" s="38">
        <f>VLOOKUP(C7,招行退!B:F,5,FALSE)</f>
        <v>500</v>
      </c>
      <c r="R7" t="str">
        <f>VLOOKUP(C7,招行退!B:H,7,FALSE)</f>
        <v>S</v>
      </c>
      <c r="S7" t="e">
        <f>VLOOKUP(C7,招行退!B:I,8,FALSE)</f>
        <v>#N/A</v>
      </c>
    </row>
    <row r="8" spans="1:19" ht="14.25" hidden="1">
      <c r="A8" s="54">
        <v>42917.346412037034</v>
      </c>
      <c r="B8">
        <v>495703</v>
      </c>
      <c r="C8" t="s">
        <v>368</v>
      </c>
      <c r="D8" t="s">
        <v>369</v>
      </c>
      <c r="E8" t="s">
        <v>370</v>
      </c>
      <c r="F8" s="15">
        <v>500</v>
      </c>
      <c r="G8" t="s">
        <v>34</v>
      </c>
      <c r="H8" t="s">
        <v>34</v>
      </c>
      <c r="I8" t="s">
        <v>58</v>
      </c>
      <c r="J8" t="s">
        <v>48</v>
      </c>
      <c r="K8" t="s">
        <v>59</v>
      </c>
      <c r="L8" t="s">
        <v>2288</v>
      </c>
      <c r="M8" t="s">
        <v>2289</v>
      </c>
      <c r="N8" t="s">
        <v>2290</v>
      </c>
      <c r="O8">
        <f>VLOOKUP(B8,HIS退!B:F,5,FALSE)</f>
        <v>-500</v>
      </c>
      <c r="P8" t="str">
        <f>VLOOKUP(B8,HIS退!B:I,8,FALSE)</f>
        <v>1</v>
      </c>
      <c r="Q8" s="38">
        <f>VLOOKUP(C8,招行退!B:F,5,FALSE)</f>
        <v>500</v>
      </c>
      <c r="R8" t="str">
        <f>VLOOKUP(C8,招行退!B:H,7,FALSE)</f>
        <v>S</v>
      </c>
      <c r="S8" t="e">
        <f>VLOOKUP(C8,招行退!B:I,8,FALSE)</f>
        <v>#N/A</v>
      </c>
    </row>
    <row r="9" spans="1:19" ht="14.25" hidden="1">
      <c r="A9" s="54">
        <v>42917.346828703703</v>
      </c>
      <c r="B9">
        <v>495721</v>
      </c>
      <c r="C9" t="s">
        <v>371</v>
      </c>
      <c r="D9" t="s">
        <v>372</v>
      </c>
      <c r="E9" t="s">
        <v>373</v>
      </c>
      <c r="F9" s="15">
        <v>200</v>
      </c>
      <c r="G9" t="s">
        <v>34</v>
      </c>
      <c r="H9" t="s">
        <v>34</v>
      </c>
      <c r="I9" t="s">
        <v>58</v>
      </c>
      <c r="J9" t="s">
        <v>48</v>
      </c>
      <c r="K9" t="s">
        <v>59</v>
      </c>
      <c r="L9" t="s">
        <v>2291</v>
      </c>
      <c r="M9" t="s">
        <v>2292</v>
      </c>
      <c r="N9" t="s">
        <v>2293</v>
      </c>
      <c r="O9">
        <f>VLOOKUP(B9,HIS退!B:F,5,FALSE)</f>
        <v>-200</v>
      </c>
      <c r="P9" t="str">
        <f>VLOOKUP(B9,HIS退!B:I,8,FALSE)</f>
        <v>1</v>
      </c>
      <c r="Q9" s="38">
        <f>VLOOKUP(C9,招行退!B:F,5,FALSE)</f>
        <v>200</v>
      </c>
      <c r="R9" t="str">
        <f>VLOOKUP(C9,招行退!B:H,7,FALSE)</f>
        <v>S</v>
      </c>
      <c r="S9" t="e">
        <f>VLOOKUP(C9,招行退!B:I,8,FALSE)</f>
        <v>#N/A</v>
      </c>
    </row>
    <row r="10" spans="1:19" ht="14.25" hidden="1">
      <c r="A10" s="54">
        <v>42917.350694444445</v>
      </c>
      <c r="B10">
        <v>495842</v>
      </c>
      <c r="C10" t="s">
        <v>374</v>
      </c>
      <c r="D10" t="s">
        <v>375</v>
      </c>
      <c r="E10" t="s">
        <v>376</v>
      </c>
      <c r="F10" s="15">
        <v>1000</v>
      </c>
      <c r="G10" t="s">
        <v>34</v>
      </c>
      <c r="H10" t="s">
        <v>34</v>
      </c>
      <c r="I10" t="s">
        <v>58</v>
      </c>
      <c r="J10" t="s">
        <v>48</v>
      </c>
      <c r="K10" t="s">
        <v>59</v>
      </c>
      <c r="L10" t="s">
        <v>2294</v>
      </c>
      <c r="M10" t="s">
        <v>2295</v>
      </c>
      <c r="N10" t="s">
        <v>2296</v>
      </c>
      <c r="O10">
        <f>VLOOKUP(B10,HIS退!B:F,5,FALSE)</f>
        <v>-1000</v>
      </c>
      <c r="P10" t="str">
        <f>VLOOKUP(B10,HIS退!B:I,8,FALSE)</f>
        <v>1</v>
      </c>
      <c r="Q10" s="38">
        <f>VLOOKUP(C10,招行退!B:F,5,FALSE)</f>
        <v>1000</v>
      </c>
      <c r="R10" t="str">
        <f>VLOOKUP(C10,招行退!B:H,7,FALSE)</f>
        <v>S</v>
      </c>
      <c r="S10" t="e">
        <f>VLOOKUP(C10,招行退!B:I,8,FALSE)</f>
        <v>#N/A</v>
      </c>
    </row>
    <row r="11" spans="1:19" ht="14.25" hidden="1">
      <c r="A11" s="54">
        <v>42917.363923611112</v>
      </c>
      <c r="B11">
        <v>496268</v>
      </c>
      <c r="C11" t="s">
        <v>377</v>
      </c>
      <c r="D11" t="s">
        <v>378</v>
      </c>
      <c r="E11" t="s">
        <v>379</v>
      </c>
      <c r="F11" s="15">
        <v>1444</v>
      </c>
      <c r="G11" t="s">
        <v>34</v>
      </c>
      <c r="H11" t="s">
        <v>34</v>
      </c>
      <c r="I11" t="s">
        <v>58</v>
      </c>
      <c r="J11" t="s">
        <v>48</v>
      </c>
      <c r="K11" t="s">
        <v>59</v>
      </c>
      <c r="L11" t="s">
        <v>2297</v>
      </c>
      <c r="M11" t="s">
        <v>2298</v>
      </c>
      <c r="N11" t="s">
        <v>2299</v>
      </c>
      <c r="O11">
        <f>VLOOKUP(B11,HIS退!B:F,5,FALSE)</f>
        <v>-1444</v>
      </c>
      <c r="P11" t="str">
        <f>VLOOKUP(B11,HIS退!B:I,8,FALSE)</f>
        <v>1</v>
      </c>
      <c r="Q11" s="38">
        <f>VLOOKUP(C11,招行退!B:F,5,FALSE)</f>
        <v>1444</v>
      </c>
      <c r="R11" t="str">
        <f>VLOOKUP(C11,招行退!B:H,7,FALSE)</f>
        <v>S</v>
      </c>
      <c r="S11" t="e">
        <f>VLOOKUP(C11,招行退!B:I,8,FALSE)</f>
        <v>#N/A</v>
      </c>
    </row>
    <row r="12" spans="1:19" ht="14.25" hidden="1">
      <c r="A12" s="54">
        <v>42917.365543981483</v>
      </c>
      <c r="B12">
        <v>496316</v>
      </c>
      <c r="C12" t="s">
        <v>380</v>
      </c>
      <c r="D12" t="s">
        <v>381</v>
      </c>
      <c r="E12" t="s">
        <v>382</v>
      </c>
      <c r="F12" s="15">
        <v>100</v>
      </c>
      <c r="G12" t="s">
        <v>34</v>
      </c>
      <c r="H12" t="s">
        <v>34</v>
      </c>
      <c r="I12" t="s">
        <v>58</v>
      </c>
      <c r="J12" t="s">
        <v>48</v>
      </c>
      <c r="K12" t="s">
        <v>59</v>
      </c>
      <c r="L12" t="s">
        <v>2300</v>
      </c>
      <c r="M12" t="s">
        <v>2301</v>
      </c>
      <c r="N12" t="s">
        <v>2302</v>
      </c>
      <c r="O12">
        <f>VLOOKUP(B12,HIS退!B:F,5,FALSE)</f>
        <v>-100</v>
      </c>
      <c r="P12" t="str">
        <f>VLOOKUP(B12,HIS退!B:I,8,FALSE)</f>
        <v>1</v>
      </c>
      <c r="Q12" s="38">
        <f>VLOOKUP(C12,招行退!B:F,5,FALSE)</f>
        <v>100</v>
      </c>
      <c r="R12" t="str">
        <f>VLOOKUP(C12,招行退!B:H,7,FALSE)</f>
        <v>S</v>
      </c>
      <c r="S12" t="e">
        <f>VLOOKUP(C12,招行退!B:I,8,FALSE)</f>
        <v>#N/A</v>
      </c>
    </row>
    <row r="13" spans="1:19" ht="14.25" hidden="1">
      <c r="A13" s="54">
        <v>42917.386354166665</v>
      </c>
      <c r="B13">
        <v>497034</v>
      </c>
      <c r="C13" t="s">
        <v>383</v>
      </c>
      <c r="D13" t="s">
        <v>384</v>
      </c>
      <c r="E13" t="s">
        <v>385</v>
      </c>
      <c r="F13" s="15">
        <v>570</v>
      </c>
      <c r="G13" t="s">
        <v>34</v>
      </c>
      <c r="H13" t="s">
        <v>34</v>
      </c>
      <c r="I13" t="s">
        <v>58</v>
      </c>
      <c r="J13" t="s">
        <v>48</v>
      </c>
      <c r="K13" t="s">
        <v>59</v>
      </c>
      <c r="L13" t="s">
        <v>2303</v>
      </c>
      <c r="M13" t="s">
        <v>2304</v>
      </c>
      <c r="N13" t="s">
        <v>2305</v>
      </c>
      <c r="O13">
        <f>VLOOKUP(B13,HIS退!B:F,5,FALSE)</f>
        <v>-570</v>
      </c>
      <c r="P13" t="str">
        <f>VLOOKUP(B13,HIS退!B:I,8,FALSE)</f>
        <v>1</v>
      </c>
      <c r="Q13" s="38">
        <f>VLOOKUP(C13,招行退!B:F,5,FALSE)</f>
        <v>570</v>
      </c>
      <c r="R13" t="str">
        <f>VLOOKUP(C13,招行退!B:H,7,FALSE)</f>
        <v>S</v>
      </c>
      <c r="S13" t="e">
        <f>VLOOKUP(C13,招行退!B:I,8,FALSE)</f>
        <v>#N/A</v>
      </c>
    </row>
    <row r="14" spans="1:19" ht="14.25" hidden="1">
      <c r="A14" s="54">
        <v>42917.406678240739</v>
      </c>
      <c r="B14">
        <v>497710</v>
      </c>
      <c r="C14" t="s">
        <v>386</v>
      </c>
      <c r="D14" t="s">
        <v>387</v>
      </c>
      <c r="E14" t="s">
        <v>388</v>
      </c>
      <c r="F14" s="15">
        <v>494</v>
      </c>
      <c r="G14" t="s">
        <v>34</v>
      </c>
      <c r="H14" t="s">
        <v>34</v>
      </c>
      <c r="I14" t="s">
        <v>58</v>
      </c>
      <c r="J14" t="s">
        <v>48</v>
      </c>
      <c r="K14" t="s">
        <v>59</v>
      </c>
      <c r="L14" t="s">
        <v>2306</v>
      </c>
      <c r="M14" t="s">
        <v>2307</v>
      </c>
      <c r="N14" t="s">
        <v>2308</v>
      </c>
      <c r="O14">
        <f>VLOOKUP(B14,HIS退!B:F,5,FALSE)</f>
        <v>-494</v>
      </c>
      <c r="P14" t="str">
        <f>VLOOKUP(B14,HIS退!B:I,8,FALSE)</f>
        <v>1</v>
      </c>
      <c r="Q14" s="38">
        <f>VLOOKUP(C14,招行退!B:F,5,FALSE)</f>
        <v>494</v>
      </c>
      <c r="R14" t="str">
        <f>VLOOKUP(C14,招行退!B:H,7,FALSE)</f>
        <v>S</v>
      </c>
      <c r="S14" t="e">
        <f>VLOOKUP(C14,招行退!B:I,8,FALSE)</f>
        <v>#N/A</v>
      </c>
    </row>
    <row r="15" spans="1:19" ht="14.25" hidden="1">
      <c r="A15" s="54">
        <v>42917.411608796298</v>
      </c>
      <c r="B15">
        <v>497834</v>
      </c>
      <c r="C15" t="s">
        <v>389</v>
      </c>
      <c r="D15" t="s">
        <v>390</v>
      </c>
      <c r="E15" t="s">
        <v>391</v>
      </c>
      <c r="F15" s="15">
        <v>200</v>
      </c>
      <c r="G15" t="s">
        <v>34</v>
      </c>
      <c r="H15" t="s">
        <v>34</v>
      </c>
      <c r="I15" t="s">
        <v>340</v>
      </c>
      <c r="J15" t="s">
        <v>340</v>
      </c>
      <c r="K15" t="s">
        <v>59</v>
      </c>
      <c r="L15" t="s">
        <v>2309</v>
      </c>
      <c r="M15" t="s">
        <v>2310</v>
      </c>
      <c r="N15" t="s">
        <v>2311</v>
      </c>
      <c r="O15">
        <f>VLOOKUP(B15,HIS退!B:F,5,FALSE)</f>
        <v>-200</v>
      </c>
      <c r="P15" t="str">
        <f>VLOOKUP(B15,HIS退!B:I,8,FALSE)</f>
        <v>9</v>
      </c>
      <c r="Q15" s="38">
        <f>VLOOKUP(C15,招行退!B:F,5,FALSE)</f>
        <v>200</v>
      </c>
      <c r="R15" t="str">
        <f>VLOOKUP(C15,招行退!B:H,7,FALSE)</f>
        <v>B</v>
      </c>
      <c r="S15" t="str">
        <f>VLOOKUP(C15,招行退!B:I,8,FALSE)</f>
        <v>20170703</v>
      </c>
    </row>
    <row r="16" spans="1:19" ht="14.25" hidden="1">
      <c r="A16" s="54">
        <v>42917.424479166664</v>
      </c>
      <c r="B16">
        <v>498274</v>
      </c>
      <c r="C16" t="s">
        <v>392</v>
      </c>
      <c r="D16" t="s">
        <v>393</v>
      </c>
      <c r="E16" t="s">
        <v>394</v>
      </c>
      <c r="F16" s="15">
        <v>500</v>
      </c>
      <c r="G16" t="s">
        <v>34</v>
      </c>
      <c r="H16" t="s">
        <v>34</v>
      </c>
      <c r="I16" t="s">
        <v>58</v>
      </c>
      <c r="J16" t="s">
        <v>48</v>
      </c>
      <c r="K16" t="s">
        <v>59</v>
      </c>
      <c r="L16" t="s">
        <v>2312</v>
      </c>
      <c r="M16" t="s">
        <v>2313</v>
      </c>
      <c r="N16" t="s">
        <v>2314</v>
      </c>
      <c r="O16">
        <f>VLOOKUP(B16,HIS退!B:F,5,FALSE)</f>
        <v>-500</v>
      </c>
      <c r="P16" t="str">
        <f>VLOOKUP(B16,HIS退!B:I,8,FALSE)</f>
        <v>1</v>
      </c>
      <c r="Q16" s="38">
        <f>VLOOKUP(C16,招行退!B:F,5,FALSE)</f>
        <v>500</v>
      </c>
      <c r="R16" t="str">
        <f>VLOOKUP(C16,招行退!B:H,7,FALSE)</f>
        <v>S</v>
      </c>
      <c r="S16" t="e">
        <f>VLOOKUP(C16,招行退!B:I,8,FALSE)</f>
        <v>#N/A</v>
      </c>
    </row>
    <row r="17" spans="1:19" ht="14.25" hidden="1">
      <c r="A17" s="54">
        <v>42917.425370370373</v>
      </c>
      <c r="B17">
        <v>498307</v>
      </c>
      <c r="C17" t="s">
        <v>395</v>
      </c>
      <c r="D17" t="s">
        <v>396</v>
      </c>
      <c r="E17" t="s">
        <v>397</v>
      </c>
      <c r="F17" s="15">
        <v>638</v>
      </c>
      <c r="G17" t="s">
        <v>34</v>
      </c>
      <c r="H17" t="s">
        <v>34</v>
      </c>
      <c r="I17" t="s">
        <v>58</v>
      </c>
      <c r="J17" t="s">
        <v>48</v>
      </c>
      <c r="K17" t="s">
        <v>59</v>
      </c>
      <c r="L17" t="s">
        <v>2315</v>
      </c>
      <c r="M17" t="s">
        <v>2316</v>
      </c>
      <c r="N17" t="s">
        <v>2317</v>
      </c>
      <c r="O17">
        <f>VLOOKUP(B17,HIS退!B:F,5,FALSE)</f>
        <v>-638</v>
      </c>
      <c r="P17" t="str">
        <f>VLOOKUP(B17,HIS退!B:I,8,FALSE)</f>
        <v>1</v>
      </c>
      <c r="Q17" s="38">
        <f>VLOOKUP(C17,招行退!B:F,5,FALSE)</f>
        <v>638</v>
      </c>
      <c r="R17" t="str">
        <f>VLOOKUP(C17,招行退!B:H,7,FALSE)</f>
        <v>S</v>
      </c>
      <c r="S17" t="e">
        <f>VLOOKUP(C17,招行退!B:I,8,FALSE)</f>
        <v>#N/A</v>
      </c>
    </row>
    <row r="18" spans="1:19" ht="14.25" hidden="1">
      <c r="A18" s="54">
        <v>42917.428888888891</v>
      </c>
      <c r="B18">
        <v>498403</v>
      </c>
      <c r="C18" t="s">
        <v>398</v>
      </c>
      <c r="D18" t="s">
        <v>399</v>
      </c>
      <c r="E18" t="s">
        <v>400</v>
      </c>
      <c r="F18" s="15">
        <v>2014</v>
      </c>
      <c r="G18" t="s">
        <v>34</v>
      </c>
      <c r="H18" t="s">
        <v>34</v>
      </c>
      <c r="I18" t="s">
        <v>58</v>
      </c>
      <c r="J18" t="s">
        <v>48</v>
      </c>
      <c r="K18" t="s">
        <v>59</v>
      </c>
      <c r="L18" t="s">
        <v>2318</v>
      </c>
      <c r="M18" t="s">
        <v>2319</v>
      </c>
      <c r="N18" t="s">
        <v>2320</v>
      </c>
      <c r="O18">
        <f>VLOOKUP(B18,HIS退!B:F,5,FALSE)</f>
        <v>-2014</v>
      </c>
      <c r="P18" t="str">
        <f>VLOOKUP(B18,HIS退!B:I,8,FALSE)</f>
        <v>1</v>
      </c>
      <c r="Q18" s="38">
        <f>VLOOKUP(C18,招行退!B:F,5,FALSE)</f>
        <v>2014</v>
      </c>
      <c r="R18" t="str">
        <f>VLOOKUP(C18,招行退!B:H,7,FALSE)</f>
        <v>S</v>
      </c>
      <c r="S18" t="e">
        <f>VLOOKUP(C18,招行退!B:I,8,FALSE)</f>
        <v>#N/A</v>
      </c>
    </row>
    <row r="19" spans="1:19" ht="14.25" hidden="1">
      <c r="A19" s="54">
        <v>42917.431863425925</v>
      </c>
      <c r="B19">
        <v>498491</v>
      </c>
      <c r="C19" t="s">
        <v>401</v>
      </c>
      <c r="D19" t="s">
        <v>402</v>
      </c>
      <c r="E19" t="s">
        <v>403</v>
      </c>
      <c r="F19" s="15">
        <v>292</v>
      </c>
      <c r="G19" t="s">
        <v>34</v>
      </c>
      <c r="H19" t="s">
        <v>34</v>
      </c>
      <c r="I19" t="s">
        <v>58</v>
      </c>
      <c r="J19" t="s">
        <v>48</v>
      </c>
      <c r="K19" t="s">
        <v>59</v>
      </c>
      <c r="L19" t="s">
        <v>2321</v>
      </c>
      <c r="M19" t="s">
        <v>2322</v>
      </c>
      <c r="N19" t="s">
        <v>2323</v>
      </c>
      <c r="O19">
        <f>VLOOKUP(B19,HIS退!B:F,5,FALSE)</f>
        <v>-292</v>
      </c>
      <c r="P19" t="str">
        <f>VLOOKUP(B19,HIS退!B:I,8,FALSE)</f>
        <v>1</v>
      </c>
      <c r="Q19" s="38">
        <f>VLOOKUP(C19,招行退!B:F,5,FALSE)</f>
        <v>292</v>
      </c>
      <c r="R19" t="str">
        <f>VLOOKUP(C19,招行退!B:H,7,FALSE)</f>
        <v>S</v>
      </c>
      <c r="S19" t="e">
        <f>VLOOKUP(C19,招行退!B:I,8,FALSE)</f>
        <v>#N/A</v>
      </c>
    </row>
    <row r="20" spans="1:19" ht="14.25" hidden="1">
      <c r="A20" s="54">
        <v>42917.436064814814</v>
      </c>
      <c r="B20">
        <v>498637</v>
      </c>
      <c r="C20" t="s">
        <v>404</v>
      </c>
      <c r="D20" t="s">
        <v>405</v>
      </c>
      <c r="E20" t="s">
        <v>406</v>
      </c>
      <c r="F20" s="15">
        <v>2882</v>
      </c>
      <c r="G20" t="s">
        <v>34</v>
      </c>
      <c r="H20" t="s">
        <v>34</v>
      </c>
      <c r="I20" t="s">
        <v>58</v>
      </c>
      <c r="J20" t="s">
        <v>48</v>
      </c>
      <c r="K20" t="s">
        <v>59</v>
      </c>
      <c r="L20" t="s">
        <v>2324</v>
      </c>
      <c r="M20" t="s">
        <v>2325</v>
      </c>
      <c r="N20" t="s">
        <v>2326</v>
      </c>
      <c r="O20">
        <f>VLOOKUP(B20,HIS退!B:F,5,FALSE)</f>
        <v>-2882</v>
      </c>
      <c r="P20" t="str">
        <f>VLOOKUP(B20,HIS退!B:I,8,FALSE)</f>
        <v>1</v>
      </c>
      <c r="Q20" s="38">
        <f>VLOOKUP(C20,招行退!B:F,5,FALSE)</f>
        <v>2882</v>
      </c>
      <c r="R20" t="str">
        <f>VLOOKUP(C20,招行退!B:H,7,FALSE)</f>
        <v>S</v>
      </c>
      <c r="S20" t="e">
        <f>VLOOKUP(C20,招行退!B:I,8,FALSE)</f>
        <v>#N/A</v>
      </c>
    </row>
    <row r="21" spans="1:19" ht="14.25" hidden="1">
      <c r="A21" s="54">
        <v>42917.446284722224</v>
      </c>
      <c r="B21">
        <v>498970</v>
      </c>
      <c r="C21" t="s">
        <v>407</v>
      </c>
      <c r="D21" t="s">
        <v>408</v>
      </c>
      <c r="E21" t="s">
        <v>409</v>
      </c>
      <c r="F21" s="15">
        <v>629</v>
      </c>
      <c r="G21" t="s">
        <v>34</v>
      </c>
      <c r="H21" t="s">
        <v>34</v>
      </c>
      <c r="I21" t="s">
        <v>58</v>
      </c>
      <c r="J21" t="s">
        <v>48</v>
      </c>
      <c r="K21" t="s">
        <v>59</v>
      </c>
      <c r="L21" t="s">
        <v>2327</v>
      </c>
      <c r="M21" t="s">
        <v>2328</v>
      </c>
      <c r="N21" t="s">
        <v>2329</v>
      </c>
      <c r="O21">
        <f>VLOOKUP(B21,HIS退!B:F,5,FALSE)</f>
        <v>-629</v>
      </c>
      <c r="P21" t="str">
        <f>VLOOKUP(B21,HIS退!B:I,8,FALSE)</f>
        <v>1</v>
      </c>
      <c r="Q21" s="38">
        <f>VLOOKUP(C21,招行退!B:F,5,FALSE)</f>
        <v>629</v>
      </c>
      <c r="R21" t="str">
        <f>VLOOKUP(C21,招行退!B:H,7,FALSE)</f>
        <v>S</v>
      </c>
      <c r="S21" t="e">
        <f>VLOOKUP(C21,招行退!B:I,8,FALSE)</f>
        <v>#N/A</v>
      </c>
    </row>
    <row r="22" spans="1:19" ht="14.25" hidden="1">
      <c r="A22" s="54">
        <v>42917.451481481483</v>
      </c>
      <c r="B22">
        <v>499128</v>
      </c>
      <c r="C22" t="s">
        <v>410</v>
      </c>
      <c r="D22" t="s">
        <v>411</v>
      </c>
      <c r="E22" t="s">
        <v>412</v>
      </c>
      <c r="F22" s="15">
        <v>500</v>
      </c>
      <c r="G22" t="s">
        <v>34</v>
      </c>
      <c r="H22" t="s">
        <v>34</v>
      </c>
      <c r="I22" t="s">
        <v>58</v>
      </c>
      <c r="J22" t="s">
        <v>48</v>
      </c>
      <c r="K22" t="s">
        <v>59</v>
      </c>
      <c r="L22" t="s">
        <v>2330</v>
      </c>
      <c r="M22" t="s">
        <v>2331</v>
      </c>
      <c r="N22" t="s">
        <v>2332</v>
      </c>
      <c r="O22">
        <f>VLOOKUP(B22,HIS退!B:F,5,FALSE)</f>
        <v>-500</v>
      </c>
      <c r="P22" t="str">
        <f>VLOOKUP(B22,HIS退!B:I,8,FALSE)</f>
        <v>1</v>
      </c>
      <c r="Q22" s="38">
        <f>VLOOKUP(C22,招行退!B:F,5,FALSE)</f>
        <v>500</v>
      </c>
      <c r="R22" t="str">
        <f>VLOOKUP(C22,招行退!B:H,7,FALSE)</f>
        <v>S</v>
      </c>
      <c r="S22" t="e">
        <f>VLOOKUP(C22,招行退!B:I,8,FALSE)</f>
        <v>#N/A</v>
      </c>
    </row>
    <row r="23" spans="1:19" ht="14.25" hidden="1">
      <c r="A23" s="54">
        <v>42917.460543981484</v>
      </c>
      <c r="B23">
        <v>499389</v>
      </c>
      <c r="C23" t="s">
        <v>413</v>
      </c>
      <c r="D23" t="s">
        <v>414</v>
      </c>
      <c r="E23" t="s">
        <v>415</v>
      </c>
      <c r="F23" s="15">
        <v>500</v>
      </c>
      <c r="G23" t="s">
        <v>34</v>
      </c>
      <c r="H23" t="s">
        <v>34</v>
      </c>
      <c r="I23" t="s">
        <v>58</v>
      </c>
      <c r="J23" t="s">
        <v>48</v>
      </c>
      <c r="K23" t="s">
        <v>59</v>
      </c>
      <c r="L23" t="s">
        <v>2333</v>
      </c>
      <c r="M23" t="s">
        <v>2334</v>
      </c>
      <c r="N23" t="s">
        <v>2335</v>
      </c>
      <c r="O23">
        <f>VLOOKUP(B23,HIS退!B:F,5,FALSE)</f>
        <v>-500</v>
      </c>
      <c r="P23" t="str">
        <f>VLOOKUP(B23,HIS退!B:I,8,FALSE)</f>
        <v>1</v>
      </c>
      <c r="Q23" s="38">
        <f>VLOOKUP(C23,招行退!B:F,5,FALSE)</f>
        <v>500</v>
      </c>
      <c r="R23" t="str">
        <f>VLOOKUP(C23,招行退!B:H,7,FALSE)</f>
        <v>S</v>
      </c>
      <c r="S23" t="e">
        <f>VLOOKUP(C23,招行退!B:I,8,FALSE)</f>
        <v>#N/A</v>
      </c>
    </row>
    <row r="24" spans="1:19" ht="14.25" hidden="1">
      <c r="A24" s="54">
        <v>42917.461770833332</v>
      </c>
      <c r="B24">
        <v>499434</v>
      </c>
      <c r="C24" t="s">
        <v>417</v>
      </c>
      <c r="D24" t="s">
        <v>418</v>
      </c>
      <c r="E24" t="s">
        <v>419</v>
      </c>
      <c r="F24" s="15">
        <v>3050</v>
      </c>
      <c r="G24" t="s">
        <v>34</v>
      </c>
      <c r="H24" t="s">
        <v>34</v>
      </c>
      <c r="I24" t="s">
        <v>58</v>
      </c>
      <c r="J24" t="s">
        <v>48</v>
      </c>
      <c r="K24" t="s">
        <v>59</v>
      </c>
      <c r="L24" t="s">
        <v>2336</v>
      </c>
      <c r="M24" t="s">
        <v>2337</v>
      </c>
      <c r="N24" t="s">
        <v>2338</v>
      </c>
      <c r="O24">
        <f>VLOOKUP(B24,HIS退!B:F,5,FALSE)</f>
        <v>-3050</v>
      </c>
      <c r="P24" t="str">
        <f>VLOOKUP(B24,HIS退!B:I,8,FALSE)</f>
        <v>1</v>
      </c>
      <c r="Q24" s="38">
        <f>VLOOKUP(C24,招行退!B:F,5,FALSE)</f>
        <v>3050</v>
      </c>
      <c r="R24" t="str">
        <f>VLOOKUP(C24,招行退!B:H,7,FALSE)</f>
        <v>S</v>
      </c>
      <c r="S24" t="e">
        <f>VLOOKUP(C24,招行退!B:I,8,FALSE)</f>
        <v>#N/A</v>
      </c>
    </row>
    <row r="25" spans="1:19" ht="14.25" hidden="1">
      <c r="A25" s="54">
        <v>42917.461770833332</v>
      </c>
      <c r="B25">
        <v>499433</v>
      </c>
      <c r="C25" t="s">
        <v>420</v>
      </c>
      <c r="D25" t="s">
        <v>421</v>
      </c>
      <c r="E25" t="s">
        <v>422</v>
      </c>
      <c r="F25" s="15">
        <v>5100</v>
      </c>
      <c r="G25" t="s">
        <v>34</v>
      </c>
      <c r="H25" t="s">
        <v>34</v>
      </c>
      <c r="I25" t="s">
        <v>58</v>
      </c>
      <c r="J25" t="s">
        <v>48</v>
      </c>
      <c r="K25" t="s">
        <v>59</v>
      </c>
      <c r="L25" t="s">
        <v>2339</v>
      </c>
      <c r="M25" t="s">
        <v>2340</v>
      </c>
      <c r="N25" t="s">
        <v>2335</v>
      </c>
      <c r="O25">
        <f>VLOOKUP(B25,HIS退!B:F,5,FALSE)</f>
        <v>-5100</v>
      </c>
      <c r="P25" t="str">
        <f>VLOOKUP(B25,HIS退!B:I,8,FALSE)</f>
        <v>1</v>
      </c>
      <c r="Q25" s="38">
        <f>VLOOKUP(C25,招行退!B:F,5,FALSE)</f>
        <v>5100</v>
      </c>
      <c r="R25" t="str">
        <f>VLOOKUP(C25,招行退!B:H,7,FALSE)</f>
        <v>S</v>
      </c>
      <c r="S25" t="e">
        <f>VLOOKUP(C25,招行退!B:I,8,FALSE)</f>
        <v>#N/A</v>
      </c>
    </row>
    <row r="26" spans="1:19" ht="14.25" hidden="1">
      <c r="A26" s="54">
        <v>42917.462546296294</v>
      </c>
      <c r="B26">
        <v>499465</v>
      </c>
      <c r="C26" t="s">
        <v>423</v>
      </c>
      <c r="D26" t="s">
        <v>424</v>
      </c>
      <c r="E26" t="s">
        <v>425</v>
      </c>
      <c r="F26" s="15">
        <v>262</v>
      </c>
      <c r="G26" t="s">
        <v>34</v>
      </c>
      <c r="H26" t="s">
        <v>34</v>
      </c>
      <c r="I26" t="s">
        <v>340</v>
      </c>
      <c r="J26" t="s">
        <v>340</v>
      </c>
      <c r="K26" t="s">
        <v>59</v>
      </c>
      <c r="L26" t="s">
        <v>2341</v>
      </c>
      <c r="M26" t="s">
        <v>2342</v>
      </c>
      <c r="N26" t="s">
        <v>2343</v>
      </c>
      <c r="O26">
        <f>VLOOKUP(B26,HIS退!B:F,5,FALSE)</f>
        <v>-262</v>
      </c>
      <c r="P26" t="str">
        <f>VLOOKUP(B26,HIS退!B:I,8,FALSE)</f>
        <v>9</v>
      </c>
      <c r="Q26" s="38">
        <f>VLOOKUP(C26,招行退!B:F,5,FALSE)</f>
        <v>262</v>
      </c>
      <c r="R26" t="str">
        <f>VLOOKUP(C26,招行退!B:H,7,FALSE)</f>
        <v>B</v>
      </c>
      <c r="S26" t="str">
        <f>VLOOKUP(C26,招行退!B:I,8,FALSE)</f>
        <v>20170703</v>
      </c>
    </row>
    <row r="27" spans="1:19" ht="14.25" hidden="1">
      <c r="A27" s="54">
        <v>42917.479884259257</v>
      </c>
      <c r="B27">
        <v>499968</v>
      </c>
      <c r="C27" t="s">
        <v>426</v>
      </c>
      <c r="D27" t="s">
        <v>427</v>
      </c>
      <c r="E27" t="s">
        <v>428</v>
      </c>
      <c r="F27" s="15">
        <v>500</v>
      </c>
      <c r="G27" t="s">
        <v>34</v>
      </c>
      <c r="H27" t="s">
        <v>34</v>
      </c>
      <c r="I27" t="s">
        <v>340</v>
      </c>
      <c r="J27" t="s">
        <v>340</v>
      </c>
      <c r="K27" t="s">
        <v>59</v>
      </c>
      <c r="L27" t="s">
        <v>2344</v>
      </c>
      <c r="M27" t="s">
        <v>2345</v>
      </c>
      <c r="N27" t="s">
        <v>2346</v>
      </c>
      <c r="O27">
        <f>VLOOKUP(B27,HIS退!B:F,5,FALSE)</f>
        <v>-500</v>
      </c>
      <c r="P27" t="str">
        <f>VLOOKUP(B27,HIS退!B:I,8,FALSE)</f>
        <v>9</v>
      </c>
      <c r="Q27" s="38">
        <f>VLOOKUP(C27,招行退!B:F,5,FALSE)</f>
        <v>500</v>
      </c>
      <c r="R27" t="str">
        <f>VLOOKUP(C27,招行退!B:H,7,FALSE)</f>
        <v>B</v>
      </c>
      <c r="S27" t="str">
        <f>VLOOKUP(C27,招行退!B:I,8,FALSE)</f>
        <v>20170703</v>
      </c>
    </row>
    <row r="28" spans="1:19" ht="14.25" hidden="1">
      <c r="A28" s="54">
        <v>42917.491585648146</v>
      </c>
      <c r="B28">
        <v>500175</v>
      </c>
      <c r="C28" t="s">
        <v>429</v>
      </c>
      <c r="D28" t="s">
        <v>430</v>
      </c>
      <c r="E28" t="s">
        <v>431</v>
      </c>
      <c r="F28" s="15">
        <v>8855</v>
      </c>
      <c r="G28" t="s">
        <v>34</v>
      </c>
      <c r="H28" t="s">
        <v>34</v>
      </c>
      <c r="I28" t="s">
        <v>340</v>
      </c>
      <c r="J28" t="s">
        <v>340</v>
      </c>
      <c r="K28" t="s">
        <v>59</v>
      </c>
      <c r="L28" t="s">
        <v>2347</v>
      </c>
      <c r="M28" t="s">
        <v>2348</v>
      </c>
      <c r="N28" t="s">
        <v>2349</v>
      </c>
      <c r="O28">
        <f>VLOOKUP(B28,HIS退!B:F,5,FALSE)</f>
        <v>-8855</v>
      </c>
      <c r="P28" t="str">
        <f>VLOOKUP(B28,HIS退!B:I,8,FALSE)</f>
        <v>9</v>
      </c>
      <c r="Q28" s="38">
        <f>VLOOKUP(C28,招行退!B:F,5,FALSE)</f>
        <v>8855</v>
      </c>
      <c r="R28" t="str">
        <f>VLOOKUP(C28,招行退!B:H,7,FALSE)</f>
        <v>B</v>
      </c>
      <c r="S28" t="str">
        <f>VLOOKUP(C28,招行退!B:I,8,FALSE)</f>
        <v>20170703</v>
      </c>
    </row>
    <row r="29" spans="1:19" ht="14.25" hidden="1">
      <c r="A29" s="54">
        <v>42917.51866898148</v>
      </c>
      <c r="B29">
        <v>500494</v>
      </c>
      <c r="C29" t="s">
        <v>2350</v>
      </c>
      <c r="D29" t="s">
        <v>432</v>
      </c>
      <c r="E29" t="s">
        <v>433</v>
      </c>
      <c r="F29" s="15">
        <v>432</v>
      </c>
      <c r="G29" t="s">
        <v>34</v>
      </c>
      <c r="H29" t="s">
        <v>34</v>
      </c>
      <c r="I29" t="s">
        <v>340</v>
      </c>
      <c r="J29" t="s">
        <v>57</v>
      </c>
      <c r="K29" t="s">
        <v>59</v>
      </c>
      <c r="L29" t="s">
        <v>2351</v>
      </c>
      <c r="M29" t="s">
        <v>2352</v>
      </c>
      <c r="N29" t="s">
        <v>2353</v>
      </c>
      <c r="O29">
        <f>VLOOKUP(B29,HIS退!B:F,5,FALSE)</f>
        <v>-432</v>
      </c>
      <c r="P29" t="str">
        <f>VLOOKUP(B29,HIS退!B:I,8,FALSE)</f>
        <v>9</v>
      </c>
      <c r="Q29" s="38">
        <f>VLOOKUP(C29,招行退!B:F,5,FALSE)</f>
        <v>432</v>
      </c>
      <c r="R29" t="str">
        <f>VLOOKUP(C29,招行退!B:H,7,FALSE)</f>
        <v>B</v>
      </c>
      <c r="S29" t="str">
        <f>VLOOKUP(C29,招行退!B:I,8,FALSE)</f>
        <v>20170703</v>
      </c>
    </row>
    <row r="30" spans="1:19" ht="14.25" hidden="1">
      <c r="A30" s="54">
        <v>42917.525601851848</v>
      </c>
      <c r="B30">
        <v>500537</v>
      </c>
      <c r="C30" t="s">
        <v>434</v>
      </c>
      <c r="D30" t="s">
        <v>435</v>
      </c>
      <c r="E30" t="s">
        <v>436</v>
      </c>
      <c r="F30" s="15">
        <v>976</v>
      </c>
      <c r="G30" t="s">
        <v>34</v>
      </c>
      <c r="H30" t="s">
        <v>34</v>
      </c>
      <c r="I30" t="s">
        <v>58</v>
      </c>
      <c r="J30" t="s">
        <v>48</v>
      </c>
      <c r="K30" t="s">
        <v>59</v>
      </c>
      <c r="L30" t="s">
        <v>2354</v>
      </c>
      <c r="M30" t="s">
        <v>2355</v>
      </c>
      <c r="N30" t="s">
        <v>2356</v>
      </c>
      <c r="O30">
        <f>VLOOKUP(B30,HIS退!B:F,5,FALSE)</f>
        <v>-976</v>
      </c>
      <c r="P30" t="str">
        <f>VLOOKUP(B30,HIS退!B:I,8,FALSE)</f>
        <v>1</v>
      </c>
      <c r="Q30" s="38">
        <f>VLOOKUP(C30,招行退!B:F,5,FALSE)</f>
        <v>976</v>
      </c>
      <c r="R30" t="str">
        <f>VLOOKUP(C30,招行退!B:H,7,FALSE)</f>
        <v>S</v>
      </c>
      <c r="S30" t="e">
        <f>VLOOKUP(C30,招行退!B:I,8,FALSE)</f>
        <v>#N/A</v>
      </c>
    </row>
    <row r="31" spans="1:19" ht="14.25" hidden="1">
      <c r="A31" s="54">
        <v>42917.530046296299</v>
      </c>
      <c r="B31">
        <v>500569</v>
      </c>
      <c r="C31" t="s">
        <v>437</v>
      </c>
      <c r="D31" t="s">
        <v>438</v>
      </c>
      <c r="E31" t="s">
        <v>439</v>
      </c>
      <c r="F31" s="15">
        <v>1500</v>
      </c>
      <c r="G31" t="s">
        <v>34</v>
      </c>
      <c r="H31" t="s">
        <v>34</v>
      </c>
      <c r="I31" t="s">
        <v>58</v>
      </c>
      <c r="J31" t="s">
        <v>48</v>
      </c>
      <c r="K31" t="s">
        <v>59</v>
      </c>
      <c r="L31" t="s">
        <v>2357</v>
      </c>
      <c r="M31" t="s">
        <v>2358</v>
      </c>
      <c r="N31" t="s">
        <v>2359</v>
      </c>
      <c r="O31">
        <f>VLOOKUP(B31,HIS退!B:F,5,FALSE)</f>
        <v>-1500</v>
      </c>
      <c r="P31" t="str">
        <f>VLOOKUP(B31,HIS退!B:I,8,FALSE)</f>
        <v>1</v>
      </c>
      <c r="Q31" s="38">
        <f>VLOOKUP(C31,招行退!B:F,5,FALSE)</f>
        <v>1500</v>
      </c>
      <c r="R31" t="str">
        <f>VLOOKUP(C31,招行退!B:H,7,FALSE)</f>
        <v>S</v>
      </c>
      <c r="S31" t="e">
        <f>VLOOKUP(C31,招行退!B:I,8,FALSE)</f>
        <v>#N/A</v>
      </c>
    </row>
    <row r="32" spans="1:19" ht="14.25" hidden="1">
      <c r="A32" s="54">
        <v>42917.531666666669</v>
      </c>
      <c r="B32">
        <v>500580</v>
      </c>
      <c r="C32" t="s">
        <v>440</v>
      </c>
      <c r="D32" t="s">
        <v>441</v>
      </c>
      <c r="E32" t="s">
        <v>442</v>
      </c>
      <c r="F32" s="15">
        <v>500</v>
      </c>
      <c r="G32" t="s">
        <v>34</v>
      </c>
      <c r="H32" t="s">
        <v>34</v>
      </c>
      <c r="I32" t="s">
        <v>58</v>
      </c>
      <c r="J32" t="s">
        <v>48</v>
      </c>
      <c r="K32" t="s">
        <v>59</v>
      </c>
      <c r="L32" t="s">
        <v>2360</v>
      </c>
      <c r="M32" t="s">
        <v>2361</v>
      </c>
      <c r="N32" t="s">
        <v>2362</v>
      </c>
      <c r="O32">
        <f>VLOOKUP(B32,HIS退!B:F,5,FALSE)</f>
        <v>-500</v>
      </c>
      <c r="P32" t="str">
        <f>VLOOKUP(B32,HIS退!B:I,8,FALSE)</f>
        <v>1</v>
      </c>
      <c r="Q32" s="38">
        <f>VLOOKUP(C32,招行退!B:F,5,FALSE)</f>
        <v>500</v>
      </c>
      <c r="R32" t="str">
        <f>VLOOKUP(C32,招行退!B:H,7,FALSE)</f>
        <v>S</v>
      </c>
      <c r="S32" t="e">
        <f>VLOOKUP(C32,招行退!B:I,8,FALSE)</f>
        <v>#N/A</v>
      </c>
    </row>
    <row r="33" spans="1:19" ht="14.25">
      <c r="A33" s="54">
        <v>42917.532557870371</v>
      </c>
      <c r="B33">
        <v>500585</v>
      </c>
      <c r="D33" t="s">
        <v>443</v>
      </c>
      <c r="E33" t="s">
        <v>444</v>
      </c>
      <c r="F33" s="15">
        <v>500</v>
      </c>
      <c r="G33" t="s">
        <v>34</v>
      </c>
      <c r="H33" t="s">
        <v>34</v>
      </c>
      <c r="I33" t="s">
        <v>60</v>
      </c>
      <c r="J33" t="s">
        <v>57</v>
      </c>
      <c r="K33" t="s">
        <v>59</v>
      </c>
      <c r="L33" t="s">
        <v>2363</v>
      </c>
      <c r="M33" t="s">
        <v>2364</v>
      </c>
      <c r="N33" t="s">
        <v>2365</v>
      </c>
      <c r="O33">
        <f>VLOOKUP(B33,HIS退!B:F,5,FALSE)</f>
        <v>-500</v>
      </c>
      <c r="P33" t="str">
        <f>VLOOKUP(B33,HIS退!B:I,8,FALSE)</f>
        <v>9</v>
      </c>
      <c r="Q33" s="38" t="e">
        <f>VLOOKUP(C33,招行退!B:F,5,FALSE)</f>
        <v>#N/A</v>
      </c>
      <c r="R33" t="e">
        <f>VLOOKUP(C33,招行退!B:H,7,FALSE)</f>
        <v>#N/A</v>
      </c>
      <c r="S33" t="e">
        <f>VLOOKUP(C33,招行退!B:I,8,FALSE)</f>
        <v>#N/A</v>
      </c>
    </row>
    <row r="34" spans="1:19" ht="14.25" hidden="1">
      <c r="A34" s="54">
        <v>42917.532800925925</v>
      </c>
      <c r="B34">
        <v>500586</v>
      </c>
      <c r="C34" t="s">
        <v>445</v>
      </c>
      <c r="D34" t="s">
        <v>446</v>
      </c>
      <c r="E34" t="s">
        <v>447</v>
      </c>
      <c r="F34" s="15">
        <v>500</v>
      </c>
      <c r="G34" t="s">
        <v>34</v>
      </c>
      <c r="H34" t="s">
        <v>34</v>
      </c>
      <c r="I34" t="s">
        <v>58</v>
      </c>
      <c r="J34" t="s">
        <v>48</v>
      </c>
      <c r="K34" t="s">
        <v>59</v>
      </c>
      <c r="L34" t="s">
        <v>2366</v>
      </c>
      <c r="M34" t="s">
        <v>2367</v>
      </c>
      <c r="N34" t="s">
        <v>2368</v>
      </c>
      <c r="O34">
        <f>VLOOKUP(B34,HIS退!B:F,5,FALSE)</f>
        <v>-500</v>
      </c>
      <c r="P34" t="str">
        <f>VLOOKUP(B34,HIS退!B:I,8,FALSE)</f>
        <v>1</v>
      </c>
      <c r="Q34" s="38">
        <f>VLOOKUP(C34,招行退!B:F,5,FALSE)</f>
        <v>500</v>
      </c>
      <c r="R34" t="str">
        <f>VLOOKUP(C34,招行退!B:H,7,FALSE)</f>
        <v>S</v>
      </c>
      <c r="S34" t="e">
        <f>VLOOKUP(C34,招行退!B:I,8,FALSE)</f>
        <v>#N/A</v>
      </c>
    </row>
    <row r="35" spans="1:19" ht="14.25" hidden="1">
      <c r="A35" s="54">
        <v>42917.533217592594</v>
      </c>
      <c r="B35">
        <v>0</v>
      </c>
      <c r="D35" t="s">
        <v>443</v>
      </c>
      <c r="E35" t="s">
        <v>444</v>
      </c>
      <c r="F35" s="15">
        <v>500</v>
      </c>
      <c r="G35" t="s">
        <v>34</v>
      </c>
      <c r="H35" t="s">
        <v>34</v>
      </c>
      <c r="I35" t="s">
        <v>61</v>
      </c>
      <c r="J35" t="s">
        <v>57</v>
      </c>
      <c r="K35" t="s">
        <v>59</v>
      </c>
      <c r="L35" t="s">
        <v>2369</v>
      </c>
      <c r="M35" t="s">
        <v>2370</v>
      </c>
      <c r="N35" t="s">
        <v>2365</v>
      </c>
      <c r="O35" t="e">
        <f>VLOOKUP(B35,HIS退!B:F,5,FALSE)</f>
        <v>#N/A</v>
      </c>
      <c r="P35" t="e">
        <f>VLOOKUP(B35,HIS退!B:I,8,FALSE)</f>
        <v>#N/A</v>
      </c>
      <c r="Q35" s="38" t="e">
        <f>VLOOKUP(C35,招行退!B:F,5,FALSE)</f>
        <v>#N/A</v>
      </c>
      <c r="R35" t="e">
        <f>VLOOKUP(C35,招行退!B:H,7,FALSE)</f>
        <v>#N/A</v>
      </c>
      <c r="S35" t="e">
        <f>VLOOKUP(C35,招行退!B:I,8,FALSE)</f>
        <v>#N/A</v>
      </c>
    </row>
    <row r="36" spans="1:19" s="40" customFormat="1" ht="14.25" hidden="1">
      <c r="A36" s="54">
        <v>42917.547673611109</v>
      </c>
      <c r="B36">
        <v>500643</v>
      </c>
      <c r="C36" t="s">
        <v>448</v>
      </c>
      <c r="D36" t="s">
        <v>449</v>
      </c>
      <c r="E36" t="s">
        <v>450</v>
      </c>
      <c r="F36" s="15">
        <v>20</v>
      </c>
      <c r="G36" t="s">
        <v>34</v>
      </c>
      <c r="H36" t="s">
        <v>34</v>
      </c>
      <c r="I36" t="s">
        <v>58</v>
      </c>
      <c r="J36" t="s">
        <v>48</v>
      </c>
      <c r="K36" t="s">
        <v>59</v>
      </c>
      <c r="L36" t="s">
        <v>2371</v>
      </c>
      <c r="M36" t="s">
        <v>2372</v>
      </c>
      <c r="N36" t="s">
        <v>2373</v>
      </c>
      <c r="O36">
        <f>VLOOKUP(B36,HIS退!B:F,5,FALSE)</f>
        <v>-20</v>
      </c>
      <c r="P36" t="str">
        <f>VLOOKUP(B36,HIS退!B:I,8,FALSE)</f>
        <v>1</v>
      </c>
      <c r="Q36" s="38">
        <f>VLOOKUP(C36,招行退!B:F,5,FALSE)</f>
        <v>20</v>
      </c>
      <c r="R36" t="str">
        <f>VLOOKUP(C36,招行退!B:H,7,FALSE)</f>
        <v>S</v>
      </c>
      <c r="S36" t="e">
        <f>VLOOKUP(C36,招行退!B:I,8,FALSE)</f>
        <v>#N/A</v>
      </c>
    </row>
    <row r="37" spans="1:19" ht="14.25" hidden="1">
      <c r="A37" s="54">
        <v>42917.549143518518</v>
      </c>
      <c r="B37">
        <v>500650</v>
      </c>
      <c r="C37" t="s">
        <v>451</v>
      </c>
      <c r="D37" t="s">
        <v>452</v>
      </c>
      <c r="E37" t="s">
        <v>453</v>
      </c>
      <c r="F37" s="15">
        <v>790</v>
      </c>
      <c r="G37" t="s">
        <v>34</v>
      </c>
      <c r="H37" t="s">
        <v>34</v>
      </c>
      <c r="I37" t="s">
        <v>58</v>
      </c>
      <c r="J37" t="s">
        <v>48</v>
      </c>
      <c r="K37" t="s">
        <v>59</v>
      </c>
      <c r="L37" t="s">
        <v>2374</v>
      </c>
      <c r="M37" t="s">
        <v>2375</v>
      </c>
      <c r="N37" t="s">
        <v>2376</v>
      </c>
      <c r="O37">
        <f>VLOOKUP(B37,HIS退!B:F,5,FALSE)</f>
        <v>-790</v>
      </c>
      <c r="P37" t="str">
        <f>VLOOKUP(B37,HIS退!B:I,8,FALSE)</f>
        <v>1</v>
      </c>
      <c r="Q37" s="38">
        <f>VLOOKUP(C37,招行退!B:F,5,FALSE)</f>
        <v>790</v>
      </c>
      <c r="R37" t="str">
        <f>VLOOKUP(C37,招行退!B:H,7,FALSE)</f>
        <v>S</v>
      </c>
      <c r="S37" t="e">
        <f>VLOOKUP(C37,招行退!B:I,8,FALSE)</f>
        <v>#N/A</v>
      </c>
    </row>
    <row r="38" spans="1:19" ht="14.25" hidden="1">
      <c r="A38" s="54">
        <v>42917.556550925925</v>
      </c>
      <c r="B38">
        <v>500696</v>
      </c>
      <c r="C38" t="s">
        <v>2377</v>
      </c>
      <c r="D38" t="s">
        <v>454</v>
      </c>
      <c r="E38" t="s">
        <v>455</v>
      </c>
      <c r="F38" s="15">
        <v>500</v>
      </c>
      <c r="G38" t="s">
        <v>34</v>
      </c>
      <c r="H38" t="s">
        <v>34</v>
      </c>
      <c r="I38" t="s">
        <v>340</v>
      </c>
      <c r="J38" t="s">
        <v>340</v>
      </c>
      <c r="K38" t="s">
        <v>59</v>
      </c>
      <c r="L38" t="s">
        <v>2378</v>
      </c>
      <c r="M38" t="s">
        <v>2379</v>
      </c>
      <c r="N38" t="s">
        <v>2380</v>
      </c>
      <c r="O38">
        <f>VLOOKUP(B38,HIS退!B:F,5,FALSE)</f>
        <v>-500</v>
      </c>
      <c r="P38" t="str">
        <f>VLOOKUP(B38,HIS退!B:I,8,FALSE)</f>
        <v>9</v>
      </c>
      <c r="Q38" s="38">
        <f>VLOOKUP(C38,招行退!B:F,5,FALSE)</f>
        <v>500</v>
      </c>
      <c r="R38" t="str">
        <f>VLOOKUP(C38,招行退!B:H,7,FALSE)</f>
        <v>B</v>
      </c>
      <c r="S38" t="str">
        <f>VLOOKUP(C38,招行退!B:I,8,FALSE)</f>
        <v>20170703</v>
      </c>
    </row>
    <row r="39" spans="1:19" ht="14.25" hidden="1">
      <c r="A39" s="54">
        <v>42917.557569444441</v>
      </c>
      <c r="B39">
        <v>500703</v>
      </c>
      <c r="C39" t="s">
        <v>456</v>
      </c>
      <c r="D39" t="s">
        <v>457</v>
      </c>
      <c r="E39" t="s">
        <v>458</v>
      </c>
      <c r="F39" s="15">
        <v>7</v>
      </c>
      <c r="G39" t="s">
        <v>53</v>
      </c>
      <c r="H39" t="s">
        <v>34</v>
      </c>
      <c r="I39" t="s">
        <v>58</v>
      </c>
      <c r="J39" t="s">
        <v>48</v>
      </c>
      <c r="K39" t="s">
        <v>59</v>
      </c>
      <c r="L39" t="s">
        <v>2381</v>
      </c>
      <c r="M39" t="s">
        <v>2382</v>
      </c>
      <c r="N39" t="s">
        <v>2383</v>
      </c>
      <c r="O39">
        <f>VLOOKUP(B39,HIS退!B:F,5,FALSE)</f>
        <v>-7</v>
      </c>
      <c r="P39" t="str">
        <f>VLOOKUP(B39,HIS退!B:I,8,FALSE)</f>
        <v>1</v>
      </c>
      <c r="Q39" s="38">
        <f>VLOOKUP(C39,招行退!B:F,5,FALSE)</f>
        <v>7</v>
      </c>
      <c r="R39" t="str">
        <f>VLOOKUP(C39,招行退!B:H,7,FALSE)</f>
        <v>S</v>
      </c>
      <c r="S39" t="e">
        <f>VLOOKUP(C39,招行退!B:I,8,FALSE)</f>
        <v>#N/A</v>
      </c>
    </row>
    <row r="40" spans="1:19" ht="14.25" hidden="1">
      <c r="A40" s="54">
        <v>42917.564479166664</v>
      </c>
      <c r="B40">
        <v>500740</v>
      </c>
      <c r="C40" t="s">
        <v>460</v>
      </c>
      <c r="D40" t="s">
        <v>461</v>
      </c>
      <c r="E40" t="s">
        <v>462</v>
      </c>
      <c r="F40" s="15">
        <v>500</v>
      </c>
      <c r="G40" t="s">
        <v>34</v>
      </c>
      <c r="H40" t="s">
        <v>34</v>
      </c>
      <c r="I40" t="s">
        <v>58</v>
      </c>
      <c r="J40" t="s">
        <v>48</v>
      </c>
      <c r="K40" t="s">
        <v>59</v>
      </c>
      <c r="L40" t="s">
        <v>2384</v>
      </c>
      <c r="M40" t="s">
        <v>2385</v>
      </c>
      <c r="N40" t="s">
        <v>2386</v>
      </c>
      <c r="O40">
        <f>VLOOKUP(B40,HIS退!B:F,5,FALSE)</f>
        <v>-500</v>
      </c>
      <c r="P40" t="str">
        <f>VLOOKUP(B40,HIS退!B:I,8,FALSE)</f>
        <v>1</v>
      </c>
      <c r="Q40" s="38">
        <f>VLOOKUP(C40,招行退!B:F,5,FALSE)</f>
        <v>500</v>
      </c>
      <c r="R40" t="str">
        <f>VLOOKUP(C40,招行退!B:H,7,FALSE)</f>
        <v>S</v>
      </c>
      <c r="S40" t="e">
        <f>VLOOKUP(C40,招行退!B:I,8,FALSE)</f>
        <v>#N/A</v>
      </c>
    </row>
    <row r="41" spans="1:19" ht="14.25" hidden="1">
      <c r="A41" s="54">
        <v>42917.582430555558</v>
      </c>
      <c r="B41">
        <v>500882</v>
      </c>
      <c r="C41" t="s">
        <v>463</v>
      </c>
      <c r="D41" t="s">
        <v>464</v>
      </c>
      <c r="E41" t="s">
        <v>465</v>
      </c>
      <c r="F41" s="15">
        <v>500</v>
      </c>
      <c r="G41" t="s">
        <v>34</v>
      </c>
      <c r="H41" t="s">
        <v>34</v>
      </c>
      <c r="I41" t="s">
        <v>58</v>
      </c>
      <c r="J41" t="s">
        <v>48</v>
      </c>
      <c r="K41" t="s">
        <v>59</v>
      </c>
      <c r="L41" t="s">
        <v>2387</v>
      </c>
      <c r="M41" t="s">
        <v>2388</v>
      </c>
      <c r="N41" t="s">
        <v>2389</v>
      </c>
      <c r="O41">
        <f>VLOOKUP(B41,HIS退!B:F,5,FALSE)</f>
        <v>-500</v>
      </c>
      <c r="P41" t="str">
        <f>VLOOKUP(B41,HIS退!B:I,8,FALSE)</f>
        <v>1</v>
      </c>
      <c r="Q41" s="38">
        <f>VLOOKUP(C41,招行退!B:F,5,FALSE)</f>
        <v>500</v>
      </c>
      <c r="R41" t="str">
        <f>VLOOKUP(C41,招行退!B:H,7,FALSE)</f>
        <v>S</v>
      </c>
      <c r="S41" t="e">
        <f>VLOOKUP(C41,招行退!B:I,8,FALSE)</f>
        <v>#N/A</v>
      </c>
    </row>
    <row r="42" spans="1:19" ht="14.25" hidden="1">
      <c r="A42" s="54">
        <v>42917.586122685185</v>
      </c>
      <c r="B42">
        <v>500914</v>
      </c>
      <c r="C42" t="s">
        <v>466</v>
      </c>
      <c r="D42" t="s">
        <v>467</v>
      </c>
      <c r="E42" t="s">
        <v>468</v>
      </c>
      <c r="F42" s="15">
        <v>4698</v>
      </c>
      <c r="G42" t="s">
        <v>34</v>
      </c>
      <c r="H42" t="s">
        <v>34</v>
      </c>
      <c r="I42" t="s">
        <v>58</v>
      </c>
      <c r="J42" t="s">
        <v>48</v>
      </c>
      <c r="K42" t="s">
        <v>59</v>
      </c>
      <c r="L42" t="s">
        <v>2391</v>
      </c>
      <c r="M42" t="s">
        <v>2392</v>
      </c>
      <c r="N42" t="s">
        <v>2393</v>
      </c>
      <c r="O42">
        <f>VLOOKUP(B42,HIS退!B:F,5,FALSE)</f>
        <v>-4698</v>
      </c>
      <c r="P42" t="str">
        <f>VLOOKUP(B42,HIS退!B:I,8,FALSE)</f>
        <v>1</v>
      </c>
      <c r="Q42" s="38">
        <f>VLOOKUP(C42,招行退!B:F,5,FALSE)</f>
        <v>4698</v>
      </c>
      <c r="R42" t="str">
        <f>VLOOKUP(C42,招行退!B:H,7,FALSE)</f>
        <v>S</v>
      </c>
      <c r="S42" t="e">
        <f>VLOOKUP(C42,招行退!B:I,8,FALSE)</f>
        <v>#N/A</v>
      </c>
    </row>
    <row r="43" spans="1:19" ht="14.25" hidden="1">
      <c r="A43" s="54">
        <v>42917.631990740738</v>
      </c>
      <c r="B43">
        <v>501782</v>
      </c>
      <c r="C43" t="s">
        <v>469</v>
      </c>
      <c r="D43" t="s">
        <v>470</v>
      </c>
      <c r="E43" t="s">
        <v>471</v>
      </c>
      <c r="F43" s="15">
        <v>1337</v>
      </c>
      <c r="G43" t="s">
        <v>34</v>
      </c>
      <c r="H43" t="s">
        <v>34</v>
      </c>
      <c r="I43" t="s">
        <v>58</v>
      </c>
      <c r="J43" t="s">
        <v>48</v>
      </c>
      <c r="K43" t="s">
        <v>59</v>
      </c>
      <c r="L43" t="s">
        <v>2395</v>
      </c>
      <c r="M43" t="s">
        <v>2396</v>
      </c>
      <c r="N43" t="s">
        <v>2394</v>
      </c>
      <c r="O43">
        <f>VLOOKUP(B43,HIS退!B:F,5,FALSE)</f>
        <v>-1337</v>
      </c>
      <c r="P43" t="str">
        <f>VLOOKUP(B43,HIS退!B:I,8,FALSE)</f>
        <v>1</v>
      </c>
      <c r="Q43" s="38">
        <f>VLOOKUP(C43,招行退!B:F,5,FALSE)</f>
        <v>1337</v>
      </c>
      <c r="R43" t="str">
        <f>VLOOKUP(C43,招行退!B:H,7,FALSE)</f>
        <v>S</v>
      </c>
      <c r="S43" t="e">
        <f>VLOOKUP(C43,招行退!B:I,8,FALSE)</f>
        <v>#N/A</v>
      </c>
    </row>
    <row r="44" spans="1:19" ht="14.25" hidden="1">
      <c r="A44" s="54">
        <v>42917.637638888889</v>
      </c>
      <c r="B44">
        <v>501905</v>
      </c>
      <c r="C44" t="s">
        <v>472</v>
      </c>
      <c r="D44" t="s">
        <v>473</v>
      </c>
      <c r="E44" t="s">
        <v>474</v>
      </c>
      <c r="F44" s="15">
        <v>709</v>
      </c>
      <c r="G44" t="s">
        <v>34</v>
      </c>
      <c r="H44" t="s">
        <v>34</v>
      </c>
      <c r="I44" t="s">
        <v>58</v>
      </c>
      <c r="J44" t="s">
        <v>48</v>
      </c>
      <c r="K44" t="s">
        <v>59</v>
      </c>
      <c r="L44" t="s">
        <v>2397</v>
      </c>
      <c r="M44" t="s">
        <v>2398</v>
      </c>
      <c r="N44" t="s">
        <v>2399</v>
      </c>
      <c r="O44">
        <f>VLOOKUP(B44,HIS退!B:F,5,FALSE)</f>
        <v>-709</v>
      </c>
      <c r="P44" t="str">
        <f>VLOOKUP(B44,HIS退!B:I,8,FALSE)</f>
        <v>1</v>
      </c>
      <c r="Q44" s="38">
        <f>VLOOKUP(C44,招行退!B:F,5,FALSE)</f>
        <v>709</v>
      </c>
      <c r="R44" t="str">
        <f>VLOOKUP(C44,招行退!B:H,7,FALSE)</f>
        <v>S</v>
      </c>
      <c r="S44" t="e">
        <f>VLOOKUP(C44,招行退!B:I,8,FALSE)</f>
        <v>#N/A</v>
      </c>
    </row>
    <row r="45" spans="1:19" ht="14.25" hidden="1">
      <c r="A45" s="54">
        <v>42917.648333333331</v>
      </c>
      <c r="B45">
        <v>502117</v>
      </c>
      <c r="C45" t="s">
        <v>475</v>
      </c>
      <c r="D45" t="s">
        <v>476</v>
      </c>
      <c r="E45" t="s">
        <v>477</v>
      </c>
      <c r="F45" s="15">
        <v>694</v>
      </c>
      <c r="G45" t="s">
        <v>34</v>
      </c>
      <c r="H45" t="s">
        <v>34</v>
      </c>
      <c r="I45" t="s">
        <v>58</v>
      </c>
      <c r="J45" t="s">
        <v>48</v>
      </c>
      <c r="K45" t="s">
        <v>59</v>
      </c>
      <c r="L45" t="s">
        <v>2400</v>
      </c>
      <c r="M45" t="s">
        <v>2401</v>
      </c>
      <c r="N45" t="s">
        <v>2402</v>
      </c>
      <c r="O45">
        <f>VLOOKUP(B45,HIS退!B:F,5,FALSE)</f>
        <v>-694</v>
      </c>
      <c r="P45" t="str">
        <f>VLOOKUP(B45,HIS退!B:I,8,FALSE)</f>
        <v>1</v>
      </c>
      <c r="Q45" s="38">
        <f>VLOOKUP(C45,招行退!B:F,5,FALSE)</f>
        <v>694</v>
      </c>
      <c r="R45" t="str">
        <f>VLOOKUP(C45,招行退!B:H,7,FALSE)</f>
        <v>S</v>
      </c>
      <c r="S45" t="e">
        <f>VLOOKUP(C45,招行退!B:I,8,FALSE)</f>
        <v>#N/A</v>
      </c>
    </row>
    <row r="46" spans="1:19" ht="14.25" hidden="1">
      <c r="A46" s="54">
        <v>42917.652361111112</v>
      </c>
      <c r="B46">
        <v>502175</v>
      </c>
      <c r="C46" t="s">
        <v>478</v>
      </c>
      <c r="D46" t="s">
        <v>479</v>
      </c>
      <c r="E46" t="s">
        <v>480</v>
      </c>
      <c r="F46" s="15">
        <v>172</v>
      </c>
      <c r="G46" t="s">
        <v>53</v>
      </c>
      <c r="H46" t="s">
        <v>34</v>
      </c>
      <c r="I46" t="s">
        <v>58</v>
      </c>
      <c r="J46" t="s">
        <v>48</v>
      </c>
      <c r="K46" t="s">
        <v>59</v>
      </c>
      <c r="L46" t="s">
        <v>2403</v>
      </c>
      <c r="M46" t="s">
        <v>2404</v>
      </c>
      <c r="N46" t="s">
        <v>2405</v>
      </c>
      <c r="O46">
        <f>VLOOKUP(B46,HIS退!B:F,5,FALSE)</f>
        <v>-172</v>
      </c>
      <c r="P46" t="str">
        <f>VLOOKUP(B46,HIS退!B:I,8,FALSE)</f>
        <v>1</v>
      </c>
      <c r="Q46" s="38">
        <f>VLOOKUP(C46,招行退!B:F,5,FALSE)</f>
        <v>172</v>
      </c>
      <c r="R46" t="str">
        <f>VLOOKUP(C46,招行退!B:H,7,FALSE)</f>
        <v>S</v>
      </c>
      <c r="S46" t="e">
        <f>VLOOKUP(C46,招行退!B:I,8,FALSE)</f>
        <v>#N/A</v>
      </c>
    </row>
    <row r="47" spans="1:19" ht="14.25" hidden="1">
      <c r="A47" s="54">
        <v>42917.687060185184</v>
      </c>
      <c r="B47">
        <v>502662</v>
      </c>
      <c r="C47" t="s">
        <v>481</v>
      </c>
      <c r="D47" t="s">
        <v>482</v>
      </c>
      <c r="E47" t="s">
        <v>483</v>
      </c>
      <c r="F47" s="15">
        <v>44</v>
      </c>
      <c r="G47" t="s">
        <v>34</v>
      </c>
      <c r="H47" t="s">
        <v>34</v>
      </c>
      <c r="I47" t="s">
        <v>58</v>
      </c>
      <c r="J47" t="s">
        <v>48</v>
      </c>
      <c r="K47" t="s">
        <v>59</v>
      </c>
      <c r="L47" t="s">
        <v>2406</v>
      </c>
      <c r="M47" t="s">
        <v>2407</v>
      </c>
      <c r="N47" t="s">
        <v>2408</v>
      </c>
      <c r="O47">
        <f>VLOOKUP(B47,HIS退!B:F,5,FALSE)</f>
        <v>-44</v>
      </c>
      <c r="P47" t="str">
        <f>VLOOKUP(B47,HIS退!B:I,8,FALSE)</f>
        <v>1</v>
      </c>
      <c r="Q47" s="38">
        <f>VLOOKUP(C47,招行退!B:F,5,FALSE)</f>
        <v>44</v>
      </c>
      <c r="R47" t="str">
        <f>VLOOKUP(C47,招行退!B:H,7,FALSE)</f>
        <v>S</v>
      </c>
      <c r="S47" t="e">
        <f>VLOOKUP(C47,招行退!B:I,8,FALSE)</f>
        <v>#N/A</v>
      </c>
    </row>
    <row r="48" spans="1:19" ht="14.25" hidden="1">
      <c r="A48" s="54">
        <v>42917.687604166669</v>
      </c>
      <c r="B48">
        <v>502671</v>
      </c>
      <c r="C48" t="s">
        <v>484</v>
      </c>
      <c r="D48" t="s">
        <v>485</v>
      </c>
      <c r="E48" t="s">
        <v>486</v>
      </c>
      <c r="F48" s="15">
        <v>194</v>
      </c>
      <c r="G48" t="s">
        <v>34</v>
      </c>
      <c r="H48" t="s">
        <v>34</v>
      </c>
      <c r="I48" t="s">
        <v>58</v>
      </c>
      <c r="J48" t="s">
        <v>48</v>
      </c>
      <c r="K48" t="s">
        <v>59</v>
      </c>
      <c r="L48" t="s">
        <v>2409</v>
      </c>
      <c r="M48" t="s">
        <v>2410</v>
      </c>
      <c r="N48" t="s">
        <v>2408</v>
      </c>
      <c r="O48">
        <f>VLOOKUP(B48,HIS退!B:F,5,FALSE)</f>
        <v>-194</v>
      </c>
      <c r="P48" t="str">
        <f>VLOOKUP(B48,HIS退!B:I,8,FALSE)</f>
        <v>1</v>
      </c>
      <c r="Q48" s="38">
        <f>VLOOKUP(C48,招行退!B:F,5,FALSE)</f>
        <v>194</v>
      </c>
      <c r="R48" t="str">
        <f>VLOOKUP(C48,招行退!B:H,7,FALSE)</f>
        <v>S</v>
      </c>
      <c r="S48" t="e">
        <f>VLOOKUP(C48,招行退!B:I,8,FALSE)</f>
        <v>#N/A</v>
      </c>
    </row>
    <row r="49" spans="1:19" ht="14.25">
      <c r="A49" s="54">
        <v>42917.746249999997</v>
      </c>
      <c r="B49">
        <v>503052</v>
      </c>
      <c r="D49" t="s">
        <v>487</v>
      </c>
      <c r="E49" t="s">
        <v>488</v>
      </c>
      <c r="F49" s="15">
        <v>1012</v>
      </c>
      <c r="G49" t="s">
        <v>34</v>
      </c>
      <c r="H49" t="s">
        <v>34</v>
      </c>
      <c r="I49" t="s">
        <v>60</v>
      </c>
      <c r="J49" t="s">
        <v>57</v>
      </c>
      <c r="K49" t="s">
        <v>59</v>
      </c>
      <c r="L49" t="s">
        <v>2411</v>
      </c>
      <c r="M49" t="s">
        <v>2412</v>
      </c>
      <c r="N49" t="s">
        <v>2413</v>
      </c>
      <c r="O49">
        <f>VLOOKUP(B49,HIS退!B:F,5,FALSE)</f>
        <v>-1012</v>
      </c>
      <c r="P49" t="str">
        <f>VLOOKUP(B49,HIS退!B:I,8,FALSE)</f>
        <v>9</v>
      </c>
      <c r="Q49" s="38" t="e">
        <f>VLOOKUP(C49,招行退!B:F,5,FALSE)</f>
        <v>#N/A</v>
      </c>
      <c r="R49" t="e">
        <f>VLOOKUP(C49,招行退!B:H,7,FALSE)</f>
        <v>#N/A</v>
      </c>
      <c r="S49" t="e">
        <f>VLOOKUP(C49,招行退!B:I,8,FALSE)</f>
        <v>#N/A</v>
      </c>
    </row>
    <row r="50" spans="1:19" ht="14.25" hidden="1">
      <c r="A50" s="54">
        <v>42917.752418981479</v>
      </c>
      <c r="B50">
        <v>503066</v>
      </c>
      <c r="C50" t="s">
        <v>2414</v>
      </c>
      <c r="D50" t="s">
        <v>487</v>
      </c>
      <c r="E50" t="s">
        <v>488</v>
      </c>
      <c r="F50" s="15">
        <v>1012</v>
      </c>
      <c r="G50" t="s">
        <v>34</v>
      </c>
      <c r="H50" t="s">
        <v>34</v>
      </c>
      <c r="I50" t="s">
        <v>340</v>
      </c>
      <c r="J50" t="s">
        <v>57</v>
      </c>
      <c r="K50" t="s">
        <v>59</v>
      </c>
      <c r="L50" t="s">
        <v>2415</v>
      </c>
      <c r="M50" t="s">
        <v>2416</v>
      </c>
      <c r="N50" t="s">
        <v>2413</v>
      </c>
      <c r="O50">
        <f>VLOOKUP(B50,HIS退!B:F,5,FALSE)</f>
        <v>-1012</v>
      </c>
      <c r="P50" t="str">
        <f>VLOOKUP(B50,HIS退!B:I,8,FALSE)</f>
        <v>9</v>
      </c>
      <c r="Q50" s="38">
        <f>VLOOKUP(C50,招行退!B:F,5,FALSE)</f>
        <v>1012</v>
      </c>
      <c r="R50" t="str">
        <f>VLOOKUP(C50,招行退!B:H,7,FALSE)</f>
        <v>B</v>
      </c>
      <c r="S50" t="str">
        <f>VLOOKUP(C50,招行退!B:I,8,FALSE)</f>
        <v>20170703</v>
      </c>
    </row>
    <row r="51" spans="1:19" ht="14.25" hidden="1">
      <c r="A51" s="54">
        <v>42917.762106481481</v>
      </c>
      <c r="B51">
        <v>503090</v>
      </c>
      <c r="C51" t="s">
        <v>2417</v>
      </c>
      <c r="D51" t="s">
        <v>489</v>
      </c>
      <c r="E51" t="s">
        <v>490</v>
      </c>
      <c r="F51" s="15">
        <v>90</v>
      </c>
      <c r="G51" t="s">
        <v>34</v>
      </c>
      <c r="H51" t="s">
        <v>34</v>
      </c>
      <c r="I51" t="s">
        <v>340</v>
      </c>
      <c r="J51" t="s">
        <v>57</v>
      </c>
      <c r="K51" t="s">
        <v>59</v>
      </c>
      <c r="L51" t="s">
        <v>2418</v>
      </c>
      <c r="M51" t="s">
        <v>2419</v>
      </c>
      <c r="N51" t="s">
        <v>2420</v>
      </c>
      <c r="O51">
        <f>VLOOKUP(B51,HIS退!B:F,5,FALSE)</f>
        <v>-90</v>
      </c>
      <c r="P51" t="str">
        <f>VLOOKUP(B51,HIS退!B:I,8,FALSE)</f>
        <v>9</v>
      </c>
      <c r="Q51" s="38">
        <f>VLOOKUP(C51,招行退!B:F,5,FALSE)</f>
        <v>90</v>
      </c>
      <c r="R51" t="str">
        <f>VLOOKUP(C51,招行退!B:H,7,FALSE)</f>
        <v>B</v>
      </c>
      <c r="S51" t="str">
        <f>VLOOKUP(C51,招行退!B:I,8,FALSE)</f>
        <v>20170703</v>
      </c>
    </row>
    <row r="52" spans="1:19" ht="14.25">
      <c r="A52" s="54">
        <v>42917.766817129632</v>
      </c>
      <c r="B52">
        <v>503098</v>
      </c>
      <c r="D52" t="s">
        <v>491</v>
      </c>
      <c r="E52" t="s">
        <v>492</v>
      </c>
      <c r="F52" s="15">
        <v>4735</v>
      </c>
      <c r="G52" t="s">
        <v>34</v>
      </c>
      <c r="H52" t="s">
        <v>34</v>
      </c>
      <c r="I52" t="s">
        <v>60</v>
      </c>
      <c r="J52" t="s">
        <v>57</v>
      </c>
      <c r="K52" t="s">
        <v>59</v>
      </c>
      <c r="L52" t="s">
        <v>2421</v>
      </c>
      <c r="M52" t="s">
        <v>2422</v>
      </c>
      <c r="N52" t="s">
        <v>2423</v>
      </c>
      <c r="O52">
        <f>VLOOKUP(B52,HIS退!B:F,5,FALSE)</f>
        <v>-4735</v>
      </c>
      <c r="P52" t="str">
        <f>VLOOKUP(B52,HIS退!B:I,8,FALSE)</f>
        <v>9</v>
      </c>
      <c r="Q52" s="38" t="e">
        <f>VLOOKUP(C52,招行退!B:F,5,FALSE)</f>
        <v>#N/A</v>
      </c>
      <c r="R52" t="e">
        <f>VLOOKUP(C52,招行退!B:H,7,FALSE)</f>
        <v>#N/A</v>
      </c>
      <c r="S52" t="e">
        <f>VLOOKUP(C52,招行退!B:I,8,FALSE)</f>
        <v>#N/A</v>
      </c>
    </row>
    <row r="53" spans="1:19" ht="14.25" hidden="1">
      <c r="A53" s="54">
        <v>42917.775381944448</v>
      </c>
      <c r="B53">
        <v>503110</v>
      </c>
      <c r="C53" t="s">
        <v>493</v>
      </c>
      <c r="D53" t="s">
        <v>494</v>
      </c>
      <c r="E53" t="s">
        <v>495</v>
      </c>
      <c r="F53" s="15">
        <v>1000</v>
      </c>
      <c r="G53" t="s">
        <v>34</v>
      </c>
      <c r="H53" t="s">
        <v>34</v>
      </c>
      <c r="I53" t="s">
        <v>58</v>
      </c>
      <c r="J53" t="s">
        <v>48</v>
      </c>
      <c r="K53" t="s">
        <v>59</v>
      </c>
      <c r="L53" t="s">
        <v>2424</v>
      </c>
      <c r="M53" t="s">
        <v>2425</v>
      </c>
      <c r="N53" t="s">
        <v>2390</v>
      </c>
      <c r="O53">
        <f>VLOOKUP(B53,HIS退!B:F,5,FALSE)</f>
        <v>-1000</v>
      </c>
      <c r="P53" t="str">
        <f>VLOOKUP(B53,HIS退!B:I,8,FALSE)</f>
        <v>1</v>
      </c>
      <c r="Q53" s="38">
        <f>VLOOKUP(C53,招行退!B:F,5,FALSE)</f>
        <v>1000</v>
      </c>
      <c r="R53" t="str">
        <f>VLOOKUP(C53,招行退!B:H,7,FALSE)</f>
        <v>S</v>
      </c>
      <c r="S53" t="e">
        <f>VLOOKUP(C53,招行退!B:I,8,FALSE)</f>
        <v>#N/A</v>
      </c>
    </row>
    <row r="54" spans="1:19" ht="14.25" hidden="1">
      <c r="A54" s="54">
        <v>42917.775891203702</v>
      </c>
      <c r="B54">
        <v>503113</v>
      </c>
      <c r="C54" t="s">
        <v>496</v>
      </c>
      <c r="D54" t="s">
        <v>494</v>
      </c>
      <c r="E54" t="s">
        <v>495</v>
      </c>
      <c r="F54" s="15">
        <v>9000</v>
      </c>
      <c r="G54" t="s">
        <v>34</v>
      </c>
      <c r="H54" t="s">
        <v>34</v>
      </c>
      <c r="I54" t="s">
        <v>58</v>
      </c>
      <c r="J54" t="s">
        <v>48</v>
      </c>
      <c r="K54" t="s">
        <v>59</v>
      </c>
      <c r="L54" t="s">
        <v>2426</v>
      </c>
      <c r="M54" t="s">
        <v>2427</v>
      </c>
      <c r="N54" t="s">
        <v>2390</v>
      </c>
      <c r="O54">
        <f>VLOOKUP(B54,HIS退!B:F,5,FALSE)</f>
        <v>-9000</v>
      </c>
      <c r="P54" t="str">
        <f>VLOOKUP(B54,HIS退!B:I,8,FALSE)</f>
        <v>1</v>
      </c>
      <c r="Q54" s="38">
        <f>VLOOKUP(C54,招行退!B:F,5,FALSE)</f>
        <v>9000</v>
      </c>
      <c r="R54" t="str">
        <f>VLOOKUP(C54,招行退!B:H,7,FALSE)</f>
        <v>S</v>
      </c>
      <c r="S54" t="e">
        <f>VLOOKUP(C54,招行退!B:I,8,FALSE)</f>
        <v>#N/A</v>
      </c>
    </row>
    <row r="55" spans="1:19" ht="14.25" hidden="1">
      <c r="A55" s="54">
        <v>42917.795590277776</v>
      </c>
      <c r="B55">
        <v>503149</v>
      </c>
      <c r="C55" t="s">
        <v>2428</v>
      </c>
      <c r="D55" t="s">
        <v>497</v>
      </c>
      <c r="E55" t="s">
        <v>498</v>
      </c>
      <c r="F55" s="15">
        <v>937</v>
      </c>
      <c r="G55" t="s">
        <v>34</v>
      </c>
      <c r="H55" t="s">
        <v>34</v>
      </c>
      <c r="I55" t="s">
        <v>340</v>
      </c>
      <c r="J55" t="s">
        <v>340</v>
      </c>
      <c r="K55" t="s">
        <v>59</v>
      </c>
      <c r="L55" t="s">
        <v>2429</v>
      </c>
      <c r="M55" t="s">
        <v>2430</v>
      </c>
      <c r="N55" t="s">
        <v>2431</v>
      </c>
      <c r="O55">
        <f>VLOOKUP(B55,HIS退!B:F,5,FALSE)</f>
        <v>-937</v>
      </c>
      <c r="P55" t="str">
        <f>VLOOKUP(B55,HIS退!B:I,8,FALSE)</f>
        <v>9</v>
      </c>
      <c r="Q55" s="38">
        <f>VLOOKUP(C55,招行退!B:F,5,FALSE)</f>
        <v>937</v>
      </c>
      <c r="R55" t="str">
        <f>VLOOKUP(C55,招行退!B:H,7,FALSE)</f>
        <v>B</v>
      </c>
      <c r="S55" t="str">
        <f>VLOOKUP(C55,招行退!B:I,8,FALSE)</f>
        <v>20170703</v>
      </c>
    </row>
    <row r="56" spans="1:19" ht="14.25" hidden="1">
      <c r="A56" s="54">
        <v>42917.843842592592</v>
      </c>
      <c r="B56">
        <v>503278</v>
      </c>
      <c r="C56" t="s">
        <v>499</v>
      </c>
      <c r="D56" t="s">
        <v>500</v>
      </c>
      <c r="E56" t="s">
        <v>501</v>
      </c>
      <c r="F56" s="15">
        <v>300</v>
      </c>
      <c r="G56" t="s">
        <v>34</v>
      </c>
      <c r="H56" t="s">
        <v>34</v>
      </c>
      <c r="I56" t="s">
        <v>58</v>
      </c>
      <c r="J56" t="s">
        <v>48</v>
      </c>
      <c r="K56" t="s">
        <v>59</v>
      </c>
      <c r="L56" t="s">
        <v>2432</v>
      </c>
      <c r="M56" t="s">
        <v>2433</v>
      </c>
      <c r="N56" t="s">
        <v>2434</v>
      </c>
      <c r="O56">
        <f>VLOOKUP(B56,HIS退!B:F,5,FALSE)</f>
        <v>-300</v>
      </c>
      <c r="P56" t="str">
        <f>VLOOKUP(B56,HIS退!B:I,8,FALSE)</f>
        <v>1</v>
      </c>
      <c r="Q56" s="38">
        <f>VLOOKUP(C56,招行退!B:F,5,FALSE)</f>
        <v>300</v>
      </c>
      <c r="R56" t="str">
        <f>VLOOKUP(C56,招行退!B:H,7,FALSE)</f>
        <v>S</v>
      </c>
      <c r="S56" t="e">
        <f>VLOOKUP(C56,招行退!B:I,8,FALSE)</f>
        <v>#N/A</v>
      </c>
    </row>
    <row r="57" spans="1:19" ht="14.25" hidden="1">
      <c r="A57" s="54">
        <v>42917.84716435185</v>
      </c>
      <c r="B57">
        <v>503283</v>
      </c>
      <c r="C57" t="s">
        <v>502</v>
      </c>
      <c r="D57" t="s">
        <v>503</v>
      </c>
      <c r="E57" t="s">
        <v>504</v>
      </c>
      <c r="F57" s="15">
        <v>800</v>
      </c>
      <c r="G57" t="s">
        <v>34</v>
      </c>
      <c r="H57" t="s">
        <v>34</v>
      </c>
      <c r="I57" t="s">
        <v>340</v>
      </c>
      <c r="J57" t="s">
        <v>340</v>
      </c>
      <c r="K57" t="s">
        <v>59</v>
      </c>
      <c r="L57" t="s">
        <v>2435</v>
      </c>
      <c r="M57" t="s">
        <v>2436</v>
      </c>
      <c r="N57" t="s">
        <v>2437</v>
      </c>
      <c r="O57">
        <f>VLOOKUP(B57,HIS退!B:F,5,FALSE)</f>
        <v>-800</v>
      </c>
      <c r="P57" t="str">
        <f>VLOOKUP(B57,HIS退!B:I,8,FALSE)</f>
        <v>9</v>
      </c>
      <c r="Q57" s="38">
        <f>VLOOKUP(C57,招行退!B:F,5,FALSE)</f>
        <v>800</v>
      </c>
      <c r="R57" t="str">
        <f>VLOOKUP(C57,招行退!B:H,7,FALSE)</f>
        <v>B</v>
      </c>
      <c r="S57" t="str">
        <f>VLOOKUP(C57,招行退!B:I,8,FALSE)</f>
        <v>20170703</v>
      </c>
    </row>
    <row r="58" spans="1:19" s="40" customFormat="1" ht="14.25">
      <c r="A58" s="54">
        <v>42917.876944444448</v>
      </c>
      <c r="B58">
        <v>503353</v>
      </c>
      <c r="C58"/>
      <c r="D58" t="s">
        <v>505</v>
      </c>
      <c r="E58" t="s">
        <v>506</v>
      </c>
      <c r="F58" s="15">
        <v>3100</v>
      </c>
      <c r="G58" t="s">
        <v>34</v>
      </c>
      <c r="H58" t="s">
        <v>34</v>
      </c>
      <c r="I58" t="s">
        <v>60</v>
      </c>
      <c r="J58" t="s">
        <v>57</v>
      </c>
      <c r="K58" t="s">
        <v>59</v>
      </c>
      <c r="L58" t="s">
        <v>2438</v>
      </c>
      <c r="M58" t="s">
        <v>2439</v>
      </c>
      <c r="N58" t="s">
        <v>2440</v>
      </c>
      <c r="O58">
        <f>VLOOKUP(B58,HIS退!B:F,5,FALSE)</f>
        <v>-3100</v>
      </c>
      <c r="P58" t="str">
        <f>VLOOKUP(B58,HIS退!B:I,8,FALSE)</f>
        <v>9</v>
      </c>
      <c r="Q58" s="38" t="e">
        <f>VLOOKUP(C58,招行退!B:F,5,FALSE)</f>
        <v>#N/A</v>
      </c>
      <c r="R58" t="e">
        <f>VLOOKUP(C58,招行退!B:H,7,FALSE)</f>
        <v>#N/A</v>
      </c>
      <c r="S58" t="e">
        <f>VLOOKUP(C58,招行退!B:I,8,FALSE)</f>
        <v>#N/A</v>
      </c>
    </row>
    <row r="59" spans="1:19" ht="14.25" hidden="1">
      <c r="A59" s="54">
        <v>42917.877812500003</v>
      </c>
      <c r="B59">
        <v>0</v>
      </c>
      <c r="D59" t="s">
        <v>505</v>
      </c>
      <c r="E59" t="s">
        <v>506</v>
      </c>
      <c r="F59" s="15">
        <v>3000</v>
      </c>
      <c r="G59" t="s">
        <v>34</v>
      </c>
      <c r="H59" t="s">
        <v>34</v>
      </c>
      <c r="I59" t="s">
        <v>61</v>
      </c>
      <c r="J59" t="s">
        <v>57</v>
      </c>
      <c r="K59" t="s">
        <v>59</v>
      </c>
      <c r="L59" t="s">
        <v>2441</v>
      </c>
      <c r="M59" t="s">
        <v>2442</v>
      </c>
      <c r="N59" t="s">
        <v>2440</v>
      </c>
      <c r="O59" t="e">
        <f>VLOOKUP(B59,HIS退!B:F,5,FALSE)</f>
        <v>#N/A</v>
      </c>
      <c r="P59" t="e">
        <f>VLOOKUP(B59,HIS退!B:I,8,FALSE)</f>
        <v>#N/A</v>
      </c>
      <c r="Q59" s="38" t="e">
        <f>VLOOKUP(C59,招行退!B:F,5,FALSE)</f>
        <v>#N/A</v>
      </c>
      <c r="R59" t="e">
        <f>VLOOKUP(C59,招行退!B:H,7,FALSE)</f>
        <v>#N/A</v>
      </c>
      <c r="S59" t="e">
        <f>VLOOKUP(C59,招行退!B:I,8,FALSE)</f>
        <v>#N/A</v>
      </c>
    </row>
    <row r="60" spans="1:19" ht="14.25" hidden="1">
      <c r="A60" s="54">
        <v>42917.880185185182</v>
      </c>
      <c r="B60">
        <v>503361</v>
      </c>
      <c r="C60" t="s">
        <v>507</v>
      </c>
      <c r="D60" t="s">
        <v>505</v>
      </c>
      <c r="E60" t="s">
        <v>506</v>
      </c>
      <c r="F60" s="15">
        <v>3</v>
      </c>
      <c r="G60" t="s">
        <v>34</v>
      </c>
      <c r="H60" t="s">
        <v>34</v>
      </c>
      <c r="I60" t="s">
        <v>58</v>
      </c>
      <c r="J60" t="s">
        <v>48</v>
      </c>
      <c r="K60" t="s">
        <v>59</v>
      </c>
      <c r="L60" t="s">
        <v>2443</v>
      </c>
      <c r="M60" t="s">
        <v>2444</v>
      </c>
      <c r="N60" t="s">
        <v>2440</v>
      </c>
      <c r="O60">
        <f>VLOOKUP(B60,HIS退!B:F,5,FALSE)</f>
        <v>-3</v>
      </c>
      <c r="P60" t="str">
        <f>VLOOKUP(B60,HIS退!B:I,8,FALSE)</f>
        <v>1</v>
      </c>
      <c r="Q60" s="38">
        <f>VLOOKUP(C60,招行退!B:F,5,FALSE)</f>
        <v>3</v>
      </c>
      <c r="R60" t="str">
        <f>VLOOKUP(C60,招行退!B:H,7,FALSE)</f>
        <v>S</v>
      </c>
      <c r="S60" t="e">
        <f>VLOOKUP(C60,招行退!B:I,8,FALSE)</f>
        <v>#N/A</v>
      </c>
    </row>
    <row r="61" spans="1:19" ht="14.25">
      <c r="A61" s="54">
        <v>42918.295995370368</v>
      </c>
      <c r="B61">
        <v>503689</v>
      </c>
      <c r="D61" t="s">
        <v>509</v>
      </c>
      <c r="E61" t="s">
        <v>510</v>
      </c>
      <c r="F61" s="15">
        <v>500</v>
      </c>
      <c r="G61" t="s">
        <v>34</v>
      </c>
      <c r="H61" t="s">
        <v>34</v>
      </c>
      <c r="I61" t="s">
        <v>60</v>
      </c>
      <c r="J61" t="s">
        <v>57</v>
      </c>
      <c r="K61" t="s">
        <v>59</v>
      </c>
      <c r="L61" t="s">
        <v>2445</v>
      </c>
      <c r="M61" t="s">
        <v>2446</v>
      </c>
      <c r="N61" t="s">
        <v>2447</v>
      </c>
      <c r="O61">
        <f>VLOOKUP(B61,HIS退!B:F,5,FALSE)</f>
        <v>-500</v>
      </c>
      <c r="P61" t="str">
        <f>VLOOKUP(B61,HIS退!B:I,8,FALSE)</f>
        <v>9</v>
      </c>
      <c r="Q61" s="38" t="e">
        <f>VLOOKUP(C61,招行退!B:F,5,FALSE)</f>
        <v>#N/A</v>
      </c>
      <c r="R61" t="e">
        <f>VLOOKUP(C61,招行退!B:H,7,FALSE)</f>
        <v>#N/A</v>
      </c>
      <c r="S61" t="e">
        <f>VLOOKUP(C61,招行退!B:I,8,FALSE)</f>
        <v>#N/A</v>
      </c>
    </row>
    <row r="62" spans="1:19" ht="14.25" hidden="1">
      <c r="A62" s="54">
        <v>42918.29650462963</v>
      </c>
      <c r="B62">
        <v>0</v>
      </c>
      <c r="D62" t="s">
        <v>509</v>
      </c>
      <c r="E62" t="s">
        <v>510</v>
      </c>
      <c r="F62" s="15">
        <v>500</v>
      </c>
      <c r="G62" t="s">
        <v>34</v>
      </c>
      <c r="H62" t="s">
        <v>34</v>
      </c>
      <c r="I62" t="s">
        <v>61</v>
      </c>
      <c r="J62" t="s">
        <v>57</v>
      </c>
      <c r="K62" t="s">
        <v>59</v>
      </c>
      <c r="L62" t="s">
        <v>2448</v>
      </c>
      <c r="M62" t="s">
        <v>2449</v>
      </c>
      <c r="N62" t="s">
        <v>2447</v>
      </c>
      <c r="O62" t="e">
        <f>VLOOKUP(B62,HIS退!B:F,5,FALSE)</f>
        <v>#N/A</v>
      </c>
      <c r="P62" t="e">
        <f>VLOOKUP(B62,HIS退!B:I,8,FALSE)</f>
        <v>#N/A</v>
      </c>
      <c r="Q62" s="38" t="e">
        <f>VLOOKUP(C62,招行退!B:F,5,FALSE)</f>
        <v>#N/A</v>
      </c>
      <c r="R62" t="e">
        <f>VLOOKUP(C62,招行退!B:H,7,FALSE)</f>
        <v>#N/A</v>
      </c>
      <c r="S62" t="e">
        <f>VLOOKUP(C62,招行退!B:I,8,FALSE)</f>
        <v>#N/A</v>
      </c>
    </row>
    <row r="63" spans="1:19" ht="14.25">
      <c r="A63" s="54">
        <v>42918.330578703702</v>
      </c>
      <c r="B63">
        <v>503732</v>
      </c>
      <c r="D63" t="s">
        <v>505</v>
      </c>
      <c r="E63" t="s">
        <v>506</v>
      </c>
      <c r="F63" s="15">
        <v>2</v>
      </c>
      <c r="G63" t="s">
        <v>34</v>
      </c>
      <c r="H63" t="s">
        <v>34</v>
      </c>
      <c r="I63" t="s">
        <v>60</v>
      </c>
      <c r="J63" t="s">
        <v>57</v>
      </c>
      <c r="K63" t="s">
        <v>59</v>
      </c>
      <c r="L63" t="s">
        <v>2450</v>
      </c>
      <c r="M63" t="s">
        <v>2451</v>
      </c>
      <c r="N63" t="s">
        <v>2440</v>
      </c>
      <c r="O63">
        <f>VLOOKUP(B63,HIS退!B:F,5,FALSE)</f>
        <v>-2</v>
      </c>
      <c r="P63" t="str">
        <f>VLOOKUP(B63,HIS退!B:I,8,FALSE)</f>
        <v>9</v>
      </c>
      <c r="Q63" s="38" t="e">
        <f>VLOOKUP(C63,招行退!B:F,5,FALSE)</f>
        <v>#N/A</v>
      </c>
      <c r="R63" t="e">
        <f>VLOOKUP(C63,招行退!B:H,7,FALSE)</f>
        <v>#N/A</v>
      </c>
      <c r="S63" t="e">
        <f>VLOOKUP(C63,招行退!B:I,8,FALSE)</f>
        <v>#N/A</v>
      </c>
    </row>
    <row r="64" spans="1:19" ht="14.25">
      <c r="A64" s="54">
        <v>42918.380173611113</v>
      </c>
      <c r="B64">
        <v>504009</v>
      </c>
      <c r="D64" t="s">
        <v>511</v>
      </c>
      <c r="E64" t="s">
        <v>303</v>
      </c>
      <c r="F64" s="15">
        <v>500</v>
      </c>
      <c r="G64" t="s">
        <v>34</v>
      </c>
      <c r="H64" t="s">
        <v>34</v>
      </c>
      <c r="I64" t="s">
        <v>60</v>
      </c>
      <c r="J64" t="s">
        <v>57</v>
      </c>
      <c r="K64" t="s">
        <v>59</v>
      </c>
      <c r="L64" t="s">
        <v>2452</v>
      </c>
      <c r="M64" t="s">
        <v>2453</v>
      </c>
      <c r="N64" t="s">
        <v>2454</v>
      </c>
      <c r="O64">
        <f>VLOOKUP(B64,HIS退!B:F,5,FALSE)</f>
        <v>-500</v>
      </c>
      <c r="P64" t="str">
        <f>VLOOKUP(B64,HIS退!B:I,8,FALSE)</f>
        <v>9</v>
      </c>
      <c r="Q64" s="38" t="e">
        <f>VLOOKUP(C64,招行退!B:F,5,FALSE)</f>
        <v>#N/A</v>
      </c>
      <c r="R64" t="e">
        <f>VLOOKUP(C64,招行退!B:H,7,FALSE)</f>
        <v>#N/A</v>
      </c>
      <c r="S64" t="e">
        <f>VLOOKUP(C64,招行退!B:I,8,FALSE)</f>
        <v>#N/A</v>
      </c>
    </row>
    <row r="65" spans="1:19" ht="14.25" hidden="1">
      <c r="A65" s="54">
        <v>42918.380671296298</v>
      </c>
      <c r="B65">
        <v>504015</v>
      </c>
      <c r="C65" t="s">
        <v>512</v>
      </c>
      <c r="D65" t="s">
        <v>511</v>
      </c>
      <c r="E65" t="s">
        <v>303</v>
      </c>
      <c r="F65" s="15">
        <v>500</v>
      </c>
      <c r="G65" t="s">
        <v>34</v>
      </c>
      <c r="H65" t="s">
        <v>34</v>
      </c>
      <c r="I65" t="s">
        <v>58</v>
      </c>
      <c r="J65" t="s">
        <v>48</v>
      </c>
      <c r="K65" t="s">
        <v>59</v>
      </c>
      <c r="L65" t="s">
        <v>2455</v>
      </c>
      <c r="M65" t="s">
        <v>2456</v>
      </c>
      <c r="N65" t="s">
        <v>2454</v>
      </c>
      <c r="O65">
        <f>VLOOKUP(B65,HIS退!B:F,5,FALSE)</f>
        <v>-500</v>
      </c>
      <c r="P65" t="str">
        <f>VLOOKUP(B65,HIS退!B:I,8,FALSE)</f>
        <v>1</v>
      </c>
      <c r="Q65" s="38">
        <f>VLOOKUP(C65,招行退!B:F,5,FALSE)</f>
        <v>500</v>
      </c>
      <c r="R65" t="str">
        <f>VLOOKUP(C65,招行退!B:H,7,FALSE)</f>
        <v>S</v>
      </c>
      <c r="S65" t="e">
        <f>VLOOKUP(C65,招行退!B:I,8,FALSE)</f>
        <v>#N/A</v>
      </c>
    </row>
    <row r="66" spans="1:19" ht="14.25">
      <c r="A66" s="54">
        <v>42918.411365740743</v>
      </c>
      <c r="B66">
        <v>504300</v>
      </c>
      <c r="D66" t="s">
        <v>513</v>
      </c>
      <c r="E66" t="s">
        <v>514</v>
      </c>
      <c r="F66" s="15">
        <v>210</v>
      </c>
      <c r="G66" t="s">
        <v>34</v>
      </c>
      <c r="H66" t="s">
        <v>34</v>
      </c>
      <c r="I66" t="s">
        <v>60</v>
      </c>
      <c r="J66" t="s">
        <v>57</v>
      </c>
      <c r="K66" t="s">
        <v>59</v>
      </c>
      <c r="L66" t="s">
        <v>2457</v>
      </c>
      <c r="M66" t="s">
        <v>2458</v>
      </c>
      <c r="N66" t="s">
        <v>2459</v>
      </c>
      <c r="O66">
        <f>VLOOKUP(B66,HIS退!B:F,5,FALSE)</f>
        <v>-210</v>
      </c>
      <c r="P66" t="str">
        <f>VLOOKUP(B66,HIS退!B:I,8,FALSE)</f>
        <v>9</v>
      </c>
      <c r="Q66" s="38" t="e">
        <f>VLOOKUP(C66,招行退!B:F,5,FALSE)</f>
        <v>#N/A</v>
      </c>
      <c r="R66" t="e">
        <f>VLOOKUP(C66,招行退!B:H,7,FALSE)</f>
        <v>#N/A</v>
      </c>
      <c r="S66" t="e">
        <f>VLOOKUP(C66,招行退!B:I,8,FALSE)</f>
        <v>#N/A</v>
      </c>
    </row>
    <row r="67" spans="1:19" ht="14.25" hidden="1">
      <c r="A67" s="54">
        <v>42918.411944444444</v>
      </c>
      <c r="B67">
        <v>0</v>
      </c>
      <c r="D67" t="s">
        <v>513</v>
      </c>
      <c r="E67" t="s">
        <v>514</v>
      </c>
      <c r="F67" s="15">
        <v>210</v>
      </c>
      <c r="G67" t="s">
        <v>34</v>
      </c>
      <c r="H67" t="s">
        <v>34</v>
      </c>
      <c r="I67" t="s">
        <v>61</v>
      </c>
      <c r="J67" t="s">
        <v>57</v>
      </c>
      <c r="K67" t="s">
        <v>59</v>
      </c>
      <c r="L67" t="s">
        <v>2460</v>
      </c>
      <c r="M67" t="s">
        <v>2461</v>
      </c>
      <c r="N67" t="s">
        <v>2459</v>
      </c>
      <c r="O67" t="e">
        <f>VLOOKUP(B67,HIS退!B:F,5,FALSE)</f>
        <v>#N/A</v>
      </c>
      <c r="P67" t="e">
        <f>VLOOKUP(B67,HIS退!B:I,8,FALSE)</f>
        <v>#N/A</v>
      </c>
      <c r="Q67" s="38" t="e">
        <f>VLOOKUP(C67,招行退!B:F,5,FALSE)</f>
        <v>#N/A</v>
      </c>
      <c r="R67" t="e">
        <f>VLOOKUP(C67,招行退!B:H,7,FALSE)</f>
        <v>#N/A</v>
      </c>
      <c r="S67" t="e">
        <f>VLOOKUP(C67,招行退!B:I,8,FALSE)</f>
        <v>#N/A</v>
      </c>
    </row>
    <row r="68" spans="1:19" ht="14.25" hidden="1">
      <c r="A68" s="54">
        <v>42918.412199074075</v>
      </c>
      <c r="B68">
        <v>0</v>
      </c>
      <c r="D68" t="s">
        <v>513</v>
      </c>
      <c r="E68" t="s">
        <v>514</v>
      </c>
      <c r="F68" s="15">
        <v>210</v>
      </c>
      <c r="G68" t="s">
        <v>34</v>
      </c>
      <c r="H68" t="s">
        <v>34</v>
      </c>
      <c r="I68" t="s">
        <v>61</v>
      </c>
      <c r="J68" t="s">
        <v>57</v>
      </c>
      <c r="K68" t="s">
        <v>59</v>
      </c>
      <c r="L68" t="s">
        <v>2462</v>
      </c>
      <c r="M68" t="s">
        <v>2463</v>
      </c>
      <c r="N68" t="s">
        <v>2459</v>
      </c>
      <c r="O68" t="e">
        <f>VLOOKUP(B68,HIS退!B:F,5,FALSE)</f>
        <v>#N/A</v>
      </c>
      <c r="P68" t="e">
        <f>VLOOKUP(B68,HIS退!B:I,8,FALSE)</f>
        <v>#N/A</v>
      </c>
      <c r="Q68" s="38" t="e">
        <f>VLOOKUP(C68,招行退!B:F,5,FALSE)</f>
        <v>#N/A</v>
      </c>
      <c r="R68" t="e">
        <f>VLOOKUP(C68,招行退!B:H,7,FALSE)</f>
        <v>#N/A</v>
      </c>
      <c r="S68" t="e">
        <f>VLOOKUP(C68,招行退!B:I,8,FALSE)</f>
        <v>#N/A</v>
      </c>
    </row>
    <row r="69" spans="1:19" ht="14.25" hidden="1">
      <c r="A69" s="54">
        <v>42918.415706018517</v>
      </c>
      <c r="B69">
        <v>504354</v>
      </c>
      <c r="C69" t="s">
        <v>2464</v>
      </c>
      <c r="D69" t="s">
        <v>515</v>
      </c>
      <c r="E69" t="s">
        <v>516</v>
      </c>
      <c r="F69" s="15">
        <v>4000</v>
      </c>
      <c r="G69" t="s">
        <v>34</v>
      </c>
      <c r="H69" t="s">
        <v>34</v>
      </c>
      <c r="I69" t="s">
        <v>340</v>
      </c>
      <c r="J69" t="s">
        <v>57</v>
      </c>
      <c r="K69" t="s">
        <v>59</v>
      </c>
      <c r="L69" t="s">
        <v>2465</v>
      </c>
      <c r="M69" t="s">
        <v>2466</v>
      </c>
      <c r="N69" t="s">
        <v>2467</v>
      </c>
      <c r="O69">
        <f>VLOOKUP(B69,HIS退!B:F,5,FALSE)</f>
        <v>-4000</v>
      </c>
      <c r="P69" t="str">
        <f>VLOOKUP(B69,HIS退!B:I,8,FALSE)</f>
        <v>9</v>
      </c>
      <c r="Q69" s="38">
        <f>VLOOKUP(C69,招行退!B:F,5,FALSE)</f>
        <v>4000</v>
      </c>
      <c r="R69" t="str">
        <f>VLOOKUP(C69,招行退!B:H,7,FALSE)</f>
        <v>B</v>
      </c>
      <c r="S69" t="str">
        <f>VLOOKUP(C69,招行退!B:I,8,FALSE)</f>
        <v>20170703</v>
      </c>
    </row>
    <row r="70" spans="1:19" ht="14.25" hidden="1">
      <c r="A70" s="54">
        <v>42918.42082175926</v>
      </c>
      <c r="B70">
        <v>504400</v>
      </c>
      <c r="C70" t="s">
        <v>517</v>
      </c>
      <c r="D70" t="s">
        <v>518</v>
      </c>
      <c r="E70" t="s">
        <v>519</v>
      </c>
      <c r="F70" s="15">
        <v>100</v>
      </c>
      <c r="G70" t="s">
        <v>34</v>
      </c>
      <c r="H70" t="s">
        <v>34</v>
      </c>
      <c r="I70" t="s">
        <v>58</v>
      </c>
      <c r="J70" t="s">
        <v>48</v>
      </c>
      <c r="K70" t="s">
        <v>59</v>
      </c>
      <c r="L70" t="s">
        <v>2468</v>
      </c>
      <c r="M70" t="s">
        <v>2469</v>
      </c>
      <c r="N70" t="s">
        <v>2470</v>
      </c>
      <c r="O70">
        <f>VLOOKUP(B70,HIS退!B:F,5,FALSE)</f>
        <v>-100</v>
      </c>
      <c r="P70" t="str">
        <f>VLOOKUP(B70,HIS退!B:I,8,FALSE)</f>
        <v>1</v>
      </c>
      <c r="Q70" s="38">
        <f>VLOOKUP(C70,招行退!B:F,5,FALSE)</f>
        <v>100</v>
      </c>
      <c r="R70" t="str">
        <f>VLOOKUP(C70,招行退!B:H,7,FALSE)</f>
        <v>S</v>
      </c>
      <c r="S70" t="e">
        <f>VLOOKUP(C70,招行退!B:I,8,FALSE)</f>
        <v>#N/A</v>
      </c>
    </row>
    <row r="71" spans="1:19" s="40" customFormat="1" ht="14.25" hidden="1">
      <c r="A71" s="54">
        <v>42918.424340277779</v>
      </c>
      <c r="B71">
        <v>504438</v>
      </c>
      <c r="C71" t="s">
        <v>520</v>
      </c>
      <c r="D71" t="s">
        <v>521</v>
      </c>
      <c r="E71" t="s">
        <v>522</v>
      </c>
      <c r="F71" s="15">
        <v>126</v>
      </c>
      <c r="G71" t="s">
        <v>34</v>
      </c>
      <c r="H71" t="s">
        <v>34</v>
      </c>
      <c r="I71" t="s">
        <v>58</v>
      </c>
      <c r="J71" t="s">
        <v>48</v>
      </c>
      <c r="K71" t="s">
        <v>59</v>
      </c>
      <c r="L71" t="s">
        <v>2471</v>
      </c>
      <c r="M71" t="s">
        <v>2472</v>
      </c>
      <c r="N71" t="s">
        <v>2473</v>
      </c>
      <c r="O71">
        <f>VLOOKUP(B71,HIS退!B:F,5,FALSE)</f>
        <v>-126</v>
      </c>
      <c r="P71" t="str">
        <f>VLOOKUP(B71,HIS退!B:I,8,FALSE)</f>
        <v>1</v>
      </c>
      <c r="Q71" s="38">
        <f>VLOOKUP(C71,招行退!B:F,5,FALSE)</f>
        <v>126</v>
      </c>
      <c r="R71" t="str">
        <f>VLOOKUP(C71,招行退!B:H,7,FALSE)</f>
        <v>S</v>
      </c>
      <c r="S71" t="e">
        <f>VLOOKUP(C71,招行退!B:I,8,FALSE)</f>
        <v>#N/A</v>
      </c>
    </row>
    <row r="72" spans="1:19" ht="14.25">
      <c r="A72" s="54">
        <v>42918.441099537034</v>
      </c>
      <c r="B72">
        <v>504609</v>
      </c>
      <c r="D72" t="s">
        <v>523</v>
      </c>
      <c r="E72" t="s">
        <v>524</v>
      </c>
      <c r="F72" s="15">
        <v>2000</v>
      </c>
      <c r="G72" t="s">
        <v>34</v>
      </c>
      <c r="H72" t="s">
        <v>34</v>
      </c>
      <c r="I72" t="s">
        <v>60</v>
      </c>
      <c r="J72" t="s">
        <v>57</v>
      </c>
      <c r="K72" t="s">
        <v>59</v>
      </c>
      <c r="L72" t="s">
        <v>2474</v>
      </c>
      <c r="M72" t="s">
        <v>2475</v>
      </c>
      <c r="N72" t="s">
        <v>2476</v>
      </c>
      <c r="O72">
        <f>VLOOKUP(B72,HIS退!B:F,5,FALSE)</f>
        <v>-2000</v>
      </c>
      <c r="P72" t="str">
        <f>VLOOKUP(B72,HIS退!B:I,8,FALSE)</f>
        <v>9</v>
      </c>
      <c r="Q72" s="38" t="e">
        <f>VLOOKUP(C72,招行退!B:F,5,FALSE)</f>
        <v>#N/A</v>
      </c>
      <c r="R72" t="e">
        <f>VLOOKUP(C72,招行退!B:H,7,FALSE)</f>
        <v>#N/A</v>
      </c>
      <c r="S72" t="e">
        <f>VLOOKUP(C72,招行退!B:I,8,FALSE)</f>
        <v>#N/A</v>
      </c>
    </row>
    <row r="73" spans="1:19" ht="14.25" hidden="1">
      <c r="A73" s="54">
        <v>42918.4455787037</v>
      </c>
      <c r="B73">
        <v>504662</v>
      </c>
      <c r="C73" t="s">
        <v>525</v>
      </c>
      <c r="D73" t="s">
        <v>526</v>
      </c>
      <c r="E73" t="s">
        <v>527</v>
      </c>
      <c r="F73" s="15">
        <v>1000</v>
      </c>
      <c r="G73" t="s">
        <v>34</v>
      </c>
      <c r="H73" t="s">
        <v>34</v>
      </c>
      <c r="I73" t="s">
        <v>58</v>
      </c>
      <c r="J73" t="s">
        <v>48</v>
      </c>
      <c r="K73" t="s">
        <v>59</v>
      </c>
      <c r="L73" t="s">
        <v>2477</v>
      </c>
      <c r="M73" t="s">
        <v>2478</v>
      </c>
      <c r="N73" t="s">
        <v>2479</v>
      </c>
      <c r="O73">
        <f>VLOOKUP(B73,HIS退!B:F,5,FALSE)</f>
        <v>-1000</v>
      </c>
      <c r="P73" t="str">
        <f>VLOOKUP(B73,HIS退!B:I,8,FALSE)</f>
        <v>1</v>
      </c>
      <c r="Q73" s="38">
        <f>VLOOKUP(C73,招行退!B:F,5,FALSE)</f>
        <v>1000</v>
      </c>
      <c r="R73" t="str">
        <f>VLOOKUP(C73,招行退!B:H,7,FALSE)</f>
        <v>S</v>
      </c>
      <c r="S73" t="e">
        <f>VLOOKUP(C73,招行退!B:I,8,FALSE)</f>
        <v>#N/A</v>
      </c>
    </row>
    <row r="74" spans="1:19" ht="14.25" hidden="1">
      <c r="A74" s="54">
        <v>42918.454641203702</v>
      </c>
      <c r="B74">
        <v>504764</v>
      </c>
      <c r="C74" t="s">
        <v>528</v>
      </c>
      <c r="D74" t="s">
        <v>529</v>
      </c>
      <c r="E74" t="s">
        <v>530</v>
      </c>
      <c r="F74" s="15">
        <v>1</v>
      </c>
      <c r="G74" t="s">
        <v>34</v>
      </c>
      <c r="H74" t="s">
        <v>34</v>
      </c>
      <c r="I74" t="s">
        <v>340</v>
      </c>
      <c r="J74" t="s">
        <v>340</v>
      </c>
      <c r="K74" t="s">
        <v>59</v>
      </c>
      <c r="L74" t="s">
        <v>2480</v>
      </c>
      <c r="M74" t="s">
        <v>2481</v>
      </c>
      <c r="N74" t="s">
        <v>2482</v>
      </c>
      <c r="O74">
        <f>VLOOKUP(B74,HIS退!B:F,5,FALSE)</f>
        <v>-1</v>
      </c>
      <c r="P74" t="str">
        <f>VLOOKUP(B74,HIS退!B:I,8,FALSE)</f>
        <v>9</v>
      </c>
      <c r="Q74" s="38">
        <f>VLOOKUP(C74,招行退!B:F,5,FALSE)</f>
        <v>1</v>
      </c>
      <c r="R74" t="str">
        <f>VLOOKUP(C74,招行退!B:H,7,FALSE)</f>
        <v>B</v>
      </c>
      <c r="S74" t="str">
        <f>VLOOKUP(C74,招行退!B:I,8,FALSE)</f>
        <v>20170703</v>
      </c>
    </row>
    <row r="75" spans="1:19" ht="14.25" hidden="1">
      <c r="A75" s="54">
        <v>42918.456678240742</v>
      </c>
      <c r="B75">
        <v>504780</v>
      </c>
      <c r="C75" t="s">
        <v>2483</v>
      </c>
      <c r="D75" t="s">
        <v>531</v>
      </c>
      <c r="E75" t="s">
        <v>532</v>
      </c>
      <c r="F75" s="15">
        <v>2400</v>
      </c>
      <c r="G75" t="s">
        <v>34</v>
      </c>
      <c r="H75" t="s">
        <v>34</v>
      </c>
      <c r="I75" t="s">
        <v>340</v>
      </c>
      <c r="J75" t="s">
        <v>340</v>
      </c>
      <c r="K75" t="s">
        <v>59</v>
      </c>
      <c r="L75" t="s">
        <v>2484</v>
      </c>
      <c r="M75" t="s">
        <v>2485</v>
      </c>
      <c r="N75" t="s">
        <v>2486</v>
      </c>
      <c r="O75">
        <f>VLOOKUP(B75,HIS退!B:F,5,FALSE)</f>
        <v>-2400</v>
      </c>
      <c r="P75" t="str">
        <f>VLOOKUP(B75,HIS退!B:I,8,FALSE)</f>
        <v>9</v>
      </c>
      <c r="Q75" s="38">
        <f>VLOOKUP(C75,招行退!B:F,5,FALSE)</f>
        <v>2400</v>
      </c>
      <c r="R75" t="str">
        <f>VLOOKUP(C75,招行退!B:H,7,FALSE)</f>
        <v>B</v>
      </c>
      <c r="S75" t="str">
        <f>VLOOKUP(C75,招行退!B:I,8,FALSE)</f>
        <v>20170703</v>
      </c>
    </row>
    <row r="76" spans="1:19" ht="14.25" hidden="1">
      <c r="A76" s="54">
        <v>42918.461435185185</v>
      </c>
      <c r="B76">
        <v>504818</v>
      </c>
      <c r="C76" t="s">
        <v>2487</v>
      </c>
      <c r="D76" t="s">
        <v>533</v>
      </c>
      <c r="E76" t="s">
        <v>534</v>
      </c>
      <c r="F76" s="15">
        <v>3045</v>
      </c>
      <c r="G76" t="s">
        <v>34</v>
      </c>
      <c r="H76" t="s">
        <v>34</v>
      </c>
      <c r="I76" t="s">
        <v>340</v>
      </c>
      <c r="J76" t="s">
        <v>340</v>
      </c>
      <c r="K76" t="s">
        <v>59</v>
      </c>
      <c r="L76" t="s">
        <v>2488</v>
      </c>
      <c r="M76" t="s">
        <v>2489</v>
      </c>
      <c r="N76" t="s">
        <v>2490</v>
      </c>
      <c r="O76">
        <f>VLOOKUP(B76,HIS退!B:F,5,FALSE)</f>
        <v>-3045</v>
      </c>
      <c r="P76" t="str">
        <f>VLOOKUP(B76,HIS退!B:I,8,FALSE)</f>
        <v>9</v>
      </c>
      <c r="Q76" s="38">
        <f>VLOOKUP(C76,招行退!B:F,5,FALSE)</f>
        <v>3045</v>
      </c>
      <c r="R76" t="str">
        <f>VLOOKUP(C76,招行退!B:H,7,FALSE)</f>
        <v>B</v>
      </c>
      <c r="S76" t="str">
        <f>VLOOKUP(C76,招行退!B:I,8,FALSE)</f>
        <v>20170703</v>
      </c>
    </row>
    <row r="77" spans="1:19" ht="14.25">
      <c r="A77" s="54">
        <v>42918.475613425922</v>
      </c>
      <c r="B77">
        <v>504922</v>
      </c>
      <c r="C77" t="s">
        <v>2491</v>
      </c>
      <c r="D77" t="s">
        <v>535</v>
      </c>
      <c r="E77" t="s">
        <v>536</v>
      </c>
      <c r="F77" s="15">
        <v>3000</v>
      </c>
      <c r="G77" t="s">
        <v>34</v>
      </c>
      <c r="H77" t="s">
        <v>34</v>
      </c>
      <c r="I77" t="s">
        <v>60</v>
      </c>
      <c r="J77" t="s">
        <v>57</v>
      </c>
      <c r="K77" t="s">
        <v>59</v>
      </c>
      <c r="L77" t="s">
        <v>2492</v>
      </c>
      <c r="M77" t="s">
        <v>2493</v>
      </c>
      <c r="N77" t="s">
        <v>2494</v>
      </c>
      <c r="O77">
        <f>VLOOKUP(B77,HIS退!B:F,5,FALSE)</f>
        <v>-3000</v>
      </c>
      <c r="P77" t="str">
        <f>VLOOKUP(B77,HIS退!B:I,8,FALSE)</f>
        <v>9</v>
      </c>
      <c r="Q77" s="38" t="e">
        <f>VLOOKUP(C77,招行退!B:F,5,FALSE)</f>
        <v>#N/A</v>
      </c>
      <c r="R77" t="e">
        <f>VLOOKUP(C77,招行退!B:H,7,FALSE)</f>
        <v>#N/A</v>
      </c>
      <c r="S77" t="e">
        <f>VLOOKUP(C77,招行退!B:I,8,FALSE)</f>
        <v>#N/A</v>
      </c>
    </row>
    <row r="78" spans="1:19" ht="14.25" hidden="1">
      <c r="A78" s="54">
        <v>42918.491990740738</v>
      </c>
      <c r="B78">
        <v>505064</v>
      </c>
      <c r="C78" t="s">
        <v>537</v>
      </c>
      <c r="D78" t="s">
        <v>538</v>
      </c>
      <c r="E78" t="s">
        <v>539</v>
      </c>
      <c r="F78" s="15">
        <v>9000</v>
      </c>
      <c r="G78" t="s">
        <v>34</v>
      </c>
      <c r="H78" t="s">
        <v>34</v>
      </c>
      <c r="I78" t="s">
        <v>58</v>
      </c>
      <c r="J78" t="s">
        <v>48</v>
      </c>
      <c r="K78" t="s">
        <v>59</v>
      </c>
      <c r="L78" t="s">
        <v>2495</v>
      </c>
      <c r="M78" t="s">
        <v>2496</v>
      </c>
      <c r="N78" t="s">
        <v>2497</v>
      </c>
      <c r="O78">
        <f>VLOOKUP(B78,HIS退!B:F,5,FALSE)</f>
        <v>-9000</v>
      </c>
      <c r="P78" t="str">
        <f>VLOOKUP(B78,HIS退!B:I,8,FALSE)</f>
        <v>1</v>
      </c>
      <c r="Q78" s="38">
        <f>VLOOKUP(C78,招行退!B:F,5,FALSE)</f>
        <v>9000</v>
      </c>
      <c r="R78" t="str">
        <f>VLOOKUP(C78,招行退!B:H,7,FALSE)</f>
        <v>S</v>
      </c>
      <c r="S78" t="e">
        <f>VLOOKUP(C78,招行退!B:I,8,FALSE)</f>
        <v>#N/A</v>
      </c>
    </row>
    <row r="79" spans="1:19" ht="14.25" hidden="1">
      <c r="A79" s="54">
        <v>42918.492465277777</v>
      </c>
      <c r="B79">
        <v>505072</v>
      </c>
      <c r="C79" t="s">
        <v>540</v>
      </c>
      <c r="D79" t="s">
        <v>538</v>
      </c>
      <c r="E79" t="s">
        <v>539</v>
      </c>
      <c r="F79" s="15">
        <v>9000</v>
      </c>
      <c r="G79" t="s">
        <v>34</v>
      </c>
      <c r="H79" t="s">
        <v>34</v>
      </c>
      <c r="I79" t="s">
        <v>58</v>
      </c>
      <c r="J79" t="s">
        <v>48</v>
      </c>
      <c r="K79" t="s">
        <v>59</v>
      </c>
      <c r="L79" t="s">
        <v>2498</v>
      </c>
      <c r="M79" t="s">
        <v>2499</v>
      </c>
      <c r="N79" t="s">
        <v>2497</v>
      </c>
      <c r="O79">
        <f>VLOOKUP(B79,HIS退!B:F,5,FALSE)</f>
        <v>-9000</v>
      </c>
      <c r="P79" t="str">
        <f>VLOOKUP(B79,HIS退!B:I,8,FALSE)</f>
        <v>1</v>
      </c>
      <c r="Q79" s="38">
        <f>VLOOKUP(C79,招行退!B:F,5,FALSE)</f>
        <v>9000</v>
      </c>
      <c r="R79" t="str">
        <f>VLOOKUP(C79,招行退!B:H,7,FALSE)</f>
        <v>S</v>
      </c>
      <c r="S79" t="e">
        <f>VLOOKUP(C79,招行退!B:I,8,FALSE)</f>
        <v>#N/A</v>
      </c>
    </row>
    <row r="80" spans="1:19" ht="14.25" hidden="1">
      <c r="A80" s="54">
        <v>42918.493020833332</v>
      </c>
      <c r="B80">
        <v>505077</v>
      </c>
      <c r="C80" t="s">
        <v>541</v>
      </c>
      <c r="D80" t="s">
        <v>538</v>
      </c>
      <c r="E80" t="s">
        <v>539</v>
      </c>
      <c r="F80" s="15">
        <v>9000</v>
      </c>
      <c r="G80" t="s">
        <v>34</v>
      </c>
      <c r="H80" t="s">
        <v>34</v>
      </c>
      <c r="I80" t="s">
        <v>58</v>
      </c>
      <c r="J80" t="s">
        <v>48</v>
      </c>
      <c r="K80" t="s">
        <v>59</v>
      </c>
      <c r="L80" t="s">
        <v>2500</v>
      </c>
      <c r="M80" t="s">
        <v>2501</v>
      </c>
      <c r="N80" t="s">
        <v>2497</v>
      </c>
      <c r="O80">
        <f>VLOOKUP(B80,HIS退!B:F,5,FALSE)</f>
        <v>-9000</v>
      </c>
      <c r="P80" t="str">
        <f>VLOOKUP(B80,HIS退!B:I,8,FALSE)</f>
        <v>1</v>
      </c>
      <c r="Q80" s="38">
        <f>VLOOKUP(C80,招行退!B:F,5,FALSE)</f>
        <v>9000</v>
      </c>
      <c r="R80" t="str">
        <f>VLOOKUP(C80,招行退!B:H,7,FALSE)</f>
        <v>S</v>
      </c>
      <c r="S80" t="e">
        <f>VLOOKUP(C80,招行退!B:I,8,FALSE)</f>
        <v>#N/A</v>
      </c>
    </row>
    <row r="81" spans="1:19" ht="14.25" hidden="1">
      <c r="A81" s="54">
        <v>42918.493495370371</v>
      </c>
      <c r="B81">
        <v>505079</v>
      </c>
      <c r="C81" t="s">
        <v>542</v>
      </c>
      <c r="D81" t="s">
        <v>538</v>
      </c>
      <c r="E81" t="s">
        <v>539</v>
      </c>
      <c r="F81" s="15">
        <v>9000</v>
      </c>
      <c r="G81" t="s">
        <v>34</v>
      </c>
      <c r="H81" t="s">
        <v>34</v>
      </c>
      <c r="I81" t="s">
        <v>58</v>
      </c>
      <c r="J81" t="s">
        <v>48</v>
      </c>
      <c r="K81" t="s">
        <v>59</v>
      </c>
      <c r="L81" t="s">
        <v>2502</v>
      </c>
      <c r="M81" t="s">
        <v>2503</v>
      </c>
      <c r="N81" t="s">
        <v>2497</v>
      </c>
      <c r="O81">
        <f>VLOOKUP(B81,HIS退!B:F,5,FALSE)</f>
        <v>-9000</v>
      </c>
      <c r="P81" t="str">
        <f>VLOOKUP(B81,HIS退!B:I,8,FALSE)</f>
        <v>1</v>
      </c>
      <c r="Q81" s="38">
        <f>VLOOKUP(C81,招行退!B:F,5,FALSE)</f>
        <v>9000</v>
      </c>
      <c r="R81" t="str">
        <f>VLOOKUP(C81,招行退!B:H,7,FALSE)</f>
        <v>S</v>
      </c>
      <c r="S81" t="e">
        <f>VLOOKUP(C81,招行退!B:I,8,FALSE)</f>
        <v>#N/A</v>
      </c>
    </row>
    <row r="82" spans="1:19" ht="14.25" hidden="1">
      <c r="A82" s="54">
        <v>42918.49391203704</v>
      </c>
      <c r="B82">
        <v>505083</v>
      </c>
      <c r="C82" t="s">
        <v>543</v>
      </c>
      <c r="D82" t="s">
        <v>538</v>
      </c>
      <c r="E82" t="s">
        <v>539</v>
      </c>
      <c r="F82" s="15">
        <v>9000</v>
      </c>
      <c r="G82" t="s">
        <v>34</v>
      </c>
      <c r="H82" t="s">
        <v>34</v>
      </c>
      <c r="I82" t="s">
        <v>58</v>
      </c>
      <c r="J82" t="s">
        <v>48</v>
      </c>
      <c r="K82" t="s">
        <v>59</v>
      </c>
      <c r="L82" t="s">
        <v>2504</v>
      </c>
      <c r="M82" t="s">
        <v>2505</v>
      </c>
      <c r="N82" t="s">
        <v>2497</v>
      </c>
      <c r="O82">
        <f>VLOOKUP(B82,HIS退!B:F,5,FALSE)</f>
        <v>-9000</v>
      </c>
      <c r="P82" t="str">
        <f>VLOOKUP(B82,HIS退!B:I,8,FALSE)</f>
        <v>1</v>
      </c>
      <c r="Q82" s="38">
        <f>VLOOKUP(C82,招行退!B:F,5,FALSE)</f>
        <v>9000</v>
      </c>
      <c r="R82" t="str">
        <f>VLOOKUP(C82,招行退!B:H,7,FALSE)</f>
        <v>S</v>
      </c>
      <c r="S82" t="e">
        <f>VLOOKUP(C82,招行退!B:I,8,FALSE)</f>
        <v>#N/A</v>
      </c>
    </row>
    <row r="83" spans="1:19" ht="14.25" hidden="1">
      <c r="A83" s="54">
        <v>42918.494212962964</v>
      </c>
      <c r="B83">
        <v>505087</v>
      </c>
      <c r="C83" t="s">
        <v>544</v>
      </c>
      <c r="D83" t="s">
        <v>538</v>
      </c>
      <c r="E83" t="s">
        <v>539</v>
      </c>
      <c r="F83" s="15">
        <v>9000</v>
      </c>
      <c r="G83" t="s">
        <v>34</v>
      </c>
      <c r="H83" t="s">
        <v>34</v>
      </c>
      <c r="I83" t="s">
        <v>58</v>
      </c>
      <c r="J83" t="s">
        <v>48</v>
      </c>
      <c r="K83" t="s">
        <v>59</v>
      </c>
      <c r="L83" t="s">
        <v>2506</v>
      </c>
      <c r="M83" t="s">
        <v>2507</v>
      </c>
      <c r="N83" t="s">
        <v>2497</v>
      </c>
      <c r="O83">
        <f>VLOOKUP(B83,HIS退!B:F,5,FALSE)</f>
        <v>-9000</v>
      </c>
      <c r="P83" t="str">
        <f>VLOOKUP(B83,HIS退!B:I,8,FALSE)</f>
        <v>1</v>
      </c>
      <c r="Q83" s="38">
        <f>VLOOKUP(C83,招行退!B:F,5,FALSE)</f>
        <v>9000</v>
      </c>
      <c r="R83" t="str">
        <f>VLOOKUP(C83,招行退!B:H,7,FALSE)</f>
        <v>S</v>
      </c>
      <c r="S83" t="e">
        <f>VLOOKUP(C83,招行退!B:I,8,FALSE)</f>
        <v>#N/A</v>
      </c>
    </row>
    <row r="84" spans="1:19" s="40" customFormat="1" ht="14.25" hidden="1">
      <c r="A84" s="54">
        <v>42918.494583333333</v>
      </c>
      <c r="B84">
        <v>505091</v>
      </c>
      <c r="C84" t="s">
        <v>545</v>
      </c>
      <c r="D84" t="s">
        <v>538</v>
      </c>
      <c r="E84" t="s">
        <v>539</v>
      </c>
      <c r="F84" s="15">
        <v>7000</v>
      </c>
      <c r="G84" t="s">
        <v>34</v>
      </c>
      <c r="H84" t="s">
        <v>34</v>
      </c>
      <c r="I84" t="s">
        <v>58</v>
      </c>
      <c r="J84" t="s">
        <v>48</v>
      </c>
      <c r="K84" t="s">
        <v>59</v>
      </c>
      <c r="L84" t="s">
        <v>2508</v>
      </c>
      <c r="M84" t="s">
        <v>2509</v>
      </c>
      <c r="N84" t="s">
        <v>2497</v>
      </c>
      <c r="O84">
        <f>VLOOKUP(B84,HIS退!B:F,5,FALSE)</f>
        <v>-7000</v>
      </c>
      <c r="P84" t="str">
        <f>VLOOKUP(B84,HIS退!B:I,8,FALSE)</f>
        <v>1</v>
      </c>
      <c r="Q84" s="38">
        <f>VLOOKUP(C84,招行退!B:F,5,FALSE)</f>
        <v>7000</v>
      </c>
      <c r="R84" t="str">
        <f>VLOOKUP(C84,招行退!B:H,7,FALSE)</f>
        <v>S</v>
      </c>
      <c r="S84" t="e">
        <f>VLOOKUP(C84,招行退!B:I,8,FALSE)</f>
        <v>#N/A</v>
      </c>
    </row>
    <row r="85" spans="1:19" ht="14.25" hidden="1">
      <c r="A85" s="54">
        <v>42918.52140046296</v>
      </c>
      <c r="B85">
        <v>505208</v>
      </c>
      <c r="C85" t="s">
        <v>546</v>
      </c>
      <c r="D85" t="s">
        <v>547</v>
      </c>
      <c r="E85" t="s">
        <v>548</v>
      </c>
      <c r="F85" s="15">
        <v>80</v>
      </c>
      <c r="G85" t="s">
        <v>34</v>
      </c>
      <c r="H85" t="s">
        <v>34</v>
      </c>
      <c r="I85" t="s">
        <v>58</v>
      </c>
      <c r="J85" t="s">
        <v>48</v>
      </c>
      <c r="K85" t="s">
        <v>59</v>
      </c>
      <c r="L85" t="s">
        <v>2510</v>
      </c>
      <c r="M85" t="s">
        <v>2511</v>
      </c>
      <c r="N85" t="s">
        <v>2512</v>
      </c>
      <c r="O85">
        <f>VLOOKUP(B85,HIS退!B:F,5,FALSE)</f>
        <v>-80</v>
      </c>
      <c r="P85" t="str">
        <f>VLOOKUP(B85,HIS退!B:I,8,FALSE)</f>
        <v>1</v>
      </c>
      <c r="Q85" s="38">
        <f>VLOOKUP(C85,招行退!B:F,5,FALSE)</f>
        <v>80</v>
      </c>
      <c r="R85" t="str">
        <f>VLOOKUP(C85,招行退!B:H,7,FALSE)</f>
        <v>S</v>
      </c>
      <c r="S85" t="e">
        <f>VLOOKUP(C85,招行退!B:I,8,FALSE)</f>
        <v>#N/A</v>
      </c>
    </row>
    <row r="86" spans="1:19" ht="14.25">
      <c r="A86" s="54">
        <v>42918.572696759256</v>
      </c>
      <c r="B86">
        <v>505456</v>
      </c>
      <c r="C86" t="s">
        <v>2513</v>
      </c>
      <c r="D86" t="s">
        <v>549</v>
      </c>
      <c r="E86" t="s">
        <v>550</v>
      </c>
      <c r="F86" s="15">
        <v>585</v>
      </c>
      <c r="G86" t="s">
        <v>34</v>
      </c>
      <c r="H86" t="s">
        <v>34</v>
      </c>
      <c r="I86" t="s">
        <v>60</v>
      </c>
      <c r="J86" t="s">
        <v>57</v>
      </c>
      <c r="K86" t="s">
        <v>59</v>
      </c>
      <c r="L86" t="s">
        <v>2514</v>
      </c>
      <c r="M86" t="s">
        <v>2515</v>
      </c>
      <c r="N86" t="s">
        <v>2516</v>
      </c>
      <c r="O86">
        <f>VLOOKUP(B86,HIS退!B:F,5,FALSE)</f>
        <v>-585</v>
      </c>
      <c r="P86" t="str">
        <f>VLOOKUP(B86,HIS退!B:I,8,FALSE)</f>
        <v>9</v>
      </c>
      <c r="Q86" s="38" t="e">
        <f>VLOOKUP(C86,招行退!B:F,5,FALSE)</f>
        <v>#N/A</v>
      </c>
      <c r="R86" t="e">
        <f>VLOOKUP(C86,招行退!B:H,7,FALSE)</f>
        <v>#N/A</v>
      </c>
      <c r="S86" t="e">
        <f>VLOOKUP(C86,招行退!B:I,8,FALSE)</f>
        <v>#N/A</v>
      </c>
    </row>
    <row r="87" spans="1:19" ht="14.25" hidden="1">
      <c r="A87" s="54">
        <v>42918.575543981482</v>
      </c>
      <c r="B87">
        <v>505467</v>
      </c>
      <c r="C87" t="s">
        <v>551</v>
      </c>
      <c r="D87" t="s">
        <v>552</v>
      </c>
      <c r="E87" t="s">
        <v>553</v>
      </c>
      <c r="F87" s="15">
        <v>1000</v>
      </c>
      <c r="G87" t="s">
        <v>34</v>
      </c>
      <c r="H87" t="s">
        <v>34</v>
      </c>
      <c r="I87" t="s">
        <v>58</v>
      </c>
      <c r="J87" t="s">
        <v>48</v>
      </c>
      <c r="K87" t="s">
        <v>59</v>
      </c>
      <c r="L87" t="s">
        <v>2517</v>
      </c>
      <c r="M87" t="s">
        <v>2518</v>
      </c>
      <c r="N87" t="s">
        <v>2516</v>
      </c>
      <c r="O87">
        <f>VLOOKUP(B87,HIS退!B:F,5,FALSE)</f>
        <v>-1000</v>
      </c>
      <c r="P87" t="str">
        <f>VLOOKUP(B87,HIS退!B:I,8,FALSE)</f>
        <v>1</v>
      </c>
      <c r="Q87" s="38">
        <f>VLOOKUP(C87,招行退!B:F,5,FALSE)</f>
        <v>1000</v>
      </c>
      <c r="R87" t="str">
        <f>VLOOKUP(C87,招行退!B:H,7,FALSE)</f>
        <v>S</v>
      </c>
      <c r="S87" t="e">
        <f>VLOOKUP(C87,招行退!B:I,8,FALSE)</f>
        <v>#N/A</v>
      </c>
    </row>
    <row r="88" spans="1:19" s="40" customFormat="1" ht="14.25" hidden="1">
      <c r="A88" s="54">
        <v>42918.599027777775</v>
      </c>
      <c r="B88">
        <v>505579</v>
      </c>
      <c r="C88" t="s">
        <v>554</v>
      </c>
      <c r="D88" t="s">
        <v>555</v>
      </c>
      <c r="E88" t="s">
        <v>556</v>
      </c>
      <c r="F88" s="15">
        <v>500</v>
      </c>
      <c r="G88" t="s">
        <v>34</v>
      </c>
      <c r="H88" t="s">
        <v>34</v>
      </c>
      <c r="I88" t="s">
        <v>58</v>
      </c>
      <c r="J88" t="s">
        <v>48</v>
      </c>
      <c r="K88" t="s">
        <v>59</v>
      </c>
      <c r="L88" t="s">
        <v>2519</v>
      </c>
      <c r="M88" t="s">
        <v>2520</v>
      </c>
      <c r="N88" t="s">
        <v>2521</v>
      </c>
      <c r="O88">
        <f>VLOOKUP(B88,HIS退!B:F,5,FALSE)</f>
        <v>-500</v>
      </c>
      <c r="P88" t="str">
        <f>VLOOKUP(B88,HIS退!B:I,8,FALSE)</f>
        <v>1</v>
      </c>
      <c r="Q88" s="38">
        <f>VLOOKUP(C88,招行退!B:F,5,FALSE)</f>
        <v>500</v>
      </c>
      <c r="R88" t="str">
        <f>VLOOKUP(C88,招行退!B:H,7,FALSE)</f>
        <v>S</v>
      </c>
      <c r="S88" t="e">
        <f>VLOOKUP(C88,招行退!B:I,8,FALSE)</f>
        <v>#N/A</v>
      </c>
    </row>
    <row r="89" spans="1:19" ht="14.25">
      <c r="A89" s="54">
        <v>42918.629687499997</v>
      </c>
      <c r="B89">
        <v>505693</v>
      </c>
      <c r="D89" t="s">
        <v>557</v>
      </c>
      <c r="E89" t="s">
        <v>558</v>
      </c>
      <c r="F89" s="15">
        <v>3220</v>
      </c>
      <c r="G89" t="s">
        <v>34</v>
      </c>
      <c r="H89" t="s">
        <v>34</v>
      </c>
      <c r="I89" t="s">
        <v>60</v>
      </c>
      <c r="J89" t="s">
        <v>57</v>
      </c>
      <c r="K89" t="s">
        <v>59</v>
      </c>
      <c r="L89" t="s">
        <v>2522</v>
      </c>
      <c r="M89" t="s">
        <v>2523</v>
      </c>
      <c r="N89" t="s">
        <v>2521</v>
      </c>
      <c r="O89">
        <f>VLOOKUP(B89,HIS退!B:F,5,FALSE)</f>
        <v>-3220</v>
      </c>
      <c r="P89" t="str">
        <f>VLOOKUP(B89,HIS退!B:I,8,FALSE)</f>
        <v>9</v>
      </c>
      <c r="Q89" s="38" t="e">
        <f>VLOOKUP(C89,招行退!B:F,5,FALSE)</f>
        <v>#N/A</v>
      </c>
      <c r="R89" t="e">
        <f>VLOOKUP(C89,招行退!B:H,7,FALSE)</f>
        <v>#N/A</v>
      </c>
      <c r="S89" t="e">
        <f>VLOOKUP(C89,招行退!B:I,8,FALSE)</f>
        <v>#N/A</v>
      </c>
    </row>
    <row r="90" spans="1:19" ht="14.25" hidden="1">
      <c r="A90" s="54">
        <v>42918.635196759256</v>
      </c>
      <c r="B90">
        <v>505722</v>
      </c>
      <c r="C90" t="s">
        <v>559</v>
      </c>
      <c r="D90" t="s">
        <v>560</v>
      </c>
      <c r="E90" t="s">
        <v>561</v>
      </c>
      <c r="F90" s="15">
        <v>400</v>
      </c>
      <c r="G90" t="s">
        <v>53</v>
      </c>
      <c r="H90" t="s">
        <v>34</v>
      </c>
      <c r="I90" t="s">
        <v>58</v>
      </c>
      <c r="J90" t="s">
        <v>48</v>
      </c>
      <c r="K90" t="s">
        <v>59</v>
      </c>
      <c r="L90" t="s">
        <v>2524</v>
      </c>
      <c r="M90" t="s">
        <v>2525</v>
      </c>
      <c r="N90" t="s">
        <v>2526</v>
      </c>
      <c r="O90">
        <f>VLOOKUP(B90,HIS退!B:F,5,FALSE)</f>
        <v>-400</v>
      </c>
      <c r="P90" t="str">
        <f>VLOOKUP(B90,HIS退!B:I,8,FALSE)</f>
        <v>1</v>
      </c>
      <c r="Q90" s="38">
        <f>VLOOKUP(C90,招行退!B:F,5,FALSE)</f>
        <v>400</v>
      </c>
      <c r="R90" t="str">
        <f>VLOOKUP(C90,招行退!B:H,7,FALSE)</f>
        <v>S</v>
      </c>
      <c r="S90" t="e">
        <f>VLOOKUP(C90,招行退!B:I,8,FALSE)</f>
        <v>#N/A</v>
      </c>
    </row>
    <row r="91" spans="1:19" ht="14.25">
      <c r="A91" s="54">
        <v>42918.669074074074</v>
      </c>
      <c r="B91">
        <v>505871</v>
      </c>
      <c r="D91" t="s">
        <v>562</v>
      </c>
      <c r="E91" t="s">
        <v>563</v>
      </c>
      <c r="F91" s="15">
        <v>118</v>
      </c>
      <c r="G91" t="s">
        <v>34</v>
      </c>
      <c r="H91" t="s">
        <v>34</v>
      </c>
      <c r="I91" t="s">
        <v>60</v>
      </c>
      <c r="J91" t="s">
        <v>57</v>
      </c>
      <c r="K91" t="s">
        <v>59</v>
      </c>
      <c r="L91" t="s">
        <v>2527</v>
      </c>
      <c r="M91" t="s">
        <v>2528</v>
      </c>
      <c r="N91" t="s">
        <v>2529</v>
      </c>
      <c r="O91">
        <f>VLOOKUP(B91,HIS退!B:F,5,FALSE)</f>
        <v>-118</v>
      </c>
      <c r="P91" t="str">
        <f>VLOOKUP(B91,HIS退!B:I,8,FALSE)</f>
        <v>9</v>
      </c>
      <c r="Q91" s="38" t="e">
        <f>VLOOKUP(C91,招行退!B:F,5,FALSE)</f>
        <v>#N/A</v>
      </c>
      <c r="R91" t="e">
        <f>VLOOKUP(C91,招行退!B:H,7,FALSE)</f>
        <v>#N/A</v>
      </c>
      <c r="S91" t="e">
        <f>VLOOKUP(C91,招行退!B:I,8,FALSE)</f>
        <v>#N/A</v>
      </c>
    </row>
    <row r="92" spans="1:19" ht="14.25">
      <c r="A92" s="54">
        <v>42918.86041666667</v>
      </c>
      <c r="B92">
        <v>506277</v>
      </c>
      <c r="D92" t="s">
        <v>564</v>
      </c>
      <c r="E92" t="s">
        <v>565</v>
      </c>
      <c r="F92" s="15">
        <v>247</v>
      </c>
      <c r="G92" t="s">
        <v>34</v>
      </c>
      <c r="H92" t="s">
        <v>34</v>
      </c>
      <c r="I92" t="s">
        <v>60</v>
      </c>
      <c r="J92" t="s">
        <v>57</v>
      </c>
      <c r="K92" t="s">
        <v>59</v>
      </c>
      <c r="L92" t="s">
        <v>2530</v>
      </c>
      <c r="M92" t="s">
        <v>2531</v>
      </c>
      <c r="N92" t="s">
        <v>2532</v>
      </c>
      <c r="O92">
        <f>VLOOKUP(B92,HIS退!B:F,5,FALSE)</f>
        <v>-247</v>
      </c>
      <c r="P92" t="str">
        <f>VLOOKUP(B92,HIS退!B:I,8,FALSE)</f>
        <v>9</v>
      </c>
      <c r="Q92" s="38" t="e">
        <f>VLOOKUP(C92,招行退!B:F,5,FALSE)</f>
        <v>#N/A</v>
      </c>
      <c r="R92" t="e">
        <f>VLOOKUP(C92,招行退!B:H,7,FALSE)</f>
        <v>#N/A</v>
      </c>
      <c r="S92" t="e">
        <f>VLOOKUP(C92,招行退!B:I,8,FALSE)</f>
        <v>#N/A</v>
      </c>
    </row>
    <row r="93" spans="1:19" ht="14.25" hidden="1">
      <c r="A93" s="54">
        <v>42918.861041666663</v>
      </c>
      <c r="B93">
        <v>0</v>
      </c>
      <c r="D93" t="s">
        <v>564</v>
      </c>
      <c r="E93" t="s">
        <v>565</v>
      </c>
      <c r="F93" s="15">
        <v>247</v>
      </c>
      <c r="G93" t="s">
        <v>34</v>
      </c>
      <c r="H93" t="s">
        <v>34</v>
      </c>
      <c r="I93" t="s">
        <v>61</v>
      </c>
      <c r="J93" t="s">
        <v>57</v>
      </c>
      <c r="K93" t="s">
        <v>59</v>
      </c>
      <c r="L93" t="s">
        <v>2533</v>
      </c>
      <c r="M93" t="s">
        <v>2534</v>
      </c>
      <c r="N93" t="s">
        <v>2532</v>
      </c>
      <c r="O93" t="e">
        <f>VLOOKUP(B93,HIS退!B:F,5,FALSE)</f>
        <v>#N/A</v>
      </c>
      <c r="P93" t="e">
        <f>VLOOKUP(B93,HIS退!B:I,8,FALSE)</f>
        <v>#N/A</v>
      </c>
      <c r="Q93" s="38" t="e">
        <f>VLOOKUP(C93,招行退!B:F,5,FALSE)</f>
        <v>#N/A</v>
      </c>
      <c r="R93" t="e">
        <f>VLOOKUP(C93,招行退!B:H,7,FALSE)</f>
        <v>#N/A</v>
      </c>
      <c r="S93" t="e">
        <f>VLOOKUP(C93,招行退!B:I,8,FALSE)</f>
        <v>#N/A</v>
      </c>
    </row>
    <row r="94" spans="1:19" ht="14.25">
      <c r="A94" s="54">
        <v>42918.990081018521</v>
      </c>
      <c r="B94">
        <v>506509</v>
      </c>
      <c r="C94" t="s">
        <v>2535</v>
      </c>
      <c r="D94" t="s">
        <v>566</v>
      </c>
      <c r="E94" t="s">
        <v>567</v>
      </c>
      <c r="F94" s="15">
        <v>95</v>
      </c>
      <c r="G94" t="s">
        <v>34</v>
      </c>
      <c r="H94" t="s">
        <v>34</v>
      </c>
      <c r="I94" t="s">
        <v>60</v>
      </c>
      <c r="J94" t="s">
        <v>57</v>
      </c>
      <c r="K94" t="s">
        <v>59</v>
      </c>
      <c r="L94" t="s">
        <v>2536</v>
      </c>
      <c r="M94" t="s">
        <v>2537</v>
      </c>
      <c r="N94" t="s">
        <v>2538</v>
      </c>
      <c r="O94">
        <f>VLOOKUP(B94,HIS退!B:F,5,FALSE)</f>
        <v>-95</v>
      </c>
      <c r="P94" t="str">
        <f>VLOOKUP(B94,HIS退!B:I,8,FALSE)</f>
        <v>9</v>
      </c>
      <c r="Q94" s="38" t="e">
        <f>VLOOKUP(C94,招行退!B:F,5,FALSE)</f>
        <v>#N/A</v>
      </c>
      <c r="R94" t="e">
        <f>VLOOKUP(C94,招行退!B:H,7,FALSE)</f>
        <v>#N/A</v>
      </c>
      <c r="S94" t="e">
        <f>VLOOKUP(C94,招行退!B:I,8,FALSE)</f>
        <v>#N/A</v>
      </c>
    </row>
    <row r="95" spans="1:19" ht="14.25">
      <c r="A95" s="54">
        <v>42919.345451388886</v>
      </c>
      <c r="B95">
        <v>508201</v>
      </c>
      <c r="D95" t="s">
        <v>568</v>
      </c>
      <c r="E95" t="s">
        <v>569</v>
      </c>
      <c r="F95" s="15">
        <v>865</v>
      </c>
      <c r="G95" t="s">
        <v>34</v>
      </c>
      <c r="H95" t="s">
        <v>34</v>
      </c>
      <c r="I95" t="s">
        <v>60</v>
      </c>
      <c r="J95" t="s">
        <v>57</v>
      </c>
      <c r="K95" t="s">
        <v>59</v>
      </c>
      <c r="L95" t="s">
        <v>2539</v>
      </c>
      <c r="M95" t="s">
        <v>2540</v>
      </c>
      <c r="N95" t="s">
        <v>2541</v>
      </c>
      <c r="O95">
        <f>VLOOKUP(B95,HIS退!B:F,5,FALSE)</f>
        <v>-865</v>
      </c>
      <c r="P95" t="str">
        <f>VLOOKUP(B95,HIS退!B:I,8,FALSE)</f>
        <v>9</v>
      </c>
      <c r="Q95" s="38" t="e">
        <f>VLOOKUP(C95,招行退!B:F,5,FALSE)</f>
        <v>#N/A</v>
      </c>
      <c r="R95" t="e">
        <f>VLOOKUP(C95,招行退!B:H,7,FALSE)</f>
        <v>#N/A</v>
      </c>
      <c r="S95" t="e">
        <f>VLOOKUP(C95,招行退!B:I,8,FALSE)</f>
        <v>#N/A</v>
      </c>
    </row>
    <row r="96" spans="1:19" s="40" customFormat="1" ht="14.25" hidden="1">
      <c r="A96" s="54">
        <v>42919.346458333333</v>
      </c>
      <c r="B96">
        <v>508290</v>
      </c>
      <c r="C96" t="s">
        <v>570</v>
      </c>
      <c r="D96" t="s">
        <v>571</v>
      </c>
      <c r="E96" t="s">
        <v>572</v>
      </c>
      <c r="F96" s="15">
        <v>279</v>
      </c>
      <c r="G96" t="s">
        <v>34</v>
      </c>
      <c r="H96" t="s">
        <v>34</v>
      </c>
      <c r="I96" t="s">
        <v>58</v>
      </c>
      <c r="J96" t="s">
        <v>48</v>
      </c>
      <c r="K96" t="s">
        <v>59</v>
      </c>
      <c r="L96" t="s">
        <v>2542</v>
      </c>
      <c r="M96" t="s">
        <v>2543</v>
      </c>
      <c r="N96" t="s">
        <v>2541</v>
      </c>
      <c r="O96">
        <f>VLOOKUP(B96,HIS退!B:F,5,FALSE)</f>
        <v>-279</v>
      </c>
      <c r="P96" t="str">
        <f>VLOOKUP(B96,HIS退!B:I,8,FALSE)</f>
        <v>1</v>
      </c>
      <c r="Q96" s="38">
        <f>VLOOKUP(C96,招行退!B:F,5,FALSE)</f>
        <v>279</v>
      </c>
      <c r="R96" t="str">
        <f>VLOOKUP(C96,招行退!B:H,7,FALSE)</f>
        <v>S</v>
      </c>
      <c r="S96" t="e">
        <f>VLOOKUP(C96,招行退!B:I,8,FALSE)</f>
        <v>#N/A</v>
      </c>
    </row>
    <row r="97" spans="1:19" ht="14.25" hidden="1">
      <c r="A97" s="54">
        <v>42919.351122685184</v>
      </c>
      <c r="B97">
        <v>508668</v>
      </c>
      <c r="C97" t="s">
        <v>2544</v>
      </c>
      <c r="D97" t="s">
        <v>573</v>
      </c>
      <c r="E97" t="s">
        <v>574</v>
      </c>
      <c r="F97" s="15">
        <v>511</v>
      </c>
      <c r="G97" t="s">
        <v>34</v>
      </c>
      <c r="H97" t="s">
        <v>34</v>
      </c>
      <c r="I97" t="s">
        <v>340</v>
      </c>
      <c r="J97" t="s">
        <v>57</v>
      </c>
      <c r="K97" t="s">
        <v>59</v>
      </c>
      <c r="L97" t="s">
        <v>2545</v>
      </c>
      <c r="M97" t="s">
        <v>2546</v>
      </c>
      <c r="N97" t="s">
        <v>2547</v>
      </c>
      <c r="O97">
        <f>VLOOKUP(B97,HIS退!B:F,5,FALSE)</f>
        <v>-511</v>
      </c>
      <c r="P97" t="str">
        <f>VLOOKUP(B97,HIS退!B:I,8,FALSE)</f>
        <v>9</v>
      </c>
      <c r="Q97" s="38">
        <f>VLOOKUP(C97,招行退!B:F,5,FALSE)</f>
        <v>511</v>
      </c>
      <c r="R97" t="str">
        <f>VLOOKUP(C97,招行退!B:H,7,FALSE)</f>
        <v>B</v>
      </c>
      <c r="S97" t="str">
        <f>VLOOKUP(C97,招行退!B:I,8,FALSE)</f>
        <v>20170703</v>
      </c>
    </row>
    <row r="98" spans="1:19" ht="14.25" hidden="1">
      <c r="A98" s="54">
        <v>42919.351944444446</v>
      </c>
      <c r="B98">
        <v>508755</v>
      </c>
      <c r="C98" t="s">
        <v>575</v>
      </c>
      <c r="D98" t="s">
        <v>576</v>
      </c>
      <c r="E98" t="s">
        <v>577</v>
      </c>
      <c r="F98" s="15">
        <v>1011</v>
      </c>
      <c r="G98" t="s">
        <v>34</v>
      </c>
      <c r="H98" t="s">
        <v>34</v>
      </c>
      <c r="I98" t="s">
        <v>58</v>
      </c>
      <c r="J98" t="s">
        <v>48</v>
      </c>
      <c r="K98" t="s">
        <v>59</v>
      </c>
      <c r="L98" t="s">
        <v>2548</v>
      </c>
      <c r="M98" t="s">
        <v>2549</v>
      </c>
      <c r="N98" t="s">
        <v>2547</v>
      </c>
      <c r="O98">
        <f>VLOOKUP(B98,HIS退!B:F,5,FALSE)</f>
        <v>-1011</v>
      </c>
      <c r="P98" t="str">
        <f>VLOOKUP(B98,HIS退!B:I,8,FALSE)</f>
        <v>1</v>
      </c>
      <c r="Q98" s="38">
        <f>VLOOKUP(C98,招行退!B:F,5,FALSE)</f>
        <v>1011</v>
      </c>
      <c r="R98" t="str">
        <f>VLOOKUP(C98,招行退!B:H,7,FALSE)</f>
        <v>S</v>
      </c>
      <c r="S98" t="e">
        <f>VLOOKUP(C98,招行退!B:I,8,FALSE)</f>
        <v>#N/A</v>
      </c>
    </row>
    <row r="99" spans="1:19" ht="14.25">
      <c r="A99" s="54">
        <v>42919.376250000001</v>
      </c>
      <c r="B99">
        <v>510993</v>
      </c>
      <c r="D99" t="s">
        <v>578</v>
      </c>
      <c r="E99" t="s">
        <v>579</v>
      </c>
      <c r="F99" s="15">
        <v>450</v>
      </c>
      <c r="G99" t="s">
        <v>34</v>
      </c>
      <c r="H99" t="s">
        <v>34</v>
      </c>
      <c r="I99" t="s">
        <v>60</v>
      </c>
      <c r="J99" t="s">
        <v>57</v>
      </c>
      <c r="K99" t="s">
        <v>59</v>
      </c>
      <c r="L99" t="s">
        <v>2550</v>
      </c>
      <c r="M99" t="s">
        <v>2551</v>
      </c>
      <c r="N99" t="s">
        <v>2552</v>
      </c>
      <c r="O99">
        <f>VLOOKUP(B99,HIS退!B:F,5,FALSE)</f>
        <v>-450</v>
      </c>
      <c r="P99" t="str">
        <f>VLOOKUP(B99,HIS退!B:I,8,FALSE)</f>
        <v>9</v>
      </c>
      <c r="Q99" s="38" t="e">
        <f>VLOOKUP(C99,招行退!B:F,5,FALSE)</f>
        <v>#N/A</v>
      </c>
      <c r="R99" t="e">
        <f>VLOOKUP(C99,招行退!B:H,7,FALSE)</f>
        <v>#N/A</v>
      </c>
      <c r="S99" t="e">
        <f>VLOOKUP(C99,招行退!B:I,8,FALSE)</f>
        <v>#N/A</v>
      </c>
    </row>
    <row r="100" spans="1:19" ht="14.25" hidden="1">
      <c r="A100" s="54">
        <v>42919.376921296294</v>
      </c>
      <c r="B100">
        <v>0</v>
      </c>
      <c r="D100" t="s">
        <v>578</v>
      </c>
      <c r="E100" t="s">
        <v>579</v>
      </c>
      <c r="F100" s="15">
        <v>450</v>
      </c>
      <c r="G100" t="s">
        <v>34</v>
      </c>
      <c r="H100" t="s">
        <v>34</v>
      </c>
      <c r="I100" t="s">
        <v>61</v>
      </c>
      <c r="J100" t="s">
        <v>57</v>
      </c>
      <c r="K100" t="s">
        <v>59</v>
      </c>
      <c r="L100" t="s">
        <v>2553</v>
      </c>
      <c r="M100" t="s">
        <v>2554</v>
      </c>
      <c r="N100" t="s">
        <v>2552</v>
      </c>
      <c r="O100" t="e">
        <f>VLOOKUP(B100,HIS退!B:F,5,FALSE)</f>
        <v>#N/A</v>
      </c>
      <c r="P100" t="e">
        <f>VLOOKUP(B100,HIS退!B:I,8,FALSE)</f>
        <v>#N/A</v>
      </c>
      <c r="Q100" s="38" t="e">
        <f>VLOOKUP(C100,招行退!B:F,5,FALSE)</f>
        <v>#N/A</v>
      </c>
      <c r="R100" t="e">
        <f>VLOOKUP(C100,招行退!B:H,7,FALSE)</f>
        <v>#N/A</v>
      </c>
      <c r="S100" t="e">
        <f>VLOOKUP(C100,招行退!B:I,8,FALSE)</f>
        <v>#N/A</v>
      </c>
    </row>
    <row r="101" spans="1:19" ht="14.25">
      <c r="A101" s="54">
        <v>42919.37777777778</v>
      </c>
      <c r="B101">
        <v>0</v>
      </c>
      <c r="D101" t="s">
        <v>578</v>
      </c>
      <c r="E101" t="s">
        <v>579</v>
      </c>
      <c r="F101" s="15">
        <v>450</v>
      </c>
      <c r="G101" t="s">
        <v>34</v>
      </c>
      <c r="H101" t="s">
        <v>34</v>
      </c>
      <c r="I101" t="s">
        <v>60</v>
      </c>
      <c r="J101" t="s">
        <v>57</v>
      </c>
      <c r="K101" t="s">
        <v>59</v>
      </c>
      <c r="L101" t="s">
        <v>2555</v>
      </c>
      <c r="M101" t="s">
        <v>2556</v>
      </c>
      <c r="N101" t="s">
        <v>2552</v>
      </c>
      <c r="O101" t="e">
        <f>VLOOKUP(B101,HIS退!B:F,5,FALSE)</f>
        <v>#N/A</v>
      </c>
      <c r="P101" t="e">
        <f>VLOOKUP(B101,HIS退!B:I,8,FALSE)</f>
        <v>#N/A</v>
      </c>
      <c r="Q101" s="38" t="e">
        <f>VLOOKUP(C101,招行退!B:F,5,FALSE)</f>
        <v>#N/A</v>
      </c>
      <c r="R101" t="e">
        <f>VLOOKUP(C101,招行退!B:H,7,FALSE)</f>
        <v>#N/A</v>
      </c>
      <c r="S101" t="e">
        <f>VLOOKUP(C101,招行退!B:I,8,FALSE)</f>
        <v>#N/A</v>
      </c>
    </row>
    <row r="102" spans="1:19" ht="14.25" hidden="1">
      <c r="A102" s="54">
        <v>42919.394155092596</v>
      </c>
      <c r="B102">
        <v>512755</v>
      </c>
      <c r="C102" t="s">
        <v>2557</v>
      </c>
      <c r="D102" t="s">
        <v>580</v>
      </c>
      <c r="E102" t="s">
        <v>581</v>
      </c>
      <c r="F102" s="15">
        <v>1800</v>
      </c>
      <c r="G102" t="s">
        <v>34</v>
      </c>
      <c r="H102" t="s">
        <v>34</v>
      </c>
      <c r="I102" t="s">
        <v>340</v>
      </c>
      <c r="J102" t="s">
        <v>57</v>
      </c>
      <c r="K102" t="s">
        <v>59</v>
      </c>
      <c r="L102" t="s">
        <v>2558</v>
      </c>
      <c r="M102" t="s">
        <v>2559</v>
      </c>
      <c r="N102" t="s">
        <v>2560</v>
      </c>
      <c r="O102">
        <f>VLOOKUP(B102,HIS退!B:F,5,FALSE)</f>
        <v>-1800</v>
      </c>
      <c r="P102" t="str">
        <f>VLOOKUP(B102,HIS退!B:I,8,FALSE)</f>
        <v>9</v>
      </c>
      <c r="Q102" s="38">
        <f>VLOOKUP(C102,招行退!B:F,5,FALSE)</f>
        <v>1800</v>
      </c>
      <c r="R102" t="str">
        <f>VLOOKUP(C102,招行退!B:H,7,FALSE)</f>
        <v>B</v>
      </c>
      <c r="S102" t="str">
        <f>VLOOKUP(C102,招行退!B:I,8,FALSE)</f>
        <v>20170703</v>
      </c>
    </row>
    <row r="103" spans="1:19" ht="14.25">
      <c r="A103" s="54">
        <v>42919.414560185185</v>
      </c>
      <c r="B103">
        <v>514846</v>
      </c>
      <c r="C103" t="s">
        <v>2561</v>
      </c>
      <c r="D103" t="s">
        <v>582</v>
      </c>
      <c r="E103" t="s">
        <v>583</v>
      </c>
      <c r="F103" s="15">
        <v>996</v>
      </c>
      <c r="G103" t="s">
        <v>34</v>
      </c>
      <c r="H103" t="s">
        <v>34</v>
      </c>
      <c r="I103" t="s">
        <v>60</v>
      </c>
      <c r="J103" t="s">
        <v>57</v>
      </c>
      <c r="K103" t="s">
        <v>59</v>
      </c>
      <c r="L103" t="s">
        <v>2562</v>
      </c>
      <c r="M103" t="s">
        <v>2563</v>
      </c>
      <c r="N103" t="s">
        <v>2564</v>
      </c>
      <c r="O103">
        <f>VLOOKUP(B103,HIS退!B:F,5,FALSE)</f>
        <v>-996</v>
      </c>
      <c r="P103" t="str">
        <f>VLOOKUP(B103,HIS退!B:I,8,FALSE)</f>
        <v>9</v>
      </c>
      <c r="Q103" s="38" t="e">
        <f>VLOOKUP(C103,招行退!B:F,5,FALSE)</f>
        <v>#N/A</v>
      </c>
      <c r="R103" t="e">
        <f>VLOOKUP(C103,招行退!B:H,7,FALSE)</f>
        <v>#N/A</v>
      </c>
      <c r="S103" t="e">
        <f>VLOOKUP(C103,招行退!B:I,8,FALSE)</f>
        <v>#N/A</v>
      </c>
    </row>
    <row r="104" spans="1:19" ht="14.25" hidden="1">
      <c r="A104" s="54">
        <v>42919.417870370373</v>
      </c>
      <c r="B104">
        <v>515201</v>
      </c>
      <c r="C104" t="s">
        <v>584</v>
      </c>
      <c r="D104" t="s">
        <v>585</v>
      </c>
      <c r="E104" t="s">
        <v>586</v>
      </c>
      <c r="F104" s="15">
        <v>496</v>
      </c>
      <c r="G104" t="s">
        <v>34</v>
      </c>
      <c r="H104" t="s">
        <v>34</v>
      </c>
      <c r="I104" t="s">
        <v>58</v>
      </c>
      <c r="J104" t="s">
        <v>48</v>
      </c>
      <c r="K104" t="s">
        <v>59</v>
      </c>
      <c r="L104" t="s">
        <v>2566</v>
      </c>
      <c r="M104" t="s">
        <v>2567</v>
      </c>
      <c r="N104" t="s">
        <v>2568</v>
      </c>
      <c r="O104">
        <f>VLOOKUP(B104,HIS退!B:F,5,FALSE)</f>
        <v>-496</v>
      </c>
      <c r="P104" t="str">
        <f>VLOOKUP(B104,HIS退!B:I,8,FALSE)</f>
        <v>1</v>
      </c>
      <c r="Q104" s="38">
        <f>VLOOKUP(C104,招行退!B:F,5,FALSE)</f>
        <v>496</v>
      </c>
      <c r="R104" t="str">
        <f>VLOOKUP(C104,招行退!B:H,7,FALSE)</f>
        <v>S</v>
      </c>
      <c r="S104" t="e">
        <f>VLOOKUP(C104,招行退!B:I,8,FALSE)</f>
        <v>#N/A</v>
      </c>
    </row>
    <row r="105" spans="1:19" s="40" customFormat="1" ht="14.25" hidden="1">
      <c r="A105" s="54">
        <v>42919.425763888888</v>
      </c>
      <c r="B105">
        <v>516051</v>
      </c>
      <c r="C105" t="s">
        <v>587</v>
      </c>
      <c r="D105" t="s">
        <v>588</v>
      </c>
      <c r="E105" t="s">
        <v>589</v>
      </c>
      <c r="F105" s="15">
        <v>787</v>
      </c>
      <c r="G105" t="s">
        <v>34</v>
      </c>
      <c r="H105" t="s">
        <v>34</v>
      </c>
      <c r="I105" t="s">
        <v>58</v>
      </c>
      <c r="J105" t="s">
        <v>48</v>
      </c>
      <c r="K105" t="s">
        <v>59</v>
      </c>
      <c r="L105" t="s">
        <v>2569</v>
      </c>
      <c r="M105" t="s">
        <v>2570</v>
      </c>
      <c r="N105" t="s">
        <v>2571</v>
      </c>
      <c r="O105">
        <f>VLOOKUP(B105,HIS退!B:F,5,FALSE)</f>
        <v>-787</v>
      </c>
      <c r="P105" t="str">
        <f>VLOOKUP(B105,HIS退!B:I,8,FALSE)</f>
        <v>1</v>
      </c>
      <c r="Q105" s="38">
        <f>VLOOKUP(C105,招行退!B:F,5,FALSE)</f>
        <v>787</v>
      </c>
      <c r="R105" t="str">
        <f>VLOOKUP(C105,招行退!B:H,7,FALSE)</f>
        <v>S</v>
      </c>
      <c r="S105" t="e">
        <f>VLOOKUP(C105,招行退!B:I,8,FALSE)</f>
        <v>#N/A</v>
      </c>
    </row>
    <row r="106" spans="1:19" ht="14.25" hidden="1">
      <c r="A106" s="54">
        <v>42919.430902777778</v>
      </c>
      <c r="B106">
        <v>516529</v>
      </c>
      <c r="C106" t="s">
        <v>590</v>
      </c>
      <c r="D106" t="s">
        <v>591</v>
      </c>
      <c r="E106" t="s">
        <v>592</v>
      </c>
      <c r="F106" s="15">
        <v>36</v>
      </c>
      <c r="G106" t="s">
        <v>34</v>
      </c>
      <c r="H106" t="s">
        <v>34</v>
      </c>
      <c r="I106" t="s">
        <v>58</v>
      </c>
      <c r="J106" t="s">
        <v>48</v>
      </c>
      <c r="K106" t="s">
        <v>59</v>
      </c>
      <c r="L106" t="s">
        <v>2572</v>
      </c>
      <c r="M106" t="s">
        <v>2573</v>
      </c>
      <c r="N106" t="s">
        <v>2574</v>
      </c>
      <c r="O106">
        <f>VLOOKUP(B106,HIS退!B:F,5,FALSE)</f>
        <v>-36</v>
      </c>
      <c r="P106" t="str">
        <f>VLOOKUP(B106,HIS退!B:I,8,FALSE)</f>
        <v>1</v>
      </c>
      <c r="Q106" s="38">
        <f>VLOOKUP(C106,招行退!B:F,5,FALSE)</f>
        <v>36</v>
      </c>
      <c r="R106" t="str">
        <f>VLOOKUP(C106,招行退!B:H,7,FALSE)</f>
        <v>S</v>
      </c>
      <c r="S106" t="e">
        <f>VLOOKUP(C106,招行退!B:I,8,FALSE)</f>
        <v>#N/A</v>
      </c>
    </row>
    <row r="107" spans="1:19" ht="14.25" hidden="1">
      <c r="A107" s="54">
        <v>42919.431562500002</v>
      </c>
      <c r="B107">
        <v>516612</v>
      </c>
      <c r="C107" t="s">
        <v>593</v>
      </c>
      <c r="D107" t="s">
        <v>594</v>
      </c>
      <c r="E107" t="s">
        <v>595</v>
      </c>
      <c r="F107" s="15">
        <v>6</v>
      </c>
      <c r="G107" t="s">
        <v>34</v>
      </c>
      <c r="H107" t="s">
        <v>34</v>
      </c>
      <c r="I107" t="s">
        <v>58</v>
      </c>
      <c r="J107" t="s">
        <v>48</v>
      </c>
      <c r="K107" t="s">
        <v>59</v>
      </c>
      <c r="L107" t="s">
        <v>2575</v>
      </c>
      <c r="M107" t="s">
        <v>2576</v>
      </c>
      <c r="N107" t="s">
        <v>2574</v>
      </c>
      <c r="O107">
        <f>VLOOKUP(B107,HIS退!B:F,5,FALSE)</f>
        <v>-6</v>
      </c>
      <c r="P107" t="str">
        <f>VLOOKUP(B107,HIS退!B:I,8,FALSE)</f>
        <v>1</v>
      </c>
      <c r="Q107" s="38">
        <f>VLOOKUP(C107,招行退!B:F,5,FALSE)</f>
        <v>6</v>
      </c>
      <c r="R107" t="str">
        <f>VLOOKUP(C107,招行退!B:H,7,FALSE)</f>
        <v>S</v>
      </c>
      <c r="S107" t="e">
        <f>VLOOKUP(C107,招行退!B:I,8,FALSE)</f>
        <v>#N/A</v>
      </c>
    </row>
    <row r="108" spans="1:19" ht="14.25" hidden="1">
      <c r="A108" s="54">
        <v>42919.433310185188</v>
      </c>
      <c r="B108">
        <v>516838</v>
      </c>
      <c r="C108" t="s">
        <v>2577</v>
      </c>
      <c r="D108" t="s">
        <v>596</v>
      </c>
      <c r="E108" t="s">
        <v>597</v>
      </c>
      <c r="F108" s="15">
        <v>755</v>
      </c>
      <c r="G108" t="s">
        <v>34</v>
      </c>
      <c r="H108" t="s">
        <v>34</v>
      </c>
      <c r="I108" t="s">
        <v>340</v>
      </c>
      <c r="J108" t="s">
        <v>57</v>
      </c>
      <c r="K108" t="s">
        <v>59</v>
      </c>
      <c r="L108" t="s">
        <v>2578</v>
      </c>
      <c r="M108" t="s">
        <v>2579</v>
      </c>
      <c r="N108" t="s">
        <v>2580</v>
      </c>
      <c r="O108">
        <f>VLOOKUP(B108,HIS退!B:F,5,FALSE)</f>
        <v>-755</v>
      </c>
      <c r="P108" t="str">
        <f>VLOOKUP(B108,HIS退!B:I,8,FALSE)</f>
        <v>9</v>
      </c>
      <c r="Q108" s="38">
        <f>VLOOKUP(C108,招行退!B:F,5,FALSE)</f>
        <v>755</v>
      </c>
      <c r="R108" t="str">
        <f>VLOOKUP(C108,招行退!B:H,7,FALSE)</f>
        <v>B</v>
      </c>
      <c r="S108" t="str">
        <f>VLOOKUP(C108,招行退!B:I,8,FALSE)</f>
        <v>20170703</v>
      </c>
    </row>
    <row r="109" spans="1:19" ht="14.25" hidden="1">
      <c r="A109" s="54">
        <v>42919.43377314815</v>
      </c>
      <c r="B109">
        <v>516901</v>
      </c>
      <c r="C109" t="s">
        <v>2581</v>
      </c>
      <c r="D109" t="s">
        <v>598</v>
      </c>
      <c r="E109" t="s">
        <v>599</v>
      </c>
      <c r="F109" s="15">
        <v>406</v>
      </c>
      <c r="G109" t="s">
        <v>34</v>
      </c>
      <c r="H109" t="s">
        <v>34</v>
      </c>
      <c r="I109" t="s">
        <v>340</v>
      </c>
      <c r="J109" t="s">
        <v>57</v>
      </c>
      <c r="K109" t="s">
        <v>59</v>
      </c>
      <c r="L109" t="s">
        <v>2582</v>
      </c>
      <c r="M109" t="s">
        <v>2583</v>
      </c>
      <c r="N109" t="s">
        <v>2580</v>
      </c>
      <c r="O109">
        <f>VLOOKUP(B109,HIS退!B:F,5,FALSE)</f>
        <v>-406</v>
      </c>
      <c r="P109" t="str">
        <f>VLOOKUP(B109,HIS退!B:I,8,FALSE)</f>
        <v>9</v>
      </c>
      <c r="Q109" s="38">
        <f>VLOOKUP(C109,招行退!B:F,5,FALSE)</f>
        <v>406</v>
      </c>
      <c r="R109" t="str">
        <f>VLOOKUP(C109,招行退!B:H,7,FALSE)</f>
        <v>B</v>
      </c>
      <c r="S109" t="str">
        <f>VLOOKUP(C109,招行退!B:I,8,FALSE)</f>
        <v>20170703</v>
      </c>
    </row>
    <row r="110" spans="1:19" ht="14.25" hidden="1">
      <c r="A110" s="54">
        <v>42919.435729166667</v>
      </c>
      <c r="B110">
        <v>517086</v>
      </c>
      <c r="C110" t="s">
        <v>600</v>
      </c>
      <c r="D110" t="s">
        <v>601</v>
      </c>
      <c r="E110" t="s">
        <v>602</v>
      </c>
      <c r="F110" s="15">
        <v>849</v>
      </c>
      <c r="G110" t="s">
        <v>34</v>
      </c>
      <c r="H110" t="s">
        <v>34</v>
      </c>
      <c r="I110" t="s">
        <v>58</v>
      </c>
      <c r="J110" t="s">
        <v>48</v>
      </c>
      <c r="K110" t="s">
        <v>59</v>
      </c>
      <c r="L110" t="s">
        <v>2584</v>
      </c>
      <c r="M110" t="s">
        <v>2585</v>
      </c>
      <c r="N110" t="s">
        <v>2586</v>
      </c>
      <c r="O110">
        <f>VLOOKUP(B110,HIS退!B:F,5,FALSE)</f>
        <v>-849</v>
      </c>
      <c r="P110" t="str">
        <f>VLOOKUP(B110,HIS退!B:I,8,FALSE)</f>
        <v>1</v>
      </c>
      <c r="Q110" s="38">
        <f>VLOOKUP(C110,招行退!B:F,5,FALSE)</f>
        <v>849</v>
      </c>
      <c r="R110" t="str">
        <f>VLOOKUP(C110,招行退!B:H,7,FALSE)</f>
        <v>S</v>
      </c>
      <c r="S110" t="e">
        <f>VLOOKUP(C110,招行退!B:I,8,FALSE)</f>
        <v>#N/A</v>
      </c>
    </row>
    <row r="111" spans="1:19" ht="14.25" hidden="1">
      <c r="A111" s="54">
        <v>42919.437152777777</v>
      </c>
      <c r="B111">
        <v>517226</v>
      </c>
      <c r="C111" t="s">
        <v>2587</v>
      </c>
      <c r="D111" t="s">
        <v>606</v>
      </c>
      <c r="E111" t="s">
        <v>607</v>
      </c>
      <c r="F111" s="15">
        <v>402</v>
      </c>
      <c r="G111" t="s">
        <v>34</v>
      </c>
      <c r="H111" t="s">
        <v>34</v>
      </c>
      <c r="I111" t="s">
        <v>340</v>
      </c>
      <c r="J111" t="s">
        <v>57</v>
      </c>
      <c r="K111" t="s">
        <v>59</v>
      </c>
      <c r="L111" t="s">
        <v>2588</v>
      </c>
      <c r="M111" t="s">
        <v>2589</v>
      </c>
      <c r="N111" t="s">
        <v>2590</v>
      </c>
      <c r="O111">
        <f>VLOOKUP(B111,HIS退!B:F,5,FALSE)</f>
        <v>-402</v>
      </c>
      <c r="P111" t="str">
        <f>VLOOKUP(B111,HIS退!B:I,8,FALSE)</f>
        <v>9</v>
      </c>
      <c r="Q111" s="38">
        <f>VLOOKUP(C111,招行退!B:F,5,FALSE)</f>
        <v>402</v>
      </c>
      <c r="R111" t="str">
        <f>VLOOKUP(C111,招行退!B:H,7,FALSE)</f>
        <v>B</v>
      </c>
      <c r="S111" t="str">
        <f>VLOOKUP(C111,招行退!B:I,8,FALSE)</f>
        <v>20170703</v>
      </c>
    </row>
    <row r="112" spans="1:19" ht="14.25" hidden="1">
      <c r="A112" s="54">
        <v>42919.437708333331</v>
      </c>
      <c r="B112">
        <v>517151</v>
      </c>
      <c r="C112" t="s">
        <v>603</v>
      </c>
      <c r="D112" t="s">
        <v>604</v>
      </c>
      <c r="E112" t="s">
        <v>605</v>
      </c>
      <c r="F112" s="15">
        <v>662</v>
      </c>
      <c r="G112" t="s">
        <v>34</v>
      </c>
      <c r="H112" t="s">
        <v>34</v>
      </c>
      <c r="I112" t="s">
        <v>58</v>
      </c>
      <c r="J112" t="s">
        <v>48</v>
      </c>
      <c r="K112" t="s">
        <v>59</v>
      </c>
      <c r="L112" t="s">
        <v>2591</v>
      </c>
      <c r="M112" t="s">
        <v>2592</v>
      </c>
      <c r="N112" t="s">
        <v>2593</v>
      </c>
      <c r="O112">
        <f>VLOOKUP(B112,HIS退!B:F,5,FALSE)</f>
        <v>-662</v>
      </c>
      <c r="P112" t="str">
        <f>VLOOKUP(B112,HIS退!B:I,8,FALSE)</f>
        <v>1</v>
      </c>
      <c r="Q112" s="38">
        <f>VLOOKUP(C112,招行退!B:F,5,FALSE)</f>
        <v>662</v>
      </c>
      <c r="R112" t="str">
        <f>VLOOKUP(C112,招行退!B:H,7,FALSE)</f>
        <v>S</v>
      </c>
      <c r="S112" t="e">
        <f>VLOOKUP(C112,招行退!B:I,8,FALSE)</f>
        <v>#N/A</v>
      </c>
    </row>
    <row r="113" spans="1:19" ht="14.25" hidden="1">
      <c r="A113" s="54">
        <v>42919.442916666667</v>
      </c>
      <c r="B113">
        <v>517745</v>
      </c>
      <c r="C113" t="s">
        <v>608</v>
      </c>
      <c r="D113" t="s">
        <v>609</v>
      </c>
      <c r="E113" t="s">
        <v>610</v>
      </c>
      <c r="F113" s="15">
        <v>9999</v>
      </c>
      <c r="G113" t="s">
        <v>34</v>
      </c>
      <c r="H113" t="s">
        <v>34</v>
      </c>
      <c r="I113" t="s">
        <v>58</v>
      </c>
      <c r="J113" t="s">
        <v>48</v>
      </c>
      <c r="K113" t="s">
        <v>59</v>
      </c>
      <c r="L113" t="s">
        <v>2594</v>
      </c>
      <c r="M113" t="s">
        <v>2595</v>
      </c>
      <c r="N113" t="s">
        <v>2596</v>
      </c>
      <c r="O113">
        <f>VLOOKUP(B113,HIS退!B:F,5,FALSE)</f>
        <v>-9999</v>
      </c>
      <c r="P113" t="str">
        <f>VLOOKUP(B113,HIS退!B:I,8,FALSE)</f>
        <v>1</v>
      </c>
      <c r="Q113" s="38">
        <f>VLOOKUP(C113,招行退!B:F,5,FALSE)</f>
        <v>9999</v>
      </c>
      <c r="R113" t="str">
        <f>VLOOKUP(C113,招行退!B:H,7,FALSE)</f>
        <v>S</v>
      </c>
      <c r="S113" t="e">
        <f>VLOOKUP(C113,招行退!B:I,8,FALSE)</f>
        <v>#N/A</v>
      </c>
    </row>
    <row r="114" spans="1:19" ht="14.25" hidden="1">
      <c r="A114" s="54">
        <v>42919.44326388889</v>
      </c>
      <c r="B114">
        <v>517767</v>
      </c>
      <c r="C114" t="s">
        <v>611</v>
      </c>
      <c r="D114" t="s">
        <v>609</v>
      </c>
      <c r="E114" t="s">
        <v>610</v>
      </c>
      <c r="F114" s="15">
        <v>9999</v>
      </c>
      <c r="G114" t="s">
        <v>34</v>
      </c>
      <c r="H114" t="s">
        <v>34</v>
      </c>
      <c r="I114" t="s">
        <v>58</v>
      </c>
      <c r="J114" t="s">
        <v>48</v>
      </c>
      <c r="K114" t="s">
        <v>59</v>
      </c>
      <c r="L114" t="s">
        <v>2597</v>
      </c>
      <c r="M114" t="s">
        <v>2598</v>
      </c>
      <c r="N114" t="s">
        <v>2596</v>
      </c>
      <c r="O114">
        <f>VLOOKUP(B114,HIS退!B:F,5,FALSE)</f>
        <v>-9999</v>
      </c>
      <c r="P114" t="str">
        <f>VLOOKUP(B114,HIS退!B:I,8,FALSE)</f>
        <v>1</v>
      </c>
      <c r="Q114" s="38">
        <f>VLOOKUP(C114,招行退!B:F,5,FALSE)</f>
        <v>9999</v>
      </c>
      <c r="R114" t="str">
        <f>VLOOKUP(C114,招行退!B:H,7,FALSE)</f>
        <v>S</v>
      </c>
      <c r="S114" t="e">
        <f>VLOOKUP(C114,招行退!B:I,8,FALSE)</f>
        <v>#N/A</v>
      </c>
    </row>
    <row r="115" spans="1:19" ht="14.25">
      <c r="A115" s="54">
        <v>42919.443761574075</v>
      </c>
      <c r="B115">
        <v>517809</v>
      </c>
      <c r="D115" t="s">
        <v>612</v>
      </c>
      <c r="E115" t="s">
        <v>613</v>
      </c>
      <c r="F115" s="15">
        <v>690</v>
      </c>
      <c r="G115" t="s">
        <v>34</v>
      </c>
      <c r="H115" t="s">
        <v>34</v>
      </c>
      <c r="I115" t="s">
        <v>60</v>
      </c>
      <c r="J115" t="s">
        <v>57</v>
      </c>
      <c r="K115" t="s">
        <v>59</v>
      </c>
      <c r="L115" t="s">
        <v>2599</v>
      </c>
      <c r="M115" t="s">
        <v>2600</v>
      </c>
      <c r="N115" t="s">
        <v>2601</v>
      </c>
      <c r="O115">
        <f>VLOOKUP(B115,HIS退!B:F,5,FALSE)</f>
        <v>-690</v>
      </c>
      <c r="P115" t="str">
        <f>VLOOKUP(B115,HIS退!B:I,8,FALSE)</f>
        <v>9</v>
      </c>
      <c r="Q115" s="38" t="e">
        <f>VLOOKUP(C115,招行退!B:F,5,FALSE)</f>
        <v>#N/A</v>
      </c>
      <c r="R115" t="e">
        <f>VLOOKUP(C115,招行退!B:H,7,FALSE)</f>
        <v>#N/A</v>
      </c>
      <c r="S115" t="e">
        <f>VLOOKUP(C115,招行退!B:I,8,FALSE)</f>
        <v>#N/A</v>
      </c>
    </row>
    <row r="116" spans="1:19" ht="14.25" hidden="1">
      <c r="A116" s="54">
        <v>42919.447523148148</v>
      </c>
      <c r="B116">
        <v>518143</v>
      </c>
      <c r="C116" t="s">
        <v>614</v>
      </c>
      <c r="D116" t="s">
        <v>615</v>
      </c>
      <c r="E116" t="s">
        <v>616</v>
      </c>
      <c r="F116" s="15">
        <v>370</v>
      </c>
      <c r="G116" t="s">
        <v>34</v>
      </c>
      <c r="H116" t="s">
        <v>34</v>
      </c>
      <c r="I116" t="s">
        <v>58</v>
      </c>
      <c r="J116" t="s">
        <v>48</v>
      </c>
      <c r="K116" t="s">
        <v>59</v>
      </c>
      <c r="L116" t="s">
        <v>2602</v>
      </c>
      <c r="M116" t="s">
        <v>2603</v>
      </c>
      <c r="N116" t="s">
        <v>2604</v>
      </c>
      <c r="O116">
        <f>VLOOKUP(B116,HIS退!B:F,5,FALSE)</f>
        <v>-370</v>
      </c>
      <c r="P116" t="str">
        <f>VLOOKUP(B116,HIS退!B:I,8,FALSE)</f>
        <v>1</v>
      </c>
      <c r="Q116" s="38">
        <f>VLOOKUP(C116,招行退!B:F,5,FALSE)</f>
        <v>370</v>
      </c>
      <c r="R116" t="str">
        <f>VLOOKUP(C116,招行退!B:H,7,FALSE)</f>
        <v>S</v>
      </c>
      <c r="S116" t="e">
        <f>VLOOKUP(C116,招行退!B:I,8,FALSE)</f>
        <v>#N/A</v>
      </c>
    </row>
    <row r="117" spans="1:19" s="40" customFormat="1" ht="14.25" hidden="1">
      <c r="A117" s="54">
        <v>42919.447916666664</v>
      </c>
      <c r="B117">
        <v>518174</v>
      </c>
      <c r="C117" t="s">
        <v>617</v>
      </c>
      <c r="D117" t="s">
        <v>618</v>
      </c>
      <c r="E117" t="s">
        <v>619</v>
      </c>
      <c r="F117" s="15">
        <v>396</v>
      </c>
      <c r="G117" t="s">
        <v>34</v>
      </c>
      <c r="H117" t="s">
        <v>34</v>
      </c>
      <c r="I117" t="s">
        <v>58</v>
      </c>
      <c r="J117" t="s">
        <v>48</v>
      </c>
      <c r="K117" t="s">
        <v>59</v>
      </c>
      <c r="L117" t="s">
        <v>2605</v>
      </c>
      <c r="M117" t="s">
        <v>2606</v>
      </c>
      <c r="N117" t="s">
        <v>2607</v>
      </c>
      <c r="O117">
        <f>VLOOKUP(B117,HIS退!B:F,5,FALSE)</f>
        <v>-396</v>
      </c>
      <c r="P117" t="str">
        <f>VLOOKUP(B117,HIS退!B:I,8,FALSE)</f>
        <v>1</v>
      </c>
      <c r="Q117" s="38">
        <f>VLOOKUP(C117,招行退!B:F,5,FALSE)</f>
        <v>396</v>
      </c>
      <c r="R117" t="str">
        <f>VLOOKUP(C117,招行退!B:H,7,FALSE)</f>
        <v>S</v>
      </c>
      <c r="S117" t="e">
        <f>VLOOKUP(C117,招行退!B:I,8,FALSE)</f>
        <v>#N/A</v>
      </c>
    </row>
    <row r="118" spans="1:19" ht="14.25" hidden="1">
      <c r="A118" s="54">
        <v>42919.452187499999</v>
      </c>
      <c r="B118">
        <v>518555</v>
      </c>
      <c r="C118" t="s">
        <v>620</v>
      </c>
      <c r="D118" t="s">
        <v>621</v>
      </c>
      <c r="E118" t="s">
        <v>622</v>
      </c>
      <c r="F118" s="15">
        <v>300</v>
      </c>
      <c r="G118" t="s">
        <v>34</v>
      </c>
      <c r="H118" t="s">
        <v>34</v>
      </c>
      <c r="I118" t="s">
        <v>58</v>
      </c>
      <c r="J118" t="s">
        <v>48</v>
      </c>
      <c r="K118" t="s">
        <v>59</v>
      </c>
      <c r="L118" t="s">
        <v>2608</v>
      </c>
      <c r="M118" t="s">
        <v>2609</v>
      </c>
      <c r="N118" t="s">
        <v>2610</v>
      </c>
      <c r="O118">
        <f>VLOOKUP(B118,HIS退!B:F,5,FALSE)</f>
        <v>-300</v>
      </c>
      <c r="P118" t="str">
        <f>VLOOKUP(B118,HIS退!B:I,8,FALSE)</f>
        <v>1</v>
      </c>
      <c r="Q118" s="38">
        <f>VLOOKUP(C118,招行退!B:F,5,FALSE)</f>
        <v>300</v>
      </c>
      <c r="R118" t="str">
        <f>VLOOKUP(C118,招行退!B:H,7,FALSE)</f>
        <v>S</v>
      </c>
      <c r="S118" t="e">
        <f>VLOOKUP(C118,招行退!B:I,8,FALSE)</f>
        <v>#N/A</v>
      </c>
    </row>
    <row r="119" spans="1:19" ht="14.25" hidden="1">
      <c r="A119" s="54">
        <v>42919.4528587963</v>
      </c>
      <c r="B119">
        <v>518601</v>
      </c>
      <c r="C119" t="s">
        <v>623</v>
      </c>
      <c r="D119" t="s">
        <v>624</v>
      </c>
      <c r="E119" t="s">
        <v>625</v>
      </c>
      <c r="F119" s="15">
        <v>5000</v>
      </c>
      <c r="G119" t="s">
        <v>34</v>
      </c>
      <c r="H119" t="s">
        <v>34</v>
      </c>
      <c r="I119" t="s">
        <v>58</v>
      </c>
      <c r="J119" t="s">
        <v>48</v>
      </c>
      <c r="K119" t="s">
        <v>59</v>
      </c>
      <c r="L119" t="s">
        <v>2611</v>
      </c>
      <c r="M119" t="s">
        <v>2612</v>
      </c>
      <c r="N119" t="s">
        <v>2613</v>
      </c>
      <c r="O119">
        <f>VLOOKUP(B119,HIS退!B:F,5,FALSE)</f>
        <v>-5000</v>
      </c>
      <c r="P119" t="str">
        <f>VLOOKUP(B119,HIS退!B:I,8,FALSE)</f>
        <v>1</v>
      </c>
      <c r="Q119" s="38">
        <f>VLOOKUP(C119,招行退!B:F,5,FALSE)</f>
        <v>5000</v>
      </c>
      <c r="R119" t="str">
        <f>VLOOKUP(C119,招行退!B:H,7,FALSE)</f>
        <v>S</v>
      </c>
      <c r="S119" t="e">
        <f>VLOOKUP(C119,招行退!B:I,8,FALSE)</f>
        <v>#N/A</v>
      </c>
    </row>
    <row r="120" spans="1:19" ht="14.25" hidden="1">
      <c r="A120" s="54">
        <v>42919.45579861111</v>
      </c>
      <c r="B120">
        <v>518852</v>
      </c>
      <c r="C120" t="s">
        <v>626</v>
      </c>
      <c r="D120" t="s">
        <v>627</v>
      </c>
      <c r="E120" t="s">
        <v>628</v>
      </c>
      <c r="F120" s="15">
        <v>1194</v>
      </c>
      <c r="G120" t="s">
        <v>34</v>
      </c>
      <c r="H120" t="s">
        <v>34</v>
      </c>
      <c r="I120" t="s">
        <v>58</v>
      </c>
      <c r="J120" t="s">
        <v>48</v>
      </c>
      <c r="K120" t="s">
        <v>59</v>
      </c>
      <c r="L120" t="s">
        <v>2614</v>
      </c>
      <c r="M120" t="s">
        <v>2615</v>
      </c>
      <c r="N120" t="s">
        <v>2616</v>
      </c>
      <c r="O120">
        <f>VLOOKUP(B120,HIS退!B:F,5,FALSE)</f>
        <v>-1194</v>
      </c>
      <c r="P120" t="str">
        <f>VLOOKUP(B120,HIS退!B:I,8,FALSE)</f>
        <v>1</v>
      </c>
      <c r="Q120" s="38">
        <f>VLOOKUP(C120,招行退!B:F,5,FALSE)</f>
        <v>1194</v>
      </c>
      <c r="R120" t="str">
        <f>VLOOKUP(C120,招行退!B:H,7,FALSE)</f>
        <v>S</v>
      </c>
      <c r="S120" t="e">
        <f>VLOOKUP(C120,招行退!B:I,8,FALSE)</f>
        <v>#N/A</v>
      </c>
    </row>
    <row r="121" spans="1:19" ht="14.25" hidden="1">
      <c r="A121" s="54">
        <v>42919.459548611114</v>
      </c>
      <c r="B121">
        <v>519138</v>
      </c>
      <c r="C121" t="s">
        <v>2617</v>
      </c>
      <c r="D121" t="s">
        <v>629</v>
      </c>
      <c r="E121" t="s">
        <v>630</v>
      </c>
      <c r="F121" s="15">
        <v>45</v>
      </c>
      <c r="G121" t="s">
        <v>34</v>
      </c>
      <c r="H121" t="s">
        <v>34</v>
      </c>
      <c r="I121" t="s">
        <v>340</v>
      </c>
      <c r="J121" t="s">
        <v>57</v>
      </c>
      <c r="K121" t="s">
        <v>59</v>
      </c>
      <c r="L121" t="s">
        <v>2618</v>
      </c>
      <c r="M121" t="s">
        <v>2619</v>
      </c>
      <c r="N121" t="s">
        <v>2620</v>
      </c>
      <c r="O121">
        <f>VLOOKUP(B121,HIS退!B:F,5,FALSE)</f>
        <v>-45</v>
      </c>
      <c r="P121" t="str">
        <f>VLOOKUP(B121,HIS退!B:I,8,FALSE)</f>
        <v>9</v>
      </c>
      <c r="Q121" s="38">
        <f>VLOOKUP(C121,招行退!B:F,5,FALSE)</f>
        <v>45</v>
      </c>
      <c r="R121" t="str">
        <f>VLOOKUP(C121,招行退!B:H,7,FALSE)</f>
        <v>B</v>
      </c>
      <c r="S121" t="str">
        <f>VLOOKUP(C121,招行退!B:I,8,FALSE)</f>
        <v>20170703</v>
      </c>
    </row>
    <row r="122" spans="1:19" ht="14.25" hidden="1">
      <c r="A122" s="54">
        <v>42919.463506944441</v>
      </c>
      <c r="B122">
        <v>519445</v>
      </c>
      <c r="C122" t="s">
        <v>631</v>
      </c>
      <c r="D122" t="s">
        <v>632</v>
      </c>
      <c r="E122" t="s">
        <v>633</v>
      </c>
      <c r="F122" s="15">
        <v>2000</v>
      </c>
      <c r="G122" t="s">
        <v>34</v>
      </c>
      <c r="H122" t="s">
        <v>34</v>
      </c>
      <c r="I122" t="s">
        <v>58</v>
      </c>
      <c r="J122" t="s">
        <v>48</v>
      </c>
      <c r="K122" t="s">
        <v>59</v>
      </c>
      <c r="L122" t="s">
        <v>2624</v>
      </c>
      <c r="M122" t="s">
        <v>2625</v>
      </c>
      <c r="N122" t="s">
        <v>320</v>
      </c>
      <c r="O122">
        <f>VLOOKUP(B122,HIS退!B:F,5,FALSE)</f>
        <v>-2000</v>
      </c>
      <c r="P122" t="str">
        <f>VLOOKUP(B122,HIS退!B:I,8,FALSE)</f>
        <v>1</v>
      </c>
      <c r="Q122" s="38">
        <f>VLOOKUP(C122,招行退!B:F,5,FALSE)</f>
        <v>2000</v>
      </c>
      <c r="R122" t="str">
        <f>VLOOKUP(C122,招行退!B:H,7,FALSE)</f>
        <v>S</v>
      </c>
      <c r="S122" t="e">
        <f>VLOOKUP(C122,招行退!B:I,8,FALSE)</f>
        <v>#N/A</v>
      </c>
    </row>
    <row r="123" spans="1:19" ht="14.25" hidden="1">
      <c r="A123" s="54">
        <v>42919.463506944441</v>
      </c>
      <c r="B123">
        <v>519444</v>
      </c>
      <c r="C123" t="s">
        <v>634</v>
      </c>
      <c r="D123" t="s">
        <v>635</v>
      </c>
      <c r="E123" t="s">
        <v>636</v>
      </c>
      <c r="F123" s="15">
        <v>496</v>
      </c>
      <c r="G123" t="s">
        <v>34</v>
      </c>
      <c r="H123" t="s">
        <v>34</v>
      </c>
      <c r="I123" t="s">
        <v>58</v>
      </c>
      <c r="J123" t="s">
        <v>48</v>
      </c>
      <c r="K123" t="s">
        <v>59</v>
      </c>
      <c r="L123" t="s">
        <v>2621</v>
      </c>
      <c r="M123" t="s">
        <v>2622</v>
      </c>
      <c r="N123" t="s">
        <v>2623</v>
      </c>
      <c r="O123">
        <f>VLOOKUP(B123,HIS退!B:F,5,FALSE)</f>
        <v>-496</v>
      </c>
      <c r="P123" t="str">
        <f>VLOOKUP(B123,HIS退!B:I,8,FALSE)</f>
        <v>1</v>
      </c>
      <c r="Q123" s="38">
        <f>VLOOKUP(C123,招行退!B:F,5,FALSE)</f>
        <v>496</v>
      </c>
      <c r="R123" t="str">
        <f>VLOOKUP(C123,招行退!B:H,7,FALSE)</f>
        <v>S</v>
      </c>
      <c r="S123" t="e">
        <f>VLOOKUP(C123,招行退!B:I,8,FALSE)</f>
        <v>#N/A</v>
      </c>
    </row>
    <row r="124" spans="1:19" ht="14.25" hidden="1">
      <c r="A124" s="54">
        <v>42919.464733796296</v>
      </c>
      <c r="B124">
        <v>519535</v>
      </c>
      <c r="C124" t="s">
        <v>637</v>
      </c>
      <c r="D124" t="s">
        <v>638</v>
      </c>
      <c r="E124" t="s">
        <v>639</v>
      </c>
      <c r="F124" s="15">
        <v>20</v>
      </c>
      <c r="G124" t="s">
        <v>34</v>
      </c>
      <c r="H124" t="s">
        <v>34</v>
      </c>
      <c r="I124" t="s">
        <v>58</v>
      </c>
      <c r="J124" t="s">
        <v>48</v>
      </c>
      <c r="K124" t="s">
        <v>59</v>
      </c>
      <c r="L124" t="s">
        <v>2626</v>
      </c>
      <c r="M124" t="s">
        <v>2627</v>
      </c>
      <c r="N124" t="s">
        <v>2628</v>
      </c>
      <c r="O124">
        <f>VLOOKUP(B124,HIS退!B:F,5,FALSE)</f>
        <v>-20</v>
      </c>
      <c r="P124" t="str">
        <f>VLOOKUP(B124,HIS退!B:I,8,FALSE)</f>
        <v>1</v>
      </c>
      <c r="Q124" s="38">
        <f>VLOOKUP(C124,招行退!B:F,5,FALSE)</f>
        <v>20</v>
      </c>
      <c r="R124" t="str">
        <f>VLOOKUP(C124,招行退!B:H,7,FALSE)</f>
        <v>S</v>
      </c>
      <c r="S124" t="e">
        <f>VLOOKUP(C124,招行退!B:I,8,FALSE)</f>
        <v>#N/A</v>
      </c>
    </row>
    <row r="125" spans="1:19" ht="14.25" hidden="1">
      <c r="A125" s="54">
        <v>42919.46603009259</v>
      </c>
      <c r="B125">
        <v>519643</v>
      </c>
      <c r="C125" t="s">
        <v>640</v>
      </c>
      <c r="D125" t="s">
        <v>641</v>
      </c>
      <c r="E125" t="s">
        <v>642</v>
      </c>
      <c r="F125" s="15">
        <v>18</v>
      </c>
      <c r="G125" t="s">
        <v>34</v>
      </c>
      <c r="H125" t="s">
        <v>34</v>
      </c>
      <c r="I125" t="s">
        <v>58</v>
      </c>
      <c r="J125" t="s">
        <v>48</v>
      </c>
      <c r="K125" t="s">
        <v>59</v>
      </c>
      <c r="L125" t="s">
        <v>2629</v>
      </c>
      <c r="M125" t="s">
        <v>2630</v>
      </c>
      <c r="N125" t="s">
        <v>2631</v>
      </c>
      <c r="O125">
        <f>VLOOKUP(B125,HIS退!B:F,5,FALSE)</f>
        <v>-18</v>
      </c>
      <c r="P125" t="str">
        <f>VLOOKUP(B125,HIS退!B:I,8,FALSE)</f>
        <v>1</v>
      </c>
      <c r="Q125" s="38">
        <f>VLOOKUP(C125,招行退!B:F,5,FALSE)</f>
        <v>18</v>
      </c>
      <c r="R125" t="str">
        <f>VLOOKUP(C125,招行退!B:H,7,FALSE)</f>
        <v>S</v>
      </c>
      <c r="S125" t="e">
        <f>VLOOKUP(C125,招行退!B:I,8,FALSE)</f>
        <v>#N/A</v>
      </c>
    </row>
    <row r="126" spans="1:19" ht="14.25" hidden="1">
      <c r="A126" s="54">
        <v>42919.466099537036</v>
      </c>
      <c r="B126">
        <v>519647</v>
      </c>
      <c r="C126" t="s">
        <v>643</v>
      </c>
      <c r="D126" t="s">
        <v>644</v>
      </c>
      <c r="E126" t="s">
        <v>645</v>
      </c>
      <c r="F126" s="15">
        <v>94</v>
      </c>
      <c r="G126" t="s">
        <v>34</v>
      </c>
      <c r="H126" t="s">
        <v>34</v>
      </c>
      <c r="I126" t="s">
        <v>58</v>
      </c>
      <c r="J126" t="s">
        <v>48</v>
      </c>
      <c r="K126" t="s">
        <v>59</v>
      </c>
      <c r="L126" t="s">
        <v>2632</v>
      </c>
      <c r="M126" t="s">
        <v>2633</v>
      </c>
      <c r="N126" t="s">
        <v>2634</v>
      </c>
      <c r="O126">
        <f>VLOOKUP(B126,HIS退!B:F,5,FALSE)</f>
        <v>-94</v>
      </c>
      <c r="P126" t="str">
        <f>VLOOKUP(B126,HIS退!B:I,8,FALSE)</f>
        <v>1</v>
      </c>
      <c r="Q126" s="38">
        <f>VLOOKUP(C126,招行退!B:F,5,FALSE)</f>
        <v>94</v>
      </c>
      <c r="R126" t="str">
        <f>VLOOKUP(C126,招行退!B:H,7,FALSE)</f>
        <v>S</v>
      </c>
      <c r="S126" t="e">
        <f>VLOOKUP(C126,招行退!B:I,8,FALSE)</f>
        <v>#N/A</v>
      </c>
    </row>
    <row r="127" spans="1:19" ht="14.25">
      <c r="A127" s="54">
        <v>42919.486724537041</v>
      </c>
      <c r="B127">
        <v>521078</v>
      </c>
      <c r="D127" t="s">
        <v>646</v>
      </c>
      <c r="E127" t="s">
        <v>647</v>
      </c>
      <c r="F127" s="15">
        <v>500</v>
      </c>
      <c r="G127" t="s">
        <v>34</v>
      </c>
      <c r="H127" t="s">
        <v>34</v>
      </c>
      <c r="I127" t="s">
        <v>60</v>
      </c>
      <c r="J127" t="s">
        <v>57</v>
      </c>
      <c r="K127" t="s">
        <v>59</v>
      </c>
      <c r="L127" t="s">
        <v>2636</v>
      </c>
      <c r="M127" t="s">
        <v>2637</v>
      </c>
      <c r="N127" t="s">
        <v>2638</v>
      </c>
      <c r="O127">
        <f>VLOOKUP(B127,HIS退!B:F,5,FALSE)</f>
        <v>-500</v>
      </c>
      <c r="P127" t="str">
        <f>VLOOKUP(B127,HIS退!B:I,8,FALSE)</f>
        <v>9</v>
      </c>
      <c r="Q127" s="38" t="e">
        <f>VLOOKUP(C127,招行退!B:F,5,FALSE)</f>
        <v>#N/A</v>
      </c>
      <c r="R127" t="e">
        <f>VLOOKUP(C127,招行退!B:H,7,FALSE)</f>
        <v>#N/A</v>
      </c>
      <c r="S127" t="e">
        <f>VLOOKUP(C127,招行退!B:I,8,FALSE)</f>
        <v>#N/A</v>
      </c>
    </row>
    <row r="128" spans="1:19" ht="14.25" hidden="1">
      <c r="A128" s="54">
        <v>42919.487349537034</v>
      </c>
      <c r="B128">
        <v>0</v>
      </c>
      <c r="D128" t="s">
        <v>646</v>
      </c>
      <c r="E128" t="s">
        <v>647</v>
      </c>
      <c r="F128" s="15">
        <v>500</v>
      </c>
      <c r="G128" t="s">
        <v>34</v>
      </c>
      <c r="H128" t="s">
        <v>34</v>
      </c>
      <c r="I128" t="s">
        <v>61</v>
      </c>
      <c r="J128" t="s">
        <v>57</v>
      </c>
      <c r="K128" t="s">
        <v>59</v>
      </c>
      <c r="L128" t="s">
        <v>2639</v>
      </c>
      <c r="M128" t="s">
        <v>2640</v>
      </c>
      <c r="N128" t="s">
        <v>2641</v>
      </c>
      <c r="O128" t="e">
        <f>VLOOKUP(B128,HIS退!B:F,5,FALSE)</f>
        <v>#N/A</v>
      </c>
      <c r="P128" t="e">
        <f>VLOOKUP(B128,HIS退!B:I,8,FALSE)</f>
        <v>#N/A</v>
      </c>
      <c r="Q128" s="38" t="e">
        <f>VLOOKUP(C128,招行退!B:F,5,FALSE)</f>
        <v>#N/A</v>
      </c>
      <c r="R128" t="e">
        <f>VLOOKUP(C128,招行退!B:H,7,FALSE)</f>
        <v>#N/A</v>
      </c>
      <c r="S128" t="e">
        <f>VLOOKUP(C128,招行退!B:I,8,FALSE)</f>
        <v>#N/A</v>
      </c>
    </row>
    <row r="129" spans="1:19" ht="14.25" hidden="1">
      <c r="A129" s="54">
        <v>42919.488668981481</v>
      </c>
      <c r="B129">
        <v>521176</v>
      </c>
      <c r="C129" t="s">
        <v>648</v>
      </c>
      <c r="D129" t="s">
        <v>649</v>
      </c>
      <c r="E129" t="s">
        <v>650</v>
      </c>
      <c r="F129" s="15">
        <v>187</v>
      </c>
      <c r="G129" t="s">
        <v>34</v>
      </c>
      <c r="H129" t="s">
        <v>34</v>
      </c>
      <c r="I129" t="s">
        <v>58</v>
      </c>
      <c r="J129" t="s">
        <v>48</v>
      </c>
      <c r="K129" t="s">
        <v>59</v>
      </c>
      <c r="L129" t="s">
        <v>2642</v>
      </c>
      <c r="M129" t="s">
        <v>2643</v>
      </c>
      <c r="N129" t="s">
        <v>2644</v>
      </c>
      <c r="O129">
        <f>VLOOKUP(B129,HIS退!B:F,5,FALSE)</f>
        <v>-187</v>
      </c>
      <c r="P129" t="str">
        <f>VLOOKUP(B129,HIS退!B:I,8,FALSE)</f>
        <v>1</v>
      </c>
      <c r="Q129" s="38">
        <f>VLOOKUP(C129,招行退!B:F,5,FALSE)</f>
        <v>187</v>
      </c>
      <c r="R129" t="str">
        <f>VLOOKUP(C129,招行退!B:H,7,FALSE)</f>
        <v>S</v>
      </c>
      <c r="S129" t="e">
        <f>VLOOKUP(C129,招行退!B:I,8,FALSE)</f>
        <v>#N/A</v>
      </c>
    </row>
    <row r="130" spans="1:19" ht="14.25" hidden="1">
      <c r="A130" s="54">
        <v>42919.490891203706</v>
      </c>
      <c r="B130">
        <v>521275</v>
      </c>
      <c r="C130" t="s">
        <v>651</v>
      </c>
      <c r="D130" t="s">
        <v>652</v>
      </c>
      <c r="E130" t="s">
        <v>653</v>
      </c>
      <c r="F130" s="15">
        <v>500</v>
      </c>
      <c r="G130" t="s">
        <v>34</v>
      </c>
      <c r="H130" t="s">
        <v>34</v>
      </c>
      <c r="I130" t="s">
        <v>58</v>
      </c>
      <c r="J130" t="s">
        <v>48</v>
      </c>
      <c r="K130" t="s">
        <v>59</v>
      </c>
      <c r="L130" t="s">
        <v>2645</v>
      </c>
      <c r="M130" t="s">
        <v>2646</v>
      </c>
      <c r="N130" t="s">
        <v>2647</v>
      </c>
      <c r="O130">
        <f>VLOOKUP(B130,HIS退!B:F,5,FALSE)</f>
        <v>-500</v>
      </c>
      <c r="P130" t="str">
        <f>VLOOKUP(B130,HIS退!B:I,8,FALSE)</f>
        <v>1</v>
      </c>
      <c r="Q130" s="38">
        <f>VLOOKUP(C130,招行退!B:F,5,FALSE)</f>
        <v>500</v>
      </c>
      <c r="R130" t="str">
        <f>VLOOKUP(C130,招行退!B:H,7,FALSE)</f>
        <v>S</v>
      </c>
      <c r="S130" t="e">
        <f>VLOOKUP(C130,招行退!B:I,8,FALSE)</f>
        <v>#N/A</v>
      </c>
    </row>
    <row r="131" spans="1:19" ht="14.25" hidden="1">
      <c r="A131" s="54">
        <v>42919.491018518522</v>
      </c>
      <c r="B131">
        <v>521285</v>
      </c>
      <c r="C131" t="s">
        <v>654</v>
      </c>
      <c r="D131" t="s">
        <v>655</v>
      </c>
      <c r="E131" t="s">
        <v>656</v>
      </c>
      <c r="F131" s="15">
        <v>34</v>
      </c>
      <c r="G131" t="s">
        <v>34</v>
      </c>
      <c r="H131" t="s">
        <v>34</v>
      </c>
      <c r="I131" t="s">
        <v>58</v>
      </c>
      <c r="J131" t="s">
        <v>48</v>
      </c>
      <c r="K131" t="s">
        <v>59</v>
      </c>
      <c r="L131" t="s">
        <v>2648</v>
      </c>
      <c r="M131" t="s">
        <v>2649</v>
      </c>
      <c r="N131" t="s">
        <v>2650</v>
      </c>
      <c r="O131">
        <f>VLOOKUP(B131,HIS退!B:F,5,FALSE)</f>
        <v>-34</v>
      </c>
      <c r="P131" t="str">
        <f>VLOOKUP(B131,HIS退!B:I,8,FALSE)</f>
        <v>1</v>
      </c>
      <c r="Q131" s="38">
        <f>VLOOKUP(C131,招行退!B:F,5,FALSE)</f>
        <v>34</v>
      </c>
      <c r="R131" t="str">
        <f>VLOOKUP(C131,招行退!B:H,7,FALSE)</f>
        <v>S</v>
      </c>
      <c r="S131" t="e">
        <f>VLOOKUP(C131,招行退!B:I,8,FALSE)</f>
        <v>#N/A</v>
      </c>
    </row>
    <row r="132" spans="1:19" ht="14.25" hidden="1">
      <c r="A132" s="54">
        <v>42919.497175925928</v>
      </c>
      <c r="B132">
        <v>521546</v>
      </c>
      <c r="C132" t="s">
        <v>657</v>
      </c>
      <c r="D132" t="s">
        <v>658</v>
      </c>
      <c r="E132" t="s">
        <v>659</v>
      </c>
      <c r="F132" s="15">
        <v>50</v>
      </c>
      <c r="G132" t="s">
        <v>34</v>
      </c>
      <c r="H132" t="s">
        <v>34</v>
      </c>
      <c r="I132" t="s">
        <v>58</v>
      </c>
      <c r="J132" t="s">
        <v>48</v>
      </c>
      <c r="K132" t="s">
        <v>59</v>
      </c>
      <c r="L132" t="s">
        <v>2652</v>
      </c>
      <c r="M132" t="s">
        <v>2653</v>
      </c>
      <c r="N132" t="s">
        <v>2654</v>
      </c>
      <c r="O132">
        <f>VLOOKUP(B132,HIS退!B:F,5,FALSE)</f>
        <v>-50</v>
      </c>
      <c r="P132" t="str">
        <f>VLOOKUP(B132,HIS退!B:I,8,FALSE)</f>
        <v>1</v>
      </c>
      <c r="Q132" s="38">
        <f>VLOOKUP(C132,招行退!B:F,5,FALSE)</f>
        <v>50</v>
      </c>
      <c r="R132" t="str">
        <f>VLOOKUP(C132,招行退!B:H,7,FALSE)</f>
        <v>S</v>
      </c>
      <c r="S132" t="e">
        <f>VLOOKUP(C132,招行退!B:I,8,FALSE)</f>
        <v>#N/A</v>
      </c>
    </row>
    <row r="133" spans="1:19" ht="14.25">
      <c r="A133" s="54">
        <v>42919.501423611109</v>
      </c>
      <c r="B133">
        <v>521704</v>
      </c>
      <c r="D133" t="s">
        <v>660</v>
      </c>
      <c r="E133" t="s">
        <v>661</v>
      </c>
      <c r="F133" s="15">
        <v>862</v>
      </c>
      <c r="G133" t="s">
        <v>34</v>
      </c>
      <c r="H133" t="s">
        <v>34</v>
      </c>
      <c r="I133" t="s">
        <v>60</v>
      </c>
      <c r="J133" t="s">
        <v>57</v>
      </c>
      <c r="K133" t="s">
        <v>59</v>
      </c>
      <c r="L133" t="s">
        <v>2655</v>
      </c>
      <c r="M133" t="s">
        <v>2656</v>
      </c>
      <c r="N133" t="s">
        <v>2657</v>
      </c>
      <c r="O133">
        <f>VLOOKUP(B133,HIS退!B:F,5,FALSE)</f>
        <v>-862</v>
      </c>
      <c r="P133" t="str">
        <f>VLOOKUP(B133,HIS退!B:I,8,FALSE)</f>
        <v>9</v>
      </c>
      <c r="Q133" s="38" t="e">
        <f>VLOOKUP(C133,招行退!B:F,5,FALSE)</f>
        <v>#N/A</v>
      </c>
      <c r="R133" t="e">
        <f>VLOOKUP(C133,招行退!B:H,7,FALSE)</f>
        <v>#N/A</v>
      </c>
      <c r="S133" t="e">
        <f>VLOOKUP(C133,招行退!B:I,8,FALSE)</f>
        <v>#N/A</v>
      </c>
    </row>
    <row r="134" spans="1:19" ht="14.25">
      <c r="A134" s="54">
        <v>42919.501886574071</v>
      </c>
      <c r="B134">
        <v>521714</v>
      </c>
      <c r="D134" t="s">
        <v>662</v>
      </c>
      <c r="E134" t="s">
        <v>663</v>
      </c>
      <c r="F134" s="15">
        <v>90</v>
      </c>
      <c r="G134" t="s">
        <v>34</v>
      </c>
      <c r="H134" t="s">
        <v>34</v>
      </c>
      <c r="I134" t="s">
        <v>60</v>
      </c>
      <c r="J134" t="s">
        <v>57</v>
      </c>
      <c r="K134" t="s">
        <v>59</v>
      </c>
      <c r="L134" t="s">
        <v>2658</v>
      </c>
      <c r="M134" t="s">
        <v>2659</v>
      </c>
      <c r="N134" t="s">
        <v>2660</v>
      </c>
      <c r="O134">
        <f>VLOOKUP(B134,HIS退!B:F,5,FALSE)</f>
        <v>-90</v>
      </c>
      <c r="P134" t="str">
        <f>VLOOKUP(B134,HIS退!B:I,8,FALSE)</f>
        <v>9</v>
      </c>
      <c r="Q134" s="38" t="e">
        <f>VLOOKUP(C134,招行退!B:F,5,FALSE)</f>
        <v>#N/A</v>
      </c>
      <c r="R134" t="e">
        <f>VLOOKUP(C134,招行退!B:H,7,FALSE)</f>
        <v>#N/A</v>
      </c>
      <c r="S134" t="e">
        <f>VLOOKUP(C134,招行退!B:I,8,FALSE)</f>
        <v>#N/A</v>
      </c>
    </row>
    <row r="135" spans="1:19" ht="14.25" hidden="1">
      <c r="A135" s="54">
        <v>42919.502476851849</v>
      </c>
      <c r="B135">
        <v>0</v>
      </c>
      <c r="D135" t="s">
        <v>662</v>
      </c>
      <c r="E135" t="s">
        <v>663</v>
      </c>
      <c r="F135" s="15">
        <v>97</v>
      </c>
      <c r="G135" t="s">
        <v>34</v>
      </c>
      <c r="H135" t="s">
        <v>34</v>
      </c>
      <c r="I135" t="s">
        <v>61</v>
      </c>
      <c r="J135" t="s">
        <v>57</v>
      </c>
      <c r="K135" t="s">
        <v>59</v>
      </c>
      <c r="L135" t="s">
        <v>2661</v>
      </c>
      <c r="M135" t="s">
        <v>2662</v>
      </c>
      <c r="N135" t="s">
        <v>2660</v>
      </c>
      <c r="O135" t="e">
        <f>VLOOKUP(B135,HIS退!B:F,5,FALSE)</f>
        <v>#N/A</v>
      </c>
      <c r="P135" t="e">
        <f>VLOOKUP(B135,HIS退!B:I,8,FALSE)</f>
        <v>#N/A</v>
      </c>
      <c r="Q135" s="38" t="e">
        <f>VLOOKUP(C135,招行退!B:F,5,FALSE)</f>
        <v>#N/A</v>
      </c>
      <c r="R135" t="e">
        <f>VLOOKUP(C135,招行退!B:H,7,FALSE)</f>
        <v>#N/A</v>
      </c>
      <c r="S135" t="e">
        <f>VLOOKUP(C135,招行退!B:I,8,FALSE)</f>
        <v>#N/A</v>
      </c>
    </row>
    <row r="136" spans="1:19" ht="14.25" hidden="1">
      <c r="A136" s="54">
        <v>42919.513854166667</v>
      </c>
      <c r="B136">
        <v>521974</v>
      </c>
      <c r="C136" t="s">
        <v>664</v>
      </c>
      <c r="D136" t="s">
        <v>665</v>
      </c>
      <c r="E136" t="s">
        <v>666</v>
      </c>
      <c r="F136" s="15">
        <v>316</v>
      </c>
      <c r="G136" t="s">
        <v>34</v>
      </c>
      <c r="H136" t="s">
        <v>34</v>
      </c>
      <c r="I136" t="s">
        <v>58</v>
      </c>
      <c r="J136" t="s">
        <v>48</v>
      </c>
      <c r="K136" t="s">
        <v>59</v>
      </c>
      <c r="L136" t="s">
        <v>2663</v>
      </c>
      <c r="M136" t="s">
        <v>2664</v>
      </c>
      <c r="N136" t="s">
        <v>2565</v>
      </c>
      <c r="O136">
        <f>VLOOKUP(B136,HIS退!B:F,5,FALSE)</f>
        <v>-316</v>
      </c>
      <c r="P136" t="str">
        <f>VLOOKUP(B136,HIS退!B:I,8,FALSE)</f>
        <v>1</v>
      </c>
      <c r="Q136" s="38">
        <f>VLOOKUP(C136,招行退!B:F,5,FALSE)</f>
        <v>316</v>
      </c>
      <c r="R136" t="str">
        <f>VLOOKUP(C136,招行退!B:H,7,FALSE)</f>
        <v>S</v>
      </c>
      <c r="S136" t="e">
        <f>VLOOKUP(C136,招行退!B:I,8,FALSE)</f>
        <v>#N/A</v>
      </c>
    </row>
    <row r="137" spans="1:19" ht="14.25">
      <c r="A137" s="54">
        <v>42919.520509259259</v>
      </c>
      <c r="B137">
        <v>522070</v>
      </c>
      <c r="D137" t="s">
        <v>667</v>
      </c>
      <c r="E137" t="s">
        <v>668</v>
      </c>
      <c r="F137" s="15">
        <v>3447</v>
      </c>
      <c r="G137" t="s">
        <v>34</v>
      </c>
      <c r="H137" t="s">
        <v>34</v>
      </c>
      <c r="I137" t="s">
        <v>60</v>
      </c>
      <c r="J137" t="s">
        <v>57</v>
      </c>
      <c r="K137" t="s">
        <v>59</v>
      </c>
      <c r="L137" t="s">
        <v>2666</v>
      </c>
      <c r="M137" t="s">
        <v>2667</v>
      </c>
      <c r="N137" t="s">
        <v>2668</v>
      </c>
      <c r="O137">
        <f>VLOOKUP(B137,HIS退!B:F,5,FALSE)</f>
        <v>-3447</v>
      </c>
      <c r="P137" t="str">
        <f>VLOOKUP(B137,HIS退!B:I,8,FALSE)</f>
        <v>9</v>
      </c>
      <c r="Q137" s="38" t="e">
        <f>VLOOKUP(C137,招行退!B:F,5,FALSE)</f>
        <v>#N/A</v>
      </c>
      <c r="R137" t="e">
        <f>VLOOKUP(C137,招行退!B:H,7,FALSE)</f>
        <v>#N/A</v>
      </c>
      <c r="S137" t="e">
        <f>VLOOKUP(C137,招行退!B:I,8,FALSE)</f>
        <v>#N/A</v>
      </c>
    </row>
    <row r="138" spans="1:19" ht="14.25" hidden="1">
      <c r="A138" s="54">
        <v>42919.5237037037</v>
      </c>
      <c r="B138">
        <v>522115</v>
      </c>
      <c r="C138" t="s">
        <v>669</v>
      </c>
      <c r="D138" t="s">
        <v>670</v>
      </c>
      <c r="E138" t="s">
        <v>671</v>
      </c>
      <c r="F138" s="15">
        <v>500</v>
      </c>
      <c r="G138" t="s">
        <v>34</v>
      </c>
      <c r="H138" t="s">
        <v>34</v>
      </c>
      <c r="I138" t="s">
        <v>58</v>
      </c>
      <c r="J138" t="s">
        <v>48</v>
      </c>
      <c r="K138" t="s">
        <v>59</v>
      </c>
      <c r="L138" t="s">
        <v>2669</v>
      </c>
      <c r="M138" t="s">
        <v>2670</v>
      </c>
      <c r="N138" t="s">
        <v>2665</v>
      </c>
      <c r="O138">
        <f>VLOOKUP(B138,HIS退!B:F,5,FALSE)</f>
        <v>-500</v>
      </c>
      <c r="P138" t="str">
        <f>VLOOKUP(B138,HIS退!B:I,8,FALSE)</f>
        <v>1</v>
      </c>
      <c r="Q138" s="38">
        <f>VLOOKUP(C138,招行退!B:F,5,FALSE)</f>
        <v>500</v>
      </c>
      <c r="R138" t="str">
        <f>VLOOKUP(C138,招行退!B:H,7,FALSE)</f>
        <v>S</v>
      </c>
      <c r="S138" t="e">
        <f>VLOOKUP(C138,招行退!B:I,8,FALSE)</f>
        <v>#N/A</v>
      </c>
    </row>
    <row r="139" spans="1:19" ht="14.25" hidden="1">
      <c r="A139" s="54">
        <v>42919.52412037037</v>
      </c>
      <c r="B139">
        <v>522124</v>
      </c>
      <c r="C139" t="s">
        <v>672</v>
      </c>
      <c r="D139" t="s">
        <v>670</v>
      </c>
      <c r="E139" t="s">
        <v>671</v>
      </c>
      <c r="F139" s="15">
        <v>35</v>
      </c>
      <c r="G139" t="s">
        <v>34</v>
      </c>
      <c r="H139" t="s">
        <v>34</v>
      </c>
      <c r="I139" t="s">
        <v>58</v>
      </c>
      <c r="J139" t="s">
        <v>48</v>
      </c>
      <c r="K139" t="s">
        <v>59</v>
      </c>
      <c r="L139" t="s">
        <v>2671</v>
      </c>
      <c r="M139" t="s">
        <v>2672</v>
      </c>
      <c r="N139" t="s">
        <v>2665</v>
      </c>
      <c r="O139">
        <f>VLOOKUP(B139,HIS退!B:F,5,FALSE)</f>
        <v>-35</v>
      </c>
      <c r="P139" t="str">
        <f>VLOOKUP(B139,HIS退!B:I,8,FALSE)</f>
        <v>1</v>
      </c>
      <c r="Q139" s="38">
        <f>VLOOKUP(C139,招行退!B:F,5,FALSE)</f>
        <v>35</v>
      </c>
      <c r="R139" t="str">
        <f>VLOOKUP(C139,招行退!B:H,7,FALSE)</f>
        <v>S</v>
      </c>
      <c r="S139" t="e">
        <f>VLOOKUP(C139,招行退!B:I,8,FALSE)</f>
        <v>#N/A</v>
      </c>
    </row>
    <row r="140" spans="1:19" s="40" customFormat="1" ht="14.25" hidden="1">
      <c r="A140" s="54">
        <v>42919.525150462963</v>
      </c>
      <c r="B140">
        <v>522137</v>
      </c>
      <c r="C140" t="s">
        <v>673</v>
      </c>
      <c r="D140" t="s">
        <v>674</v>
      </c>
      <c r="E140" t="s">
        <v>675</v>
      </c>
      <c r="F140" s="15">
        <v>241</v>
      </c>
      <c r="G140" t="s">
        <v>53</v>
      </c>
      <c r="H140" t="s">
        <v>34</v>
      </c>
      <c r="I140" t="s">
        <v>58</v>
      </c>
      <c r="J140" t="s">
        <v>48</v>
      </c>
      <c r="K140" t="s">
        <v>59</v>
      </c>
      <c r="L140" t="s">
        <v>2673</v>
      </c>
      <c r="M140" t="s">
        <v>2674</v>
      </c>
      <c r="N140" t="s">
        <v>2675</v>
      </c>
      <c r="O140">
        <f>VLOOKUP(B140,HIS退!B:F,5,FALSE)</f>
        <v>-241</v>
      </c>
      <c r="P140" t="str">
        <f>VLOOKUP(B140,HIS退!B:I,8,FALSE)</f>
        <v>1</v>
      </c>
      <c r="Q140" s="38">
        <f>VLOOKUP(C140,招行退!B:F,5,FALSE)</f>
        <v>241</v>
      </c>
      <c r="R140" t="str">
        <f>VLOOKUP(C140,招行退!B:H,7,FALSE)</f>
        <v>S</v>
      </c>
      <c r="S140" t="e">
        <f>VLOOKUP(C140,招行退!B:I,8,FALSE)</f>
        <v>#N/A</v>
      </c>
    </row>
    <row r="141" spans="1:19" ht="14.25" hidden="1">
      <c r="A141" s="54">
        <v>42919.533171296294</v>
      </c>
      <c r="B141">
        <v>522208</v>
      </c>
      <c r="C141" t="s">
        <v>676</v>
      </c>
      <c r="D141" t="s">
        <v>677</v>
      </c>
      <c r="E141" t="s">
        <v>678</v>
      </c>
      <c r="F141" s="15">
        <v>4000</v>
      </c>
      <c r="G141" t="s">
        <v>34</v>
      </c>
      <c r="H141" t="s">
        <v>34</v>
      </c>
      <c r="I141" t="s">
        <v>58</v>
      </c>
      <c r="J141" t="s">
        <v>48</v>
      </c>
      <c r="K141" t="s">
        <v>59</v>
      </c>
      <c r="L141" t="s">
        <v>2676</v>
      </c>
      <c r="M141" t="s">
        <v>2677</v>
      </c>
      <c r="N141" t="s">
        <v>2678</v>
      </c>
      <c r="O141">
        <f>VLOOKUP(B141,HIS退!B:F,5,FALSE)</f>
        <v>-4000</v>
      </c>
      <c r="P141" t="str">
        <f>VLOOKUP(B141,HIS退!B:I,8,FALSE)</f>
        <v>1</v>
      </c>
      <c r="Q141" s="38">
        <f>VLOOKUP(C141,招行退!B:F,5,FALSE)</f>
        <v>4000</v>
      </c>
      <c r="R141" t="str">
        <f>VLOOKUP(C141,招行退!B:H,7,FALSE)</f>
        <v>S</v>
      </c>
      <c r="S141" t="e">
        <f>VLOOKUP(C141,招行退!B:I,8,FALSE)</f>
        <v>#N/A</v>
      </c>
    </row>
    <row r="142" spans="1:19" ht="14.25" hidden="1">
      <c r="A142" s="54">
        <v>42919.537685185183</v>
      </c>
      <c r="B142">
        <v>522238</v>
      </c>
      <c r="C142" t="s">
        <v>2679</v>
      </c>
      <c r="D142" t="s">
        <v>679</v>
      </c>
      <c r="E142" t="s">
        <v>680</v>
      </c>
      <c r="F142" s="15">
        <v>889</v>
      </c>
      <c r="G142" t="s">
        <v>34</v>
      </c>
      <c r="H142" t="s">
        <v>34</v>
      </c>
      <c r="I142" t="s">
        <v>340</v>
      </c>
      <c r="J142" t="s">
        <v>57</v>
      </c>
      <c r="K142" t="s">
        <v>59</v>
      </c>
      <c r="L142" t="s">
        <v>2680</v>
      </c>
      <c r="M142" t="s">
        <v>2681</v>
      </c>
      <c r="N142" t="s">
        <v>2682</v>
      </c>
      <c r="O142">
        <f>VLOOKUP(B142,HIS退!B:F,5,FALSE)</f>
        <v>-889</v>
      </c>
      <c r="P142" t="str">
        <f>VLOOKUP(B142,HIS退!B:I,8,FALSE)</f>
        <v>9</v>
      </c>
      <c r="Q142" s="38">
        <f>VLOOKUP(C142,招行退!B:F,5,FALSE)</f>
        <v>889</v>
      </c>
      <c r="R142" t="str">
        <f>VLOOKUP(C142,招行退!B:H,7,FALSE)</f>
        <v>B</v>
      </c>
      <c r="S142" t="str">
        <f>VLOOKUP(C142,招行退!B:I,8,FALSE)</f>
        <v>20170703</v>
      </c>
    </row>
    <row r="143" spans="1:19" ht="14.25" hidden="1">
      <c r="A143" s="54">
        <v>42919.549062500002</v>
      </c>
      <c r="B143">
        <v>522308</v>
      </c>
      <c r="C143" t="s">
        <v>681</v>
      </c>
      <c r="D143" t="s">
        <v>682</v>
      </c>
      <c r="E143" t="s">
        <v>683</v>
      </c>
      <c r="F143" s="15">
        <v>113</v>
      </c>
      <c r="G143" t="s">
        <v>34</v>
      </c>
      <c r="H143" t="s">
        <v>34</v>
      </c>
      <c r="I143" t="s">
        <v>58</v>
      </c>
      <c r="J143" t="s">
        <v>48</v>
      </c>
      <c r="K143" t="s">
        <v>59</v>
      </c>
      <c r="L143" t="s">
        <v>2683</v>
      </c>
      <c r="M143" t="s">
        <v>2684</v>
      </c>
      <c r="N143" t="s">
        <v>2685</v>
      </c>
      <c r="O143">
        <f>VLOOKUP(B143,HIS退!B:F,5,FALSE)</f>
        <v>-113</v>
      </c>
      <c r="P143" t="str">
        <f>VLOOKUP(B143,HIS退!B:I,8,FALSE)</f>
        <v>1</v>
      </c>
      <c r="Q143" s="38">
        <f>VLOOKUP(C143,招行退!B:F,5,FALSE)</f>
        <v>113</v>
      </c>
      <c r="R143" t="str">
        <f>VLOOKUP(C143,招行退!B:H,7,FALSE)</f>
        <v>S</v>
      </c>
      <c r="S143" t="e">
        <f>VLOOKUP(C143,招行退!B:I,8,FALSE)</f>
        <v>#N/A</v>
      </c>
    </row>
    <row r="144" spans="1:19" ht="14.25">
      <c r="A144" s="54">
        <v>42919.557766203703</v>
      </c>
      <c r="B144">
        <v>522409</v>
      </c>
      <c r="C144" t="s">
        <v>2686</v>
      </c>
      <c r="D144" t="s">
        <v>684</v>
      </c>
      <c r="E144" t="s">
        <v>685</v>
      </c>
      <c r="F144" s="15">
        <v>136</v>
      </c>
      <c r="G144" t="s">
        <v>53</v>
      </c>
      <c r="H144" t="s">
        <v>34</v>
      </c>
      <c r="I144" t="s">
        <v>60</v>
      </c>
      <c r="J144" t="s">
        <v>57</v>
      </c>
      <c r="K144" t="s">
        <v>59</v>
      </c>
      <c r="L144" t="s">
        <v>2687</v>
      </c>
      <c r="M144" t="s">
        <v>2688</v>
      </c>
      <c r="N144" t="s">
        <v>2689</v>
      </c>
      <c r="O144">
        <f>VLOOKUP(B144,HIS退!B:F,5,FALSE)</f>
        <v>-136</v>
      </c>
      <c r="P144" t="str">
        <f>VLOOKUP(B144,HIS退!B:I,8,FALSE)</f>
        <v>9</v>
      </c>
      <c r="Q144" s="38" t="e">
        <f>VLOOKUP(C144,招行退!B:F,5,FALSE)</f>
        <v>#N/A</v>
      </c>
      <c r="R144" t="e">
        <f>VLOOKUP(C144,招行退!B:H,7,FALSE)</f>
        <v>#N/A</v>
      </c>
      <c r="S144" t="e">
        <f>VLOOKUP(C144,招行退!B:I,8,FALSE)</f>
        <v>#N/A</v>
      </c>
    </row>
    <row r="145" spans="1:19" ht="14.25" hidden="1">
      <c r="A145" s="54">
        <v>42919.558599537035</v>
      </c>
      <c r="B145">
        <v>65377</v>
      </c>
      <c r="C145" t="s">
        <v>2686</v>
      </c>
      <c r="D145" t="s">
        <v>684</v>
      </c>
      <c r="E145" t="s">
        <v>685</v>
      </c>
      <c r="F145" s="15">
        <v>14</v>
      </c>
      <c r="G145" t="s">
        <v>53</v>
      </c>
      <c r="H145" t="s">
        <v>34</v>
      </c>
      <c r="I145" t="s">
        <v>61</v>
      </c>
      <c r="J145" t="s">
        <v>57</v>
      </c>
      <c r="K145" t="s">
        <v>59</v>
      </c>
      <c r="L145" t="s">
        <v>2690</v>
      </c>
      <c r="M145" t="s">
        <v>2691</v>
      </c>
      <c r="N145" t="s">
        <v>2689</v>
      </c>
      <c r="O145" t="e">
        <f>VLOOKUP(B145,HIS退!B:F,5,FALSE)</f>
        <v>#N/A</v>
      </c>
      <c r="P145" t="e">
        <f>VLOOKUP(B145,HIS退!B:I,8,FALSE)</f>
        <v>#N/A</v>
      </c>
      <c r="Q145" s="38" t="e">
        <f>VLOOKUP(C145,招行退!B:F,5,FALSE)</f>
        <v>#N/A</v>
      </c>
      <c r="R145" t="e">
        <f>VLOOKUP(C145,招行退!B:H,7,FALSE)</f>
        <v>#N/A</v>
      </c>
      <c r="S145" t="e">
        <f>VLOOKUP(C145,招行退!B:I,8,FALSE)</f>
        <v>#N/A</v>
      </c>
    </row>
    <row r="146" spans="1:19" s="40" customFormat="1" ht="14.25" hidden="1">
      <c r="A146" s="54">
        <v>42919.560543981483</v>
      </c>
      <c r="B146">
        <v>522437</v>
      </c>
      <c r="C146" t="s">
        <v>2692</v>
      </c>
      <c r="D146" t="s">
        <v>686</v>
      </c>
      <c r="E146" t="s">
        <v>687</v>
      </c>
      <c r="F146" s="15">
        <v>5400</v>
      </c>
      <c r="G146" t="s">
        <v>34</v>
      </c>
      <c r="H146" t="s">
        <v>34</v>
      </c>
      <c r="I146" t="s">
        <v>340</v>
      </c>
      <c r="J146" t="s">
        <v>57</v>
      </c>
      <c r="K146" t="s">
        <v>59</v>
      </c>
      <c r="L146" t="s">
        <v>2693</v>
      </c>
      <c r="M146" t="s">
        <v>2694</v>
      </c>
      <c r="N146" t="s">
        <v>2695</v>
      </c>
      <c r="O146">
        <f>VLOOKUP(B146,HIS退!B:F,5,FALSE)</f>
        <v>-5400</v>
      </c>
      <c r="P146" t="str">
        <f>VLOOKUP(B146,HIS退!B:I,8,FALSE)</f>
        <v>9</v>
      </c>
      <c r="Q146" s="38">
        <f>VLOOKUP(C146,招行退!B:F,5,FALSE)</f>
        <v>5400</v>
      </c>
      <c r="R146" t="str">
        <f>VLOOKUP(C146,招行退!B:H,7,FALSE)</f>
        <v>B</v>
      </c>
      <c r="S146" t="str">
        <f>VLOOKUP(C146,招行退!B:I,8,FALSE)</f>
        <v>20170703</v>
      </c>
    </row>
    <row r="147" spans="1:19" ht="14.25" hidden="1">
      <c r="A147" s="54">
        <v>42919.562372685185</v>
      </c>
      <c r="B147">
        <v>522452</v>
      </c>
      <c r="C147" t="s">
        <v>688</v>
      </c>
      <c r="D147" t="s">
        <v>689</v>
      </c>
      <c r="E147" t="s">
        <v>690</v>
      </c>
      <c r="F147" s="15">
        <v>4945</v>
      </c>
      <c r="G147" t="s">
        <v>34</v>
      </c>
      <c r="H147" t="s">
        <v>34</v>
      </c>
      <c r="I147" t="s">
        <v>58</v>
      </c>
      <c r="J147" t="s">
        <v>48</v>
      </c>
      <c r="K147" t="s">
        <v>59</v>
      </c>
      <c r="L147" t="s">
        <v>2696</v>
      </c>
      <c r="M147" t="s">
        <v>2697</v>
      </c>
      <c r="N147" t="s">
        <v>2698</v>
      </c>
      <c r="O147">
        <f>VLOOKUP(B147,HIS退!B:F,5,FALSE)</f>
        <v>-4945</v>
      </c>
      <c r="P147" t="str">
        <f>VLOOKUP(B147,HIS退!B:I,8,FALSE)</f>
        <v>1</v>
      </c>
      <c r="Q147" s="38">
        <f>VLOOKUP(C147,招行退!B:F,5,FALSE)</f>
        <v>4945</v>
      </c>
      <c r="R147" t="str">
        <f>VLOOKUP(C147,招行退!B:H,7,FALSE)</f>
        <v>S</v>
      </c>
      <c r="S147" t="e">
        <f>VLOOKUP(C147,招行退!B:I,8,FALSE)</f>
        <v>#N/A</v>
      </c>
    </row>
    <row r="148" spans="1:19" s="40" customFormat="1" ht="14.25" hidden="1">
      <c r="A148" s="54">
        <v>42919.574479166666</v>
      </c>
      <c r="B148">
        <v>522690</v>
      </c>
      <c r="C148" t="s">
        <v>691</v>
      </c>
      <c r="D148" t="s">
        <v>692</v>
      </c>
      <c r="E148" t="s">
        <v>693</v>
      </c>
      <c r="F148" s="15">
        <v>150</v>
      </c>
      <c r="G148" t="s">
        <v>34</v>
      </c>
      <c r="H148" t="s">
        <v>34</v>
      </c>
      <c r="I148" t="s">
        <v>58</v>
      </c>
      <c r="J148" t="s">
        <v>48</v>
      </c>
      <c r="K148" t="s">
        <v>59</v>
      </c>
      <c r="L148" t="s">
        <v>2699</v>
      </c>
      <c r="M148" t="s">
        <v>2700</v>
      </c>
      <c r="N148" t="s">
        <v>2701</v>
      </c>
      <c r="O148">
        <f>VLOOKUP(B148,HIS退!B:F,5,FALSE)</f>
        <v>-150</v>
      </c>
      <c r="P148" t="str">
        <f>VLOOKUP(B148,HIS退!B:I,8,FALSE)</f>
        <v>1</v>
      </c>
      <c r="Q148" s="38">
        <f>VLOOKUP(C148,招行退!B:F,5,FALSE)</f>
        <v>150</v>
      </c>
      <c r="R148" t="str">
        <f>VLOOKUP(C148,招行退!B:H,7,FALSE)</f>
        <v>S</v>
      </c>
      <c r="S148" t="e">
        <f>VLOOKUP(C148,招行退!B:I,8,FALSE)</f>
        <v>#N/A</v>
      </c>
    </row>
    <row r="149" spans="1:19" s="40" customFormat="1" ht="14.25">
      <c r="A149" s="54">
        <v>42919.598321759258</v>
      </c>
      <c r="B149">
        <v>523782</v>
      </c>
      <c r="C149"/>
      <c r="D149" t="s">
        <v>694</v>
      </c>
      <c r="E149" t="s">
        <v>695</v>
      </c>
      <c r="F149" s="15">
        <v>1000</v>
      </c>
      <c r="G149" t="s">
        <v>34</v>
      </c>
      <c r="H149" t="s">
        <v>34</v>
      </c>
      <c r="I149" t="s">
        <v>60</v>
      </c>
      <c r="J149" t="s">
        <v>57</v>
      </c>
      <c r="K149" t="s">
        <v>59</v>
      </c>
      <c r="L149" t="s">
        <v>2702</v>
      </c>
      <c r="M149" t="s">
        <v>2703</v>
      </c>
      <c r="N149" t="s">
        <v>2704</v>
      </c>
      <c r="O149">
        <f>VLOOKUP(B149,HIS退!B:F,5,FALSE)</f>
        <v>-1000</v>
      </c>
      <c r="P149" t="str">
        <f>VLOOKUP(B149,HIS退!B:I,8,FALSE)</f>
        <v>9</v>
      </c>
      <c r="Q149" s="38" t="e">
        <f>VLOOKUP(C149,招行退!B:F,5,FALSE)</f>
        <v>#N/A</v>
      </c>
      <c r="R149" t="e">
        <f>VLOOKUP(C149,招行退!B:H,7,FALSE)</f>
        <v>#N/A</v>
      </c>
      <c r="S149" t="e">
        <f>VLOOKUP(C149,招行退!B:I,8,FALSE)</f>
        <v>#N/A</v>
      </c>
    </row>
    <row r="150" spans="1:19" ht="14.25" hidden="1">
      <c r="A150" s="54">
        <v>42919.604074074072</v>
      </c>
      <c r="B150">
        <v>524196</v>
      </c>
      <c r="C150" t="s">
        <v>696</v>
      </c>
      <c r="D150" t="s">
        <v>697</v>
      </c>
      <c r="E150" t="s">
        <v>698</v>
      </c>
      <c r="F150" s="15">
        <v>500</v>
      </c>
      <c r="G150" t="s">
        <v>34</v>
      </c>
      <c r="H150" t="s">
        <v>34</v>
      </c>
      <c r="I150" t="s">
        <v>58</v>
      </c>
      <c r="J150" t="s">
        <v>48</v>
      </c>
      <c r="K150" t="s">
        <v>59</v>
      </c>
      <c r="L150" t="s">
        <v>2705</v>
      </c>
      <c r="M150" t="s">
        <v>2706</v>
      </c>
      <c r="N150" t="s">
        <v>2707</v>
      </c>
      <c r="O150">
        <f>VLOOKUP(B150,HIS退!B:F,5,FALSE)</f>
        <v>-500</v>
      </c>
      <c r="P150" t="str">
        <f>VLOOKUP(B150,HIS退!B:I,8,FALSE)</f>
        <v>1</v>
      </c>
      <c r="Q150" s="38">
        <f>VLOOKUP(C150,招行退!B:F,5,FALSE)</f>
        <v>500</v>
      </c>
      <c r="R150" t="str">
        <f>VLOOKUP(C150,招行退!B:H,7,FALSE)</f>
        <v>S</v>
      </c>
      <c r="S150" t="e">
        <f>VLOOKUP(C150,招行退!B:I,8,FALSE)</f>
        <v>#N/A</v>
      </c>
    </row>
    <row r="151" spans="1:19" ht="14.25" hidden="1">
      <c r="A151" s="54">
        <v>42919.606307870374</v>
      </c>
      <c r="B151">
        <v>524386</v>
      </c>
      <c r="C151" t="s">
        <v>2708</v>
      </c>
      <c r="D151" t="s">
        <v>699</v>
      </c>
      <c r="E151" t="s">
        <v>700</v>
      </c>
      <c r="F151" s="15">
        <v>32</v>
      </c>
      <c r="G151" t="s">
        <v>34</v>
      </c>
      <c r="H151" t="s">
        <v>34</v>
      </c>
      <c r="I151" t="s">
        <v>340</v>
      </c>
      <c r="J151" t="s">
        <v>57</v>
      </c>
      <c r="K151" t="s">
        <v>59</v>
      </c>
      <c r="L151" t="s">
        <v>2709</v>
      </c>
      <c r="M151" t="s">
        <v>2710</v>
      </c>
      <c r="N151" t="s">
        <v>2711</v>
      </c>
      <c r="O151">
        <f>VLOOKUP(B151,HIS退!B:F,5,FALSE)</f>
        <v>-32</v>
      </c>
      <c r="P151" t="str">
        <f>VLOOKUP(B151,HIS退!B:I,8,FALSE)</f>
        <v>9</v>
      </c>
      <c r="Q151" s="38">
        <f>VLOOKUP(C151,招行退!B:F,5,FALSE)</f>
        <v>32</v>
      </c>
      <c r="R151" t="str">
        <f>VLOOKUP(C151,招行退!B:H,7,FALSE)</f>
        <v>B</v>
      </c>
      <c r="S151" t="str">
        <f>VLOOKUP(C151,招行退!B:I,8,FALSE)</f>
        <v>20170703</v>
      </c>
    </row>
    <row r="152" spans="1:19" ht="14.25" hidden="1">
      <c r="A152" s="54">
        <v>42919.606990740744</v>
      </c>
      <c r="B152">
        <v>524440</v>
      </c>
      <c r="C152" t="s">
        <v>701</v>
      </c>
      <c r="D152" t="s">
        <v>702</v>
      </c>
      <c r="E152" t="s">
        <v>703</v>
      </c>
      <c r="F152" s="15">
        <v>172</v>
      </c>
      <c r="G152" t="s">
        <v>34</v>
      </c>
      <c r="H152" t="s">
        <v>34</v>
      </c>
      <c r="I152" t="s">
        <v>58</v>
      </c>
      <c r="J152" t="s">
        <v>48</v>
      </c>
      <c r="K152" t="s">
        <v>59</v>
      </c>
      <c r="L152" t="s">
        <v>2712</v>
      </c>
      <c r="M152" t="s">
        <v>2713</v>
      </c>
      <c r="N152" t="s">
        <v>2711</v>
      </c>
      <c r="O152">
        <f>VLOOKUP(B152,HIS退!B:F,5,FALSE)</f>
        <v>-172</v>
      </c>
      <c r="P152" t="str">
        <f>VLOOKUP(B152,HIS退!B:I,8,FALSE)</f>
        <v>1</v>
      </c>
      <c r="Q152" s="38">
        <f>VLOOKUP(C152,招行退!B:F,5,FALSE)</f>
        <v>172</v>
      </c>
      <c r="R152" t="str">
        <f>VLOOKUP(C152,招行退!B:H,7,FALSE)</f>
        <v>S</v>
      </c>
      <c r="S152" t="e">
        <f>VLOOKUP(C152,招行退!B:I,8,FALSE)</f>
        <v>#N/A</v>
      </c>
    </row>
    <row r="153" spans="1:19" ht="14.25" hidden="1">
      <c r="A153" s="54">
        <v>42919.616562499999</v>
      </c>
      <c r="B153">
        <v>525204</v>
      </c>
      <c r="C153" t="s">
        <v>704</v>
      </c>
      <c r="D153" t="s">
        <v>705</v>
      </c>
      <c r="E153" t="s">
        <v>706</v>
      </c>
      <c r="F153" s="15">
        <v>1</v>
      </c>
      <c r="G153" t="s">
        <v>34</v>
      </c>
      <c r="H153" t="s">
        <v>34</v>
      </c>
      <c r="I153" t="s">
        <v>58</v>
      </c>
      <c r="J153" t="s">
        <v>48</v>
      </c>
      <c r="K153" t="s">
        <v>59</v>
      </c>
      <c r="L153" t="s">
        <v>2714</v>
      </c>
      <c r="M153" t="s">
        <v>2715</v>
      </c>
      <c r="N153" t="s">
        <v>2716</v>
      </c>
      <c r="O153">
        <f>VLOOKUP(B153,HIS退!B:F,5,FALSE)</f>
        <v>-1</v>
      </c>
      <c r="P153" t="str">
        <f>VLOOKUP(B153,HIS退!B:I,8,FALSE)</f>
        <v>1</v>
      </c>
      <c r="Q153" s="38">
        <f>VLOOKUP(C153,招行退!B:F,5,FALSE)</f>
        <v>1</v>
      </c>
      <c r="R153" t="str">
        <f>VLOOKUP(C153,招行退!B:H,7,FALSE)</f>
        <v>S</v>
      </c>
      <c r="S153" t="e">
        <f>VLOOKUP(C153,招行退!B:I,8,FALSE)</f>
        <v>#N/A</v>
      </c>
    </row>
    <row r="154" spans="1:19" ht="14.25" hidden="1">
      <c r="A154" s="54">
        <v>42919.618831018517</v>
      </c>
      <c r="B154">
        <v>525396</v>
      </c>
      <c r="C154" t="s">
        <v>707</v>
      </c>
      <c r="D154" t="s">
        <v>708</v>
      </c>
      <c r="E154" t="s">
        <v>709</v>
      </c>
      <c r="F154" s="15">
        <v>16</v>
      </c>
      <c r="G154" t="s">
        <v>34</v>
      </c>
      <c r="H154" t="s">
        <v>34</v>
      </c>
      <c r="I154" t="s">
        <v>58</v>
      </c>
      <c r="J154" t="s">
        <v>48</v>
      </c>
      <c r="K154" t="s">
        <v>59</v>
      </c>
      <c r="L154" t="s">
        <v>2717</v>
      </c>
      <c r="M154" t="s">
        <v>2718</v>
      </c>
      <c r="N154" t="s">
        <v>2719</v>
      </c>
      <c r="O154">
        <f>VLOOKUP(B154,HIS退!B:F,5,FALSE)</f>
        <v>-16</v>
      </c>
      <c r="P154" t="str">
        <f>VLOOKUP(B154,HIS退!B:I,8,FALSE)</f>
        <v>1</v>
      </c>
      <c r="Q154" s="38">
        <f>VLOOKUP(C154,招行退!B:F,5,FALSE)</f>
        <v>16</v>
      </c>
      <c r="R154" t="str">
        <f>VLOOKUP(C154,招行退!B:H,7,FALSE)</f>
        <v>S</v>
      </c>
      <c r="S154" t="e">
        <f>VLOOKUP(C154,招行退!B:I,8,FALSE)</f>
        <v>#N/A</v>
      </c>
    </row>
    <row r="155" spans="1:19" ht="14.25" hidden="1">
      <c r="A155" s="54">
        <v>42919.621793981481</v>
      </c>
      <c r="B155">
        <v>525646</v>
      </c>
      <c r="C155" t="s">
        <v>2720</v>
      </c>
      <c r="D155" t="s">
        <v>710</v>
      </c>
      <c r="E155" t="s">
        <v>711</v>
      </c>
      <c r="F155" s="15">
        <v>520</v>
      </c>
      <c r="G155" t="s">
        <v>34</v>
      </c>
      <c r="H155" t="s">
        <v>34</v>
      </c>
      <c r="I155" t="s">
        <v>340</v>
      </c>
      <c r="J155" t="s">
        <v>57</v>
      </c>
      <c r="K155" t="s">
        <v>59</v>
      </c>
      <c r="L155" t="s">
        <v>2721</v>
      </c>
      <c r="M155" t="s">
        <v>2722</v>
      </c>
      <c r="N155" t="s">
        <v>2723</v>
      </c>
      <c r="O155">
        <f>VLOOKUP(B155,HIS退!B:F,5,FALSE)</f>
        <v>-520</v>
      </c>
      <c r="P155" t="str">
        <f>VLOOKUP(B155,HIS退!B:I,8,FALSE)</f>
        <v>9</v>
      </c>
      <c r="Q155" s="38">
        <f>VLOOKUP(C155,招行退!B:F,5,FALSE)</f>
        <v>520</v>
      </c>
      <c r="R155" t="str">
        <f>VLOOKUP(C155,招行退!B:H,7,FALSE)</f>
        <v>B</v>
      </c>
      <c r="S155" t="str">
        <f>VLOOKUP(C155,招行退!B:I,8,FALSE)</f>
        <v>20170703</v>
      </c>
    </row>
    <row r="156" spans="1:19" ht="14.25" hidden="1">
      <c r="A156" s="54">
        <v>42919.623506944445</v>
      </c>
      <c r="B156">
        <v>525764</v>
      </c>
      <c r="C156" t="s">
        <v>712</v>
      </c>
      <c r="D156" t="s">
        <v>713</v>
      </c>
      <c r="E156" t="s">
        <v>714</v>
      </c>
      <c r="F156" s="15">
        <v>320</v>
      </c>
      <c r="G156" t="s">
        <v>34</v>
      </c>
      <c r="H156" t="s">
        <v>34</v>
      </c>
      <c r="I156" t="s">
        <v>58</v>
      </c>
      <c r="J156" t="s">
        <v>48</v>
      </c>
      <c r="K156" t="s">
        <v>59</v>
      </c>
      <c r="L156" t="s">
        <v>2724</v>
      </c>
      <c r="M156" t="s">
        <v>2725</v>
      </c>
      <c r="N156" t="s">
        <v>2726</v>
      </c>
      <c r="O156">
        <f>VLOOKUP(B156,HIS退!B:F,5,FALSE)</f>
        <v>-320</v>
      </c>
      <c r="P156" t="str">
        <f>VLOOKUP(B156,HIS退!B:I,8,FALSE)</f>
        <v>1</v>
      </c>
      <c r="Q156" s="38">
        <f>VLOOKUP(C156,招行退!B:F,5,FALSE)</f>
        <v>320</v>
      </c>
      <c r="R156" t="str">
        <f>VLOOKUP(C156,招行退!B:H,7,FALSE)</f>
        <v>S</v>
      </c>
      <c r="S156" t="e">
        <f>VLOOKUP(C156,招行退!B:I,8,FALSE)</f>
        <v>#N/A</v>
      </c>
    </row>
    <row r="157" spans="1:19" ht="14.25" hidden="1">
      <c r="A157" s="54">
        <v>42919.623819444445</v>
      </c>
      <c r="B157">
        <v>525783</v>
      </c>
      <c r="C157" t="s">
        <v>715</v>
      </c>
      <c r="D157" t="s">
        <v>716</v>
      </c>
      <c r="E157" t="s">
        <v>717</v>
      </c>
      <c r="F157" s="15">
        <v>130</v>
      </c>
      <c r="G157" t="s">
        <v>34</v>
      </c>
      <c r="H157" t="s">
        <v>34</v>
      </c>
      <c r="I157" t="s">
        <v>58</v>
      </c>
      <c r="J157" t="s">
        <v>48</v>
      </c>
      <c r="K157" t="s">
        <v>59</v>
      </c>
      <c r="L157" t="s">
        <v>2727</v>
      </c>
      <c r="M157" t="s">
        <v>2728</v>
      </c>
      <c r="N157" t="s">
        <v>2729</v>
      </c>
      <c r="O157">
        <f>VLOOKUP(B157,HIS退!B:F,5,FALSE)</f>
        <v>-130</v>
      </c>
      <c r="P157" t="str">
        <f>VLOOKUP(B157,HIS退!B:I,8,FALSE)</f>
        <v>1</v>
      </c>
      <c r="Q157" s="38">
        <f>VLOOKUP(C157,招行退!B:F,5,FALSE)</f>
        <v>130</v>
      </c>
      <c r="R157" t="str">
        <f>VLOOKUP(C157,招行退!B:H,7,FALSE)</f>
        <v>S</v>
      </c>
      <c r="S157" t="e">
        <f>VLOOKUP(C157,招行退!B:I,8,FALSE)</f>
        <v>#N/A</v>
      </c>
    </row>
    <row r="158" spans="1:19" ht="14.25" hidden="1">
      <c r="A158" s="54">
        <v>42919.624374999999</v>
      </c>
      <c r="B158">
        <v>525836</v>
      </c>
      <c r="C158" t="s">
        <v>718</v>
      </c>
      <c r="D158" t="s">
        <v>719</v>
      </c>
      <c r="E158" t="s">
        <v>720</v>
      </c>
      <c r="F158" s="15">
        <v>130</v>
      </c>
      <c r="G158" t="s">
        <v>34</v>
      </c>
      <c r="H158" t="s">
        <v>34</v>
      </c>
      <c r="I158" t="s">
        <v>58</v>
      </c>
      <c r="J158" t="s">
        <v>48</v>
      </c>
      <c r="K158" t="s">
        <v>59</v>
      </c>
      <c r="L158" t="s">
        <v>2730</v>
      </c>
      <c r="M158" t="s">
        <v>2731</v>
      </c>
      <c r="N158" t="s">
        <v>2729</v>
      </c>
      <c r="O158">
        <f>VLOOKUP(B158,HIS退!B:F,5,FALSE)</f>
        <v>-130</v>
      </c>
      <c r="P158" t="str">
        <f>VLOOKUP(B158,HIS退!B:I,8,FALSE)</f>
        <v>1</v>
      </c>
      <c r="Q158" s="38">
        <f>VLOOKUP(C158,招行退!B:F,5,FALSE)</f>
        <v>130</v>
      </c>
      <c r="R158" t="str">
        <f>VLOOKUP(C158,招行退!B:H,7,FALSE)</f>
        <v>S</v>
      </c>
      <c r="S158" t="e">
        <f>VLOOKUP(C158,招行退!B:I,8,FALSE)</f>
        <v>#N/A</v>
      </c>
    </row>
    <row r="159" spans="1:19" ht="14.25">
      <c r="A159" s="54">
        <v>42919.627974537034</v>
      </c>
      <c r="B159">
        <v>526122</v>
      </c>
      <c r="D159" t="s">
        <v>721</v>
      </c>
      <c r="E159" t="s">
        <v>722</v>
      </c>
      <c r="F159" s="15">
        <v>5402</v>
      </c>
      <c r="G159" t="s">
        <v>34</v>
      </c>
      <c r="H159" t="s">
        <v>34</v>
      </c>
      <c r="I159" t="s">
        <v>60</v>
      </c>
      <c r="J159" t="s">
        <v>57</v>
      </c>
      <c r="K159" t="s">
        <v>59</v>
      </c>
      <c r="L159" t="s">
        <v>2732</v>
      </c>
      <c r="M159" t="s">
        <v>2733</v>
      </c>
      <c r="N159" t="s">
        <v>2734</v>
      </c>
      <c r="O159">
        <f>VLOOKUP(B159,HIS退!B:F,5,FALSE)</f>
        <v>-5402</v>
      </c>
      <c r="P159" t="str">
        <f>VLOOKUP(B159,HIS退!B:I,8,FALSE)</f>
        <v>9</v>
      </c>
      <c r="Q159" s="38" t="e">
        <f>VLOOKUP(C159,招行退!B:F,5,FALSE)</f>
        <v>#N/A</v>
      </c>
      <c r="R159" t="e">
        <f>VLOOKUP(C159,招行退!B:H,7,FALSE)</f>
        <v>#N/A</v>
      </c>
      <c r="S159" t="e">
        <f>VLOOKUP(C159,招行退!B:I,8,FALSE)</f>
        <v>#N/A</v>
      </c>
    </row>
    <row r="160" spans="1:19" ht="14.25" hidden="1">
      <c r="A160" s="54">
        <v>42919.629791666666</v>
      </c>
      <c r="B160">
        <v>526264</v>
      </c>
      <c r="C160" t="s">
        <v>723</v>
      </c>
      <c r="D160" t="s">
        <v>724</v>
      </c>
      <c r="E160" t="s">
        <v>725</v>
      </c>
      <c r="F160" s="15">
        <v>2000</v>
      </c>
      <c r="G160" t="s">
        <v>34</v>
      </c>
      <c r="H160" t="s">
        <v>34</v>
      </c>
      <c r="I160" t="s">
        <v>58</v>
      </c>
      <c r="J160" t="s">
        <v>48</v>
      </c>
      <c r="K160" t="s">
        <v>59</v>
      </c>
      <c r="L160" t="s">
        <v>2735</v>
      </c>
      <c r="M160" t="s">
        <v>2736</v>
      </c>
      <c r="N160" t="s">
        <v>2737</v>
      </c>
      <c r="O160">
        <f>VLOOKUP(B160,HIS退!B:F,5,FALSE)</f>
        <v>-2000</v>
      </c>
      <c r="P160" t="str">
        <f>VLOOKUP(B160,HIS退!B:I,8,FALSE)</f>
        <v>1</v>
      </c>
      <c r="Q160" s="38">
        <f>VLOOKUP(C160,招行退!B:F,5,FALSE)</f>
        <v>2000</v>
      </c>
      <c r="R160" t="str">
        <f>VLOOKUP(C160,招行退!B:H,7,FALSE)</f>
        <v>S</v>
      </c>
      <c r="S160" t="e">
        <f>VLOOKUP(C160,招行退!B:I,8,FALSE)</f>
        <v>#N/A</v>
      </c>
    </row>
    <row r="161" spans="1:19" ht="14.25" hidden="1">
      <c r="A161" s="54">
        <v>42919.631284722222</v>
      </c>
      <c r="B161">
        <v>526373</v>
      </c>
      <c r="C161" t="s">
        <v>726</v>
      </c>
      <c r="D161" t="s">
        <v>727</v>
      </c>
      <c r="E161" t="s">
        <v>728</v>
      </c>
      <c r="F161" s="15">
        <v>3016</v>
      </c>
      <c r="G161" t="s">
        <v>34</v>
      </c>
      <c r="H161" t="s">
        <v>34</v>
      </c>
      <c r="I161" t="s">
        <v>58</v>
      </c>
      <c r="J161" t="s">
        <v>48</v>
      </c>
      <c r="K161" t="s">
        <v>59</v>
      </c>
      <c r="L161" t="s">
        <v>2738</v>
      </c>
      <c r="M161" t="s">
        <v>2739</v>
      </c>
      <c r="N161" t="s">
        <v>2740</v>
      </c>
      <c r="O161">
        <f>VLOOKUP(B161,HIS退!B:F,5,FALSE)</f>
        <v>-3016</v>
      </c>
      <c r="P161" t="str">
        <f>VLOOKUP(B161,HIS退!B:I,8,FALSE)</f>
        <v>1</v>
      </c>
      <c r="Q161" s="38">
        <f>VLOOKUP(C161,招行退!B:F,5,FALSE)</f>
        <v>3016</v>
      </c>
      <c r="R161" t="str">
        <f>VLOOKUP(C161,招行退!B:H,7,FALSE)</f>
        <v>S</v>
      </c>
      <c r="S161" t="e">
        <f>VLOOKUP(C161,招行退!B:I,8,FALSE)</f>
        <v>#N/A</v>
      </c>
    </row>
    <row r="162" spans="1:19" ht="14.25" hidden="1">
      <c r="A162" s="54">
        <v>42919.637673611112</v>
      </c>
      <c r="B162">
        <v>526839</v>
      </c>
      <c r="C162" t="s">
        <v>729</v>
      </c>
      <c r="D162" t="s">
        <v>730</v>
      </c>
      <c r="E162" t="s">
        <v>731</v>
      </c>
      <c r="F162" s="15">
        <v>134</v>
      </c>
      <c r="G162" t="s">
        <v>34</v>
      </c>
      <c r="H162" t="s">
        <v>34</v>
      </c>
      <c r="I162" t="s">
        <v>58</v>
      </c>
      <c r="J162" t="s">
        <v>48</v>
      </c>
      <c r="K162" t="s">
        <v>59</v>
      </c>
      <c r="L162" t="s">
        <v>2741</v>
      </c>
      <c r="M162" t="s">
        <v>2742</v>
      </c>
      <c r="N162" t="s">
        <v>2743</v>
      </c>
      <c r="O162">
        <f>VLOOKUP(B162,HIS退!B:F,5,FALSE)</f>
        <v>-134</v>
      </c>
      <c r="P162" t="str">
        <f>VLOOKUP(B162,HIS退!B:I,8,FALSE)</f>
        <v>1</v>
      </c>
      <c r="Q162" s="38">
        <f>VLOOKUP(C162,招行退!B:F,5,FALSE)</f>
        <v>134</v>
      </c>
      <c r="R162" t="str">
        <f>VLOOKUP(C162,招行退!B:H,7,FALSE)</f>
        <v>S</v>
      </c>
      <c r="S162" t="e">
        <f>VLOOKUP(C162,招行退!B:I,8,FALSE)</f>
        <v>#N/A</v>
      </c>
    </row>
    <row r="163" spans="1:19" s="40" customFormat="1" ht="14.25" hidden="1">
      <c r="A163" s="54">
        <v>42919.638726851852</v>
      </c>
      <c r="B163">
        <v>526896</v>
      </c>
      <c r="C163" t="s">
        <v>732</v>
      </c>
      <c r="D163" t="s">
        <v>733</v>
      </c>
      <c r="E163" t="s">
        <v>734</v>
      </c>
      <c r="F163" s="15">
        <v>1400</v>
      </c>
      <c r="G163" t="s">
        <v>34</v>
      </c>
      <c r="H163" t="s">
        <v>34</v>
      </c>
      <c r="I163" t="s">
        <v>58</v>
      </c>
      <c r="J163" t="s">
        <v>48</v>
      </c>
      <c r="K163" t="s">
        <v>59</v>
      </c>
      <c r="L163" t="s">
        <v>2744</v>
      </c>
      <c r="M163" t="s">
        <v>2745</v>
      </c>
      <c r="N163" t="s">
        <v>2746</v>
      </c>
      <c r="O163">
        <f>VLOOKUP(B163,HIS退!B:F,5,FALSE)</f>
        <v>-1400</v>
      </c>
      <c r="P163" t="str">
        <f>VLOOKUP(B163,HIS退!B:I,8,FALSE)</f>
        <v>1</v>
      </c>
      <c r="Q163" s="38">
        <f>VLOOKUP(C163,招行退!B:F,5,FALSE)</f>
        <v>1400</v>
      </c>
      <c r="R163" t="str">
        <f>VLOOKUP(C163,招行退!B:H,7,FALSE)</f>
        <v>S</v>
      </c>
      <c r="S163" t="e">
        <f>VLOOKUP(C163,招行退!B:I,8,FALSE)</f>
        <v>#N/A</v>
      </c>
    </row>
    <row r="164" spans="1:19" ht="14.25" hidden="1">
      <c r="A164" s="54">
        <v>42919.646307870367</v>
      </c>
      <c r="B164">
        <v>527470</v>
      </c>
      <c r="C164" t="s">
        <v>735</v>
      </c>
      <c r="D164" t="s">
        <v>736</v>
      </c>
      <c r="E164" t="s">
        <v>737</v>
      </c>
      <c r="F164" s="15">
        <v>1000</v>
      </c>
      <c r="G164" t="s">
        <v>34</v>
      </c>
      <c r="H164" t="s">
        <v>34</v>
      </c>
      <c r="I164" t="s">
        <v>58</v>
      </c>
      <c r="J164" t="s">
        <v>48</v>
      </c>
      <c r="K164" t="s">
        <v>59</v>
      </c>
      <c r="L164" t="s">
        <v>2747</v>
      </c>
      <c r="M164" t="s">
        <v>2748</v>
      </c>
      <c r="N164" t="s">
        <v>2749</v>
      </c>
      <c r="O164">
        <f>VLOOKUP(B164,HIS退!B:F,5,FALSE)</f>
        <v>-1000</v>
      </c>
      <c r="P164" t="str">
        <f>VLOOKUP(B164,HIS退!B:I,8,FALSE)</f>
        <v>1</v>
      </c>
      <c r="Q164" s="38">
        <f>VLOOKUP(C164,招行退!B:F,5,FALSE)</f>
        <v>1000</v>
      </c>
      <c r="R164" t="str">
        <f>VLOOKUP(C164,招行退!B:H,7,FALSE)</f>
        <v>S</v>
      </c>
      <c r="S164" t="e">
        <f>VLOOKUP(C164,招行退!B:I,8,FALSE)</f>
        <v>#N/A</v>
      </c>
    </row>
    <row r="165" spans="1:19" ht="14.25" hidden="1">
      <c r="A165" s="54">
        <v>42919.646585648145</v>
      </c>
      <c r="B165">
        <v>527482</v>
      </c>
      <c r="C165" t="s">
        <v>738</v>
      </c>
      <c r="D165" t="s">
        <v>739</v>
      </c>
      <c r="E165" t="s">
        <v>740</v>
      </c>
      <c r="F165" s="15">
        <v>204</v>
      </c>
      <c r="G165" t="s">
        <v>34</v>
      </c>
      <c r="H165" t="s">
        <v>34</v>
      </c>
      <c r="I165" t="s">
        <v>58</v>
      </c>
      <c r="J165" t="s">
        <v>48</v>
      </c>
      <c r="K165" t="s">
        <v>59</v>
      </c>
      <c r="L165" t="s">
        <v>2750</v>
      </c>
      <c r="M165" t="s">
        <v>2751</v>
      </c>
      <c r="N165" t="s">
        <v>2752</v>
      </c>
      <c r="O165">
        <f>VLOOKUP(B165,HIS退!B:F,5,FALSE)</f>
        <v>-204</v>
      </c>
      <c r="P165" t="str">
        <f>VLOOKUP(B165,HIS退!B:I,8,FALSE)</f>
        <v>1</v>
      </c>
      <c r="Q165" s="38">
        <f>VLOOKUP(C165,招行退!B:F,5,FALSE)</f>
        <v>204</v>
      </c>
      <c r="R165" t="str">
        <f>VLOOKUP(C165,招行退!B:H,7,FALSE)</f>
        <v>S</v>
      </c>
      <c r="S165" t="e">
        <f>VLOOKUP(C165,招行退!B:I,8,FALSE)</f>
        <v>#N/A</v>
      </c>
    </row>
    <row r="166" spans="1:19" ht="14.25" hidden="1">
      <c r="A166" s="54">
        <v>42919.646736111114</v>
      </c>
      <c r="B166">
        <v>527495</v>
      </c>
      <c r="C166" t="s">
        <v>2753</v>
      </c>
      <c r="D166" t="s">
        <v>736</v>
      </c>
      <c r="E166" t="s">
        <v>737</v>
      </c>
      <c r="F166" s="15">
        <v>2000</v>
      </c>
      <c r="G166" t="s">
        <v>34</v>
      </c>
      <c r="H166" t="s">
        <v>34</v>
      </c>
      <c r="I166" t="s">
        <v>340</v>
      </c>
      <c r="J166" t="s">
        <v>57</v>
      </c>
      <c r="K166" t="s">
        <v>59</v>
      </c>
      <c r="L166" t="s">
        <v>2754</v>
      </c>
      <c r="M166" t="s">
        <v>2755</v>
      </c>
      <c r="N166" t="s">
        <v>2651</v>
      </c>
      <c r="O166">
        <f>VLOOKUP(B166,HIS退!B:F,5,FALSE)</f>
        <v>-2000</v>
      </c>
      <c r="P166" t="str">
        <f>VLOOKUP(B166,HIS退!B:I,8,FALSE)</f>
        <v>9</v>
      </c>
      <c r="Q166" s="38">
        <f>VLOOKUP(C166,招行退!B:F,5,FALSE)</f>
        <v>2000</v>
      </c>
      <c r="R166" t="str">
        <f>VLOOKUP(C166,招行退!B:H,7,FALSE)</f>
        <v>B</v>
      </c>
      <c r="S166" t="str">
        <f>VLOOKUP(C166,招行退!B:I,8,FALSE)</f>
        <v>20170703</v>
      </c>
    </row>
    <row r="167" spans="1:19" ht="14.25" hidden="1">
      <c r="A167" s="54">
        <v>42919.647465277776</v>
      </c>
      <c r="B167">
        <v>527545</v>
      </c>
      <c r="C167" t="s">
        <v>2756</v>
      </c>
      <c r="D167" t="s">
        <v>741</v>
      </c>
      <c r="E167" t="s">
        <v>742</v>
      </c>
      <c r="F167" s="15">
        <v>44</v>
      </c>
      <c r="G167" t="s">
        <v>34</v>
      </c>
      <c r="H167" t="s">
        <v>34</v>
      </c>
      <c r="I167" t="s">
        <v>340</v>
      </c>
      <c r="J167" t="s">
        <v>57</v>
      </c>
      <c r="K167" t="s">
        <v>59</v>
      </c>
      <c r="L167" t="s">
        <v>2757</v>
      </c>
      <c r="M167" t="s">
        <v>2758</v>
      </c>
      <c r="N167" t="s">
        <v>2759</v>
      </c>
      <c r="O167">
        <f>VLOOKUP(B167,HIS退!B:F,5,FALSE)</f>
        <v>-44</v>
      </c>
      <c r="P167" t="str">
        <f>VLOOKUP(B167,HIS退!B:I,8,FALSE)</f>
        <v>9</v>
      </c>
      <c r="Q167" s="38">
        <f>VLOOKUP(C167,招行退!B:F,5,FALSE)</f>
        <v>44</v>
      </c>
      <c r="R167" t="str">
        <f>VLOOKUP(C167,招行退!B:H,7,FALSE)</f>
        <v>B</v>
      </c>
      <c r="S167" t="str">
        <f>VLOOKUP(C167,招行退!B:I,8,FALSE)</f>
        <v>20170703</v>
      </c>
    </row>
    <row r="168" spans="1:19" ht="14.25" hidden="1">
      <c r="A168" s="54">
        <v>42919.647858796299</v>
      </c>
      <c r="B168">
        <v>527561</v>
      </c>
      <c r="C168" t="s">
        <v>743</v>
      </c>
      <c r="D168" t="s">
        <v>744</v>
      </c>
      <c r="E168" t="s">
        <v>745</v>
      </c>
      <c r="F168" s="15">
        <v>1877</v>
      </c>
      <c r="G168" t="s">
        <v>34</v>
      </c>
      <c r="H168" t="s">
        <v>34</v>
      </c>
      <c r="I168" t="s">
        <v>58</v>
      </c>
      <c r="J168" t="s">
        <v>48</v>
      </c>
      <c r="K168" t="s">
        <v>59</v>
      </c>
      <c r="L168" t="s">
        <v>2760</v>
      </c>
      <c r="M168" t="s">
        <v>2761</v>
      </c>
      <c r="N168" t="s">
        <v>2762</v>
      </c>
      <c r="O168">
        <f>VLOOKUP(B168,HIS退!B:F,5,FALSE)</f>
        <v>-1877</v>
      </c>
      <c r="P168" t="str">
        <f>VLOOKUP(B168,HIS退!B:I,8,FALSE)</f>
        <v>1</v>
      </c>
      <c r="Q168" s="38">
        <f>VLOOKUP(C168,招行退!B:F,5,FALSE)</f>
        <v>1877</v>
      </c>
      <c r="R168" t="str">
        <f>VLOOKUP(C168,招行退!B:H,7,FALSE)</f>
        <v>S</v>
      </c>
      <c r="S168" t="e">
        <f>VLOOKUP(C168,招行退!B:I,8,FALSE)</f>
        <v>#N/A</v>
      </c>
    </row>
    <row r="169" spans="1:19" ht="14.25" hidden="1">
      <c r="A169" s="54">
        <v>42919.648506944446</v>
      </c>
      <c r="B169">
        <v>527609</v>
      </c>
      <c r="C169" t="s">
        <v>746</v>
      </c>
      <c r="D169" t="s">
        <v>747</v>
      </c>
      <c r="E169" t="s">
        <v>745</v>
      </c>
      <c r="F169" s="15">
        <v>5</v>
      </c>
      <c r="G169" t="s">
        <v>34</v>
      </c>
      <c r="H169" t="s">
        <v>34</v>
      </c>
      <c r="I169" t="s">
        <v>58</v>
      </c>
      <c r="J169" t="s">
        <v>48</v>
      </c>
      <c r="K169" t="s">
        <v>59</v>
      </c>
      <c r="L169" t="s">
        <v>2763</v>
      </c>
      <c r="M169" t="s">
        <v>2764</v>
      </c>
      <c r="N169" t="s">
        <v>2762</v>
      </c>
      <c r="O169">
        <f>VLOOKUP(B169,HIS退!B:F,5,FALSE)</f>
        <v>-5</v>
      </c>
      <c r="P169" t="str">
        <f>VLOOKUP(B169,HIS退!B:I,8,FALSE)</f>
        <v>1</v>
      </c>
      <c r="Q169" s="38">
        <f>VLOOKUP(C169,招行退!B:F,5,FALSE)</f>
        <v>5</v>
      </c>
      <c r="R169" t="str">
        <f>VLOOKUP(C169,招行退!B:H,7,FALSE)</f>
        <v>S</v>
      </c>
      <c r="S169" t="e">
        <f>VLOOKUP(C169,招行退!B:I,8,FALSE)</f>
        <v>#N/A</v>
      </c>
    </row>
    <row r="170" spans="1:19" ht="14.25" hidden="1">
      <c r="A170" s="54">
        <v>42919.649594907409</v>
      </c>
      <c r="B170">
        <v>527696</v>
      </c>
      <c r="C170" t="s">
        <v>2765</v>
      </c>
      <c r="D170" t="s">
        <v>748</v>
      </c>
      <c r="E170" t="s">
        <v>749</v>
      </c>
      <c r="F170" s="15">
        <v>2990</v>
      </c>
      <c r="G170" t="s">
        <v>34</v>
      </c>
      <c r="H170" t="s">
        <v>34</v>
      </c>
      <c r="I170" t="s">
        <v>340</v>
      </c>
      <c r="J170" t="s">
        <v>57</v>
      </c>
      <c r="K170" t="s">
        <v>59</v>
      </c>
      <c r="L170" t="s">
        <v>2766</v>
      </c>
      <c r="M170" t="s">
        <v>2767</v>
      </c>
      <c r="N170" t="s">
        <v>2768</v>
      </c>
      <c r="O170">
        <f>VLOOKUP(B170,HIS退!B:F,5,FALSE)</f>
        <v>-2990</v>
      </c>
      <c r="P170" t="str">
        <f>VLOOKUP(B170,HIS退!B:I,8,FALSE)</f>
        <v>9</v>
      </c>
      <c r="Q170" s="38">
        <f>VLOOKUP(C170,招行退!B:F,5,FALSE)</f>
        <v>2990</v>
      </c>
      <c r="R170" t="str">
        <f>VLOOKUP(C170,招行退!B:H,7,FALSE)</f>
        <v>B</v>
      </c>
      <c r="S170" t="str">
        <f>VLOOKUP(C170,招行退!B:I,8,FALSE)</f>
        <v>20170703</v>
      </c>
    </row>
    <row r="171" spans="1:19" ht="14.25" hidden="1">
      <c r="A171" s="54">
        <v>42919.653634259259</v>
      </c>
      <c r="B171">
        <v>528007</v>
      </c>
      <c r="C171" t="s">
        <v>750</v>
      </c>
      <c r="D171" t="s">
        <v>751</v>
      </c>
      <c r="E171" t="s">
        <v>752</v>
      </c>
      <c r="F171" s="15">
        <v>294</v>
      </c>
      <c r="G171" t="s">
        <v>34</v>
      </c>
      <c r="H171" t="s">
        <v>34</v>
      </c>
      <c r="I171" t="s">
        <v>58</v>
      </c>
      <c r="J171" t="s">
        <v>48</v>
      </c>
      <c r="K171" t="s">
        <v>59</v>
      </c>
      <c r="L171" t="s">
        <v>2769</v>
      </c>
      <c r="M171" t="s">
        <v>2770</v>
      </c>
      <c r="N171" t="s">
        <v>2771</v>
      </c>
      <c r="O171">
        <f>VLOOKUP(B171,HIS退!B:F,5,FALSE)</f>
        <v>-294</v>
      </c>
      <c r="P171" t="str">
        <f>VLOOKUP(B171,HIS退!B:I,8,FALSE)</f>
        <v>1</v>
      </c>
      <c r="Q171" s="38">
        <f>VLOOKUP(C171,招行退!B:F,5,FALSE)</f>
        <v>294</v>
      </c>
      <c r="R171" t="str">
        <f>VLOOKUP(C171,招行退!B:H,7,FALSE)</f>
        <v>S</v>
      </c>
      <c r="S171" t="e">
        <f>VLOOKUP(C171,招行退!B:I,8,FALSE)</f>
        <v>#N/A</v>
      </c>
    </row>
    <row r="172" spans="1:19" ht="14.25" hidden="1">
      <c r="A172" s="54">
        <v>42919.654849537037</v>
      </c>
      <c r="B172">
        <v>528104</v>
      </c>
      <c r="C172" t="s">
        <v>753</v>
      </c>
      <c r="D172" t="s">
        <v>754</v>
      </c>
      <c r="E172" t="s">
        <v>755</v>
      </c>
      <c r="F172" s="15">
        <v>742</v>
      </c>
      <c r="G172" t="s">
        <v>34</v>
      </c>
      <c r="H172" t="s">
        <v>34</v>
      </c>
      <c r="I172" t="s">
        <v>58</v>
      </c>
      <c r="J172" t="s">
        <v>48</v>
      </c>
      <c r="K172" t="s">
        <v>59</v>
      </c>
      <c r="L172" t="s">
        <v>2772</v>
      </c>
      <c r="M172" t="s">
        <v>2773</v>
      </c>
      <c r="N172" t="s">
        <v>2774</v>
      </c>
      <c r="O172">
        <f>VLOOKUP(B172,HIS退!B:F,5,FALSE)</f>
        <v>-742</v>
      </c>
      <c r="P172" t="str">
        <f>VLOOKUP(B172,HIS退!B:I,8,FALSE)</f>
        <v>1</v>
      </c>
      <c r="Q172" s="38">
        <f>VLOOKUP(C172,招行退!B:F,5,FALSE)</f>
        <v>742</v>
      </c>
      <c r="R172" t="str">
        <f>VLOOKUP(C172,招行退!B:H,7,FALSE)</f>
        <v>S</v>
      </c>
      <c r="S172" t="e">
        <f>VLOOKUP(C172,招行退!B:I,8,FALSE)</f>
        <v>#N/A</v>
      </c>
    </row>
    <row r="173" spans="1:19" s="40" customFormat="1" ht="14.25">
      <c r="A173" s="54">
        <v>42919.657083333332</v>
      </c>
      <c r="B173">
        <v>528227</v>
      </c>
      <c r="C173"/>
      <c r="D173" t="s">
        <v>756</v>
      </c>
      <c r="E173" t="s">
        <v>757</v>
      </c>
      <c r="F173" s="15">
        <v>1638</v>
      </c>
      <c r="G173" t="s">
        <v>34</v>
      </c>
      <c r="H173" t="s">
        <v>34</v>
      </c>
      <c r="I173" t="s">
        <v>60</v>
      </c>
      <c r="J173" t="s">
        <v>57</v>
      </c>
      <c r="K173" t="s">
        <v>59</v>
      </c>
      <c r="L173" t="s">
        <v>2776</v>
      </c>
      <c r="M173" t="s">
        <v>2777</v>
      </c>
      <c r="N173" t="s">
        <v>2778</v>
      </c>
      <c r="O173">
        <f>VLOOKUP(B173,HIS退!B:F,5,FALSE)</f>
        <v>-1638</v>
      </c>
      <c r="P173" t="str">
        <f>VLOOKUP(B173,HIS退!B:I,8,FALSE)</f>
        <v>9</v>
      </c>
      <c r="Q173" s="38" t="e">
        <f>VLOOKUP(C173,招行退!B:F,5,FALSE)</f>
        <v>#N/A</v>
      </c>
      <c r="R173" t="e">
        <f>VLOOKUP(C173,招行退!B:H,7,FALSE)</f>
        <v>#N/A</v>
      </c>
      <c r="S173" t="e">
        <f>VLOOKUP(C173,招行退!B:I,8,FALSE)</f>
        <v>#N/A</v>
      </c>
    </row>
    <row r="174" spans="1:19" ht="14.25" hidden="1">
      <c r="A174" s="54">
        <v>42919.657673611109</v>
      </c>
      <c r="B174">
        <v>0</v>
      </c>
      <c r="D174" t="s">
        <v>756</v>
      </c>
      <c r="E174" t="s">
        <v>757</v>
      </c>
      <c r="F174" s="15">
        <v>1638</v>
      </c>
      <c r="G174" t="s">
        <v>34</v>
      </c>
      <c r="H174" t="s">
        <v>34</v>
      </c>
      <c r="I174" t="s">
        <v>61</v>
      </c>
      <c r="J174" t="s">
        <v>57</v>
      </c>
      <c r="K174" t="s">
        <v>59</v>
      </c>
      <c r="L174" t="s">
        <v>2779</v>
      </c>
      <c r="M174" t="s">
        <v>2780</v>
      </c>
      <c r="N174" t="s">
        <v>2778</v>
      </c>
      <c r="O174" t="e">
        <f>VLOOKUP(B174,HIS退!B:F,5,FALSE)</f>
        <v>#N/A</v>
      </c>
      <c r="P174" t="e">
        <f>VLOOKUP(B174,HIS退!B:I,8,FALSE)</f>
        <v>#N/A</v>
      </c>
      <c r="Q174" s="38" t="e">
        <f>VLOOKUP(C174,招行退!B:F,5,FALSE)</f>
        <v>#N/A</v>
      </c>
      <c r="R174" t="e">
        <f>VLOOKUP(C174,招行退!B:H,7,FALSE)</f>
        <v>#N/A</v>
      </c>
      <c r="S174" t="e">
        <f>VLOOKUP(C174,招行退!B:I,8,FALSE)</f>
        <v>#N/A</v>
      </c>
    </row>
    <row r="175" spans="1:19" ht="14.25">
      <c r="A175" s="54">
        <v>42919.663483796299</v>
      </c>
      <c r="B175">
        <v>528607</v>
      </c>
      <c r="D175" t="s">
        <v>760</v>
      </c>
      <c r="E175" t="s">
        <v>761</v>
      </c>
      <c r="F175" s="15">
        <v>500</v>
      </c>
      <c r="G175" t="s">
        <v>34</v>
      </c>
      <c r="H175" t="s">
        <v>34</v>
      </c>
      <c r="I175" t="s">
        <v>60</v>
      </c>
      <c r="J175" t="s">
        <v>57</v>
      </c>
      <c r="K175" t="s">
        <v>59</v>
      </c>
      <c r="L175" t="s">
        <v>2784</v>
      </c>
      <c r="M175" t="s">
        <v>2785</v>
      </c>
      <c r="N175" t="s">
        <v>2786</v>
      </c>
      <c r="O175">
        <f>VLOOKUP(B175,HIS退!B:F,5,FALSE)</f>
        <v>-500</v>
      </c>
      <c r="P175" t="str">
        <f>VLOOKUP(B175,HIS退!B:I,8,FALSE)</f>
        <v>9</v>
      </c>
      <c r="Q175" s="38" t="e">
        <f>VLOOKUP(C175,招行退!B:F,5,FALSE)</f>
        <v>#N/A</v>
      </c>
      <c r="R175" t="e">
        <f>VLOOKUP(C175,招行退!B:H,7,FALSE)</f>
        <v>#N/A</v>
      </c>
      <c r="S175" t="e">
        <f>VLOOKUP(C175,招行退!B:I,8,FALSE)</f>
        <v>#N/A</v>
      </c>
    </row>
    <row r="176" spans="1:19" ht="14.25">
      <c r="A176" s="54">
        <v>42919.663483796299</v>
      </c>
      <c r="B176">
        <v>528605</v>
      </c>
      <c r="D176" t="s">
        <v>758</v>
      </c>
      <c r="E176" t="s">
        <v>759</v>
      </c>
      <c r="F176" s="15">
        <v>250</v>
      </c>
      <c r="G176" t="s">
        <v>34</v>
      </c>
      <c r="H176" t="s">
        <v>34</v>
      </c>
      <c r="I176" t="s">
        <v>60</v>
      </c>
      <c r="J176" t="s">
        <v>57</v>
      </c>
      <c r="K176" t="s">
        <v>59</v>
      </c>
      <c r="L176" t="s">
        <v>2781</v>
      </c>
      <c r="M176" t="s">
        <v>2782</v>
      </c>
      <c r="N176" t="s">
        <v>2783</v>
      </c>
      <c r="O176">
        <f>VLOOKUP(B176,HIS退!B:F,5,FALSE)</f>
        <v>-250</v>
      </c>
      <c r="P176" t="str">
        <f>VLOOKUP(B176,HIS退!B:I,8,FALSE)</f>
        <v>9</v>
      </c>
      <c r="Q176" s="38" t="e">
        <f>VLOOKUP(C176,招行退!B:F,5,FALSE)</f>
        <v>#N/A</v>
      </c>
      <c r="R176" t="e">
        <f>VLOOKUP(C176,招行退!B:H,7,FALSE)</f>
        <v>#N/A</v>
      </c>
      <c r="S176" t="e">
        <f>VLOOKUP(C176,招行退!B:I,8,FALSE)</f>
        <v>#N/A</v>
      </c>
    </row>
    <row r="177" spans="1:19" ht="14.25" hidden="1">
      <c r="A177" s="54">
        <v>42919.665150462963</v>
      </c>
      <c r="B177">
        <v>0</v>
      </c>
      <c r="D177" t="s">
        <v>758</v>
      </c>
      <c r="E177" t="s">
        <v>759</v>
      </c>
      <c r="F177" s="15">
        <v>250</v>
      </c>
      <c r="G177" t="s">
        <v>34</v>
      </c>
      <c r="H177" t="s">
        <v>34</v>
      </c>
      <c r="I177" t="s">
        <v>61</v>
      </c>
      <c r="J177" t="s">
        <v>57</v>
      </c>
      <c r="K177" t="s">
        <v>59</v>
      </c>
      <c r="L177" t="s">
        <v>2787</v>
      </c>
      <c r="M177" t="s">
        <v>2788</v>
      </c>
      <c r="N177" t="s">
        <v>2783</v>
      </c>
      <c r="O177" t="e">
        <f>VLOOKUP(B177,HIS退!B:F,5,FALSE)</f>
        <v>#N/A</v>
      </c>
      <c r="P177" t="e">
        <f>VLOOKUP(B177,HIS退!B:I,8,FALSE)</f>
        <v>#N/A</v>
      </c>
      <c r="Q177" s="38" t="e">
        <f>VLOOKUP(C177,招行退!B:F,5,FALSE)</f>
        <v>#N/A</v>
      </c>
      <c r="R177" t="e">
        <f>VLOOKUP(C177,招行退!B:H,7,FALSE)</f>
        <v>#N/A</v>
      </c>
      <c r="S177" t="e">
        <f>VLOOKUP(C177,招行退!B:I,8,FALSE)</f>
        <v>#N/A</v>
      </c>
    </row>
    <row r="178" spans="1:19" ht="14.25" hidden="1">
      <c r="A178" s="54">
        <v>42919.666817129626</v>
      </c>
      <c r="B178">
        <v>528804</v>
      </c>
      <c r="C178" t="s">
        <v>762</v>
      </c>
      <c r="D178" t="s">
        <v>763</v>
      </c>
      <c r="E178" t="s">
        <v>764</v>
      </c>
      <c r="F178" s="15">
        <v>10</v>
      </c>
      <c r="G178" t="s">
        <v>34</v>
      </c>
      <c r="H178" t="s">
        <v>34</v>
      </c>
      <c r="I178" t="s">
        <v>58</v>
      </c>
      <c r="J178" t="s">
        <v>48</v>
      </c>
      <c r="K178" t="s">
        <v>59</v>
      </c>
      <c r="L178" t="s">
        <v>2789</v>
      </c>
      <c r="M178" t="s">
        <v>2790</v>
      </c>
      <c r="N178" t="s">
        <v>2791</v>
      </c>
      <c r="O178">
        <f>VLOOKUP(B178,HIS退!B:F,5,FALSE)</f>
        <v>-10</v>
      </c>
      <c r="P178" t="str">
        <f>VLOOKUP(B178,HIS退!B:I,8,FALSE)</f>
        <v>1</v>
      </c>
      <c r="Q178" s="38">
        <f>VLOOKUP(C178,招行退!B:F,5,FALSE)</f>
        <v>10</v>
      </c>
      <c r="R178" t="str">
        <f>VLOOKUP(C178,招行退!B:H,7,FALSE)</f>
        <v>S</v>
      </c>
      <c r="S178" t="e">
        <f>VLOOKUP(C178,招行退!B:I,8,FALSE)</f>
        <v>#N/A</v>
      </c>
    </row>
    <row r="179" spans="1:19" ht="14.25" hidden="1">
      <c r="A179" s="54">
        <v>42919.667928240742</v>
      </c>
      <c r="B179">
        <v>528846</v>
      </c>
      <c r="C179" t="s">
        <v>765</v>
      </c>
      <c r="D179" t="s">
        <v>766</v>
      </c>
      <c r="E179" t="s">
        <v>767</v>
      </c>
      <c r="F179" s="15">
        <v>251</v>
      </c>
      <c r="G179" t="s">
        <v>34</v>
      </c>
      <c r="H179" t="s">
        <v>34</v>
      </c>
      <c r="I179" t="s">
        <v>58</v>
      </c>
      <c r="J179" t="s">
        <v>48</v>
      </c>
      <c r="K179" t="s">
        <v>59</v>
      </c>
      <c r="L179" t="s">
        <v>2792</v>
      </c>
      <c r="M179" t="s">
        <v>2793</v>
      </c>
      <c r="N179" t="s">
        <v>2794</v>
      </c>
      <c r="O179">
        <f>VLOOKUP(B179,HIS退!B:F,5,FALSE)</f>
        <v>-251</v>
      </c>
      <c r="P179" t="str">
        <f>VLOOKUP(B179,HIS退!B:I,8,FALSE)</f>
        <v>1</v>
      </c>
      <c r="Q179" s="38">
        <f>VLOOKUP(C179,招行退!B:F,5,FALSE)</f>
        <v>251</v>
      </c>
      <c r="R179" t="str">
        <f>VLOOKUP(C179,招行退!B:H,7,FALSE)</f>
        <v>S</v>
      </c>
      <c r="S179" t="e">
        <f>VLOOKUP(C179,招行退!B:I,8,FALSE)</f>
        <v>#N/A</v>
      </c>
    </row>
    <row r="180" spans="1:19" ht="14.25" hidden="1">
      <c r="A180" s="54">
        <v>42919.674467592595</v>
      </c>
      <c r="B180">
        <v>529216</v>
      </c>
      <c r="C180" t="s">
        <v>768</v>
      </c>
      <c r="D180" t="s">
        <v>769</v>
      </c>
      <c r="E180" t="s">
        <v>770</v>
      </c>
      <c r="F180" s="15">
        <v>1614</v>
      </c>
      <c r="G180" t="s">
        <v>34</v>
      </c>
      <c r="H180" t="s">
        <v>34</v>
      </c>
      <c r="I180" t="s">
        <v>58</v>
      </c>
      <c r="J180" t="s">
        <v>48</v>
      </c>
      <c r="K180" t="s">
        <v>59</v>
      </c>
      <c r="L180" t="s">
        <v>2795</v>
      </c>
      <c r="M180" t="s">
        <v>2796</v>
      </c>
      <c r="N180" t="s">
        <v>2797</v>
      </c>
      <c r="O180">
        <f>VLOOKUP(B180,HIS退!B:F,5,FALSE)</f>
        <v>-1614</v>
      </c>
      <c r="P180" t="str">
        <f>VLOOKUP(B180,HIS退!B:I,8,FALSE)</f>
        <v>1</v>
      </c>
      <c r="Q180" s="38">
        <f>VLOOKUP(C180,招行退!B:F,5,FALSE)</f>
        <v>1614</v>
      </c>
      <c r="R180" t="str">
        <f>VLOOKUP(C180,招行退!B:H,7,FALSE)</f>
        <v>S</v>
      </c>
      <c r="S180" t="e">
        <f>VLOOKUP(C180,招行退!B:I,8,FALSE)</f>
        <v>#N/A</v>
      </c>
    </row>
    <row r="181" spans="1:19" ht="14.25" hidden="1">
      <c r="A181" s="54">
        <v>42919.675370370373</v>
      </c>
      <c r="B181">
        <v>529279</v>
      </c>
      <c r="C181" t="s">
        <v>2798</v>
      </c>
      <c r="D181" t="s">
        <v>771</v>
      </c>
      <c r="E181" t="s">
        <v>772</v>
      </c>
      <c r="F181" s="15">
        <v>13</v>
      </c>
      <c r="G181" t="s">
        <v>34</v>
      </c>
      <c r="H181" t="s">
        <v>34</v>
      </c>
      <c r="I181" t="s">
        <v>340</v>
      </c>
      <c r="J181" t="s">
        <v>57</v>
      </c>
      <c r="K181" t="s">
        <v>59</v>
      </c>
      <c r="L181" t="s">
        <v>2799</v>
      </c>
      <c r="M181" t="s">
        <v>2800</v>
      </c>
      <c r="N181" t="s">
        <v>2797</v>
      </c>
      <c r="O181">
        <f>VLOOKUP(B181,HIS退!B:F,5,FALSE)</f>
        <v>-13</v>
      </c>
      <c r="P181" t="str">
        <f>VLOOKUP(B181,HIS退!B:I,8,FALSE)</f>
        <v>9</v>
      </c>
      <c r="Q181" s="38">
        <f>VLOOKUP(C181,招行退!B:F,5,FALSE)</f>
        <v>13</v>
      </c>
      <c r="R181" t="str">
        <f>VLOOKUP(C181,招行退!B:H,7,FALSE)</f>
        <v>B</v>
      </c>
      <c r="S181" t="str">
        <f>VLOOKUP(C181,招行退!B:I,8,FALSE)</f>
        <v>20170703</v>
      </c>
    </row>
    <row r="182" spans="1:19" ht="14.25" hidden="1">
      <c r="A182" s="54">
        <v>42919.680671296293</v>
      </c>
      <c r="B182">
        <v>529500</v>
      </c>
      <c r="C182" t="s">
        <v>773</v>
      </c>
      <c r="D182" t="s">
        <v>774</v>
      </c>
      <c r="E182" t="s">
        <v>775</v>
      </c>
      <c r="F182" s="15">
        <v>700</v>
      </c>
      <c r="G182" t="s">
        <v>34</v>
      </c>
      <c r="H182" t="s">
        <v>34</v>
      </c>
      <c r="I182" t="s">
        <v>58</v>
      </c>
      <c r="J182" t="s">
        <v>48</v>
      </c>
      <c r="K182" t="s">
        <v>59</v>
      </c>
      <c r="L182" t="s">
        <v>2801</v>
      </c>
      <c r="M182" t="s">
        <v>2802</v>
      </c>
      <c r="N182" t="s">
        <v>2803</v>
      </c>
      <c r="O182">
        <f>VLOOKUP(B182,HIS退!B:F,5,FALSE)</f>
        <v>-700</v>
      </c>
      <c r="P182" t="str">
        <f>VLOOKUP(B182,HIS退!B:I,8,FALSE)</f>
        <v>1</v>
      </c>
      <c r="Q182" s="38">
        <f>VLOOKUP(C182,招行退!B:F,5,FALSE)</f>
        <v>700</v>
      </c>
      <c r="R182" t="str">
        <f>VLOOKUP(C182,招行退!B:H,7,FALSE)</f>
        <v>S</v>
      </c>
      <c r="S182" t="e">
        <f>VLOOKUP(C182,招行退!B:I,8,FALSE)</f>
        <v>#N/A</v>
      </c>
    </row>
    <row r="183" spans="1:19" ht="14.25" hidden="1">
      <c r="A183" s="54">
        <v>42919.687083333331</v>
      </c>
      <c r="B183">
        <v>529829</v>
      </c>
      <c r="C183" t="s">
        <v>776</v>
      </c>
      <c r="D183" t="s">
        <v>777</v>
      </c>
      <c r="E183" t="s">
        <v>778</v>
      </c>
      <c r="F183" s="15">
        <v>218</v>
      </c>
      <c r="G183" t="s">
        <v>34</v>
      </c>
      <c r="H183" t="s">
        <v>34</v>
      </c>
      <c r="I183" t="s">
        <v>58</v>
      </c>
      <c r="J183" t="s">
        <v>48</v>
      </c>
      <c r="K183" t="s">
        <v>59</v>
      </c>
      <c r="L183" t="s">
        <v>2804</v>
      </c>
      <c r="M183" t="s">
        <v>2805</v>
      </c>
      <c r="N183" t="s">
        <v>2806</v>
      </c>
      <c r="O183">
        <f>VLOOKUP(B183,HIS退!B:F,5,FALSE)</f>
        <v>-218</v>
      </c>
      <c r="P183" t="str">
        <f>VLOOKUP(B183,HIS退!B:I,8,FALSE)</f>
        <v>1</v>
      </c>
      <c r="Q183" s="38">
        <f>VLOOKUP(C183,招行退!B:F,5,FALSE)</f>
        <v>218</v>
      </c>
      <c r="R183" t="str">
        <f>VLOOKUP(C183,招行退!B:H,7,FALSE)</f>
        <v>S</v>
      </c>
      <c r="S183" t="e">
        <f>VLOOKUP(C183,招行退!B:I,8,FALSE)</f>
        <v>#N/A</v>
      </c>
    </row>
    <row r="184" spans="1:19" ht="14.25" hidden="1">
      <c r="A184" s="54">
        <v>42919.687418981484</v>
      </c>
      <c r="B184">
        <v>529847</v>
      </c>
      <c r="C184" t="s">
        <v>780</v>
      </c>
      <c r="D184" t="s">
        <v>781</v>
      </c>
      <c r="E184" t="s">
        <v>782</v>
      </c>
      <c r="F184" s="15">
        <v>111</v>
      </c>
      <c r="G184" t="s">
        <v>34</v>
      </c>
      <c r="H184" t="s">
        <v>34</v>
      </c>
      <c r="I184" t="s">
        <v>58</v>
      </c>
      <c r="J184" t="s">
        <v>48</v>
      </c>
      <c r="K184" t="s">
        <v>59</v>
      </c>
      <c r="L184" t="s">
        <v>2807</v>
      </c>
      <c r="M184" t="s">
        <v>2808</v>
      </c>
      <c r="N184" t="s">
        <v>2809</v>
      </c>
      <c r="O184">
        <f>VLOOKUP(B184,HIS退!B:F,5,FALSE)</f>
        <v>-111</v>
      </c>
      <c r="P184" t="str">
        <f>VLOOKUP(B184,HIS退!B:I,8,FALSE)</f>
        <v>1</v>
      </c>
      <c r="Q184" s="38">
        <f>VLOOKUP(C184,招行退!B:F,5,FALSE)</f>
        <v>111</v>
      </c>
      <c r="R184" t="str">
        <f>VLOOKUP(C184,招行退!B:H,7,FALSE)</f>
        <v>S</v>
      </c>
      <c r="S184" t="e">
        <f>VLOOKUP(C184,招行退!B:I,8,FALSE)</f>
        <v>#N/A</v>
      </c>
    </row>
    <row r="185" spans="1:19" ht="14.25" hidden="1">
      <c r="A185" s="54">
        <v>42919.695219907408</v>
      </c>
      <c r="B185">
        <v>530209</v>
      </c>
      <c r="C185" t="s">
        <v>783</v>
      </c>
      <c r="D185" t="s">
        <v>784</v>
      </c>
      <c r="E185" t="s">
        <v>785</v>
      </c>
      <c r="F185" s="15">
        <v>247</v>
      </c>
      <c r="G185" t="s">
        <v>34</v>
      </c>
      <c r="H185" t="s">
        <v>34</v>
      </c>
      <c r="I185" t="s">
        <v>58</v>
      </c>
      <c r="J185" t="s">
        <v>48</v>
      </c>
      <c r="K185" t="s">
        <v>59</v>
      </c>
      <c r="L185" t="s">
        <v>2810</v>
      </c>
      <c r="M185" t="s">
        <v>2811</v>
      </c>
      <c r="N185" t="s">
        <v>2812</v>
      </c>
      <c r="O185">
        <f>VLOOKUP(B185,HIS退!B:F,5,FALSE)</f>
        <v>-247</v>
      </c>
      <c r="P185" t="str">
        <f>VLOOKUP(B185,HIS退!B:I,8,FALSE)</f>
        <v>1</v>
      </c>
      <c r="Q185" s="38">
        <f>VLOOKUP(C185,招行退!B:F,5,FALSE)</f>
        <v>247</v>
      </c>
      <c r="R185" t="str">
        <f>VLOOKUP(C185,招行退!B:H,7,FALSE)</f>
        <v>S</v>
      </c>
      <c r="S185" t="e">
        <f>VLOOKUP(C185,招行退!B:I,8,FALSE)</f>
        <v>#N/A</v>
      </c>
    </row>
    <row r="186" spans="1:19" ht="14.25" hidden="1">
      <c r="A186" s="54">
        <v>42919.706192129626</v>
      </c>
      <c r="B186">
        <v>530697</v>
      </c>
      <c r="C186" t="s">
        <v>786</v>
      </c>
      <c r="D186" t="s">
        <v>787</v>
      </c>
      <c r="E186" t="s">
        <v>788</v>
      </c>
      <c r="F186" s="15">
        <v>187</v>
      </c>
      <c r="G186" t="s">
        <v>34</v>
      </c>
      <c r="H186" t="s">
        <v>34</v>
      </c>
      <c r="I186" t="s">
        <v>58</v>
      </c>
      <c r="J186" t="s">
        <v>48</v>
      </c>
      <c r="K186" t="s">
        <v>59</v>
      </c>
      <c r="L186" t="s">
        <v>2813</v>
      </c>
      <c r="M186" t="s">
        <v>2814</v>
      </c>
      <c r="N186" t="s">
        <v>2815</v>
      </c>
      <c r="O186">
        <f>VLOOKUP(B186,HIS退!B:F,5,FALSE)</f>
        <v>-187</v>
      </c>
      <c r="P186" t="str">
        <f>VLOOKUP(B186,HIS退!B:I,8,FALSE)</f>
        <v>1</v>
      </c>
      <c r="Q186" s="38">
        <f>VLOOKUP(C186,招行退!B:F,5,FALSE)</f>
        <v>187</v>
      </c>
      <c r="R186" t="str">
        <f>VLOOKUP(C186,招行退!B:H,7,FALSE)</f>
        <v>S</v>
      </c>
      <c r="S186" t="e">
        <f>VLOOKUP(C186,招行退!B:I,8,FALSE)</f>
        <v>#N/A</v>
      </c>
    </row>
    <row r="187" spans="1:19" ht="14.25" hidden="1">
      <c r="A187" s="54">
        <v>42919.716331018521</v>
      </c>
      <c r="B187">
        <v>531034</v>
      </c>
      <c r="C187" t="s">
        <v>789</v>
      </c>
      <c r="D187" t="s">
        <v>790</v>
      </c>
      <c r="E187" t="s">
        <v>791</v>
      </c>
      <c r="F187" s="15">
        <v>560</v>
      </c>
      <c r="G187" t="s">
        <v>34</v>
      </c>
      <c r="H187" t="s">
        <v>34</v>
      </c>
      <c r="I187" t="s">
        <v>58</v>
      </c>
      <c r="J187" t="s">
        <v>48</v>
      </c>
      <c r="K187" t="s">
        <v>59</v>
      </c>
      <c r="L187" t="s">
        <v>2816</v>
      </c>
      <c r="M187" t="s">
        <v>2817</v>
      </c>
      <c r="N187" t="s">
        <v>2635</v>
      </c>
      <c r="O187">
        <f>VLOOKUP(B187,HIS退!B:F,5,FALSE)</f>
        <v>-560</v>
      </c>
      <c r="P187" t="str">
        <f>VLOOKUP(B187,HIS退!B:I,8,FALSE)</f>
        <v>1</v>
      </c>
      <c r="Q187" s="38">
        <f>VLOOKUP(C187,招行退!B:F,5,FALSE)</f>
        <v>560</v>
      </c>
      <c r="R187" t="str">
        <f>VLOOKUP(C187,招行退!B:H,7,FALSE)</f>
        <v>S</v>
      </c>
      <c r="S187" t="e">
        <f>VLOOKUP(C187,招行退!B:I,8,FALSE)</f>
        <v>#N/A</v>
      </c>
    </row>
    <row r="188" spans="1:19" ht="14.25" hidden="1">
      <c r="A188" s="54">
        <v>42919.72078703704</v>
      </c>
      <c r="B188">
        <v>531151</v>
      </c>
      <c r="C188" t="s">
        <v>792</v>
      </c>
      <c r="D188" t="s">
        <v>793</v>
      </c>
      <c r="E188" t="s">
        <v>794</v>
      </c>
      <c r="F188" s="15">
        <v>500</v>
      </c>
      <c r="G188" t="s">
        <v>34</v>
      </c>
      <c r="H188" t="s">
        <v>34</v>
      </c>
      <c r="I188" t="s">
        <v>58</v>
      </c>
      <c r="J188" t="s">
        <v>48</v>
      </c>
      <c r="K188" t="s">
        <v>59</v>
      </c>
      <c r="L188" t="s">
        <v>2818</v>
      </c>
      <c r="M188" t="s">
        <v>2819</v>
      </c>
      <c r="N188" t="s">
        <v>2820</v>
      </c>
      <c r="O188">
        <f>VLOOKUP(B188,HIS退!B:F,5,FALSE)</f>
        <v>-500</v>
      </c>
      <c r="P188" t="str">
        <f>VLOOKUP(B188,HIS退!B:I,8,FALSE)</f>
        <v>1</v>
      </c>
      <c r="Q188" s="38">
        <f>VLOOKUP(C188,招行退!B:F,5,FALSE)</f>
        <v>500</v>
      </c>
      <c r="R188" t="str">
        <f>VLOOKUP(C188,招行退!B:H,7,FALSE)</f>
        <v>S</v>
      </c>
      <c r="S188" t="e">
        <f>VLOOKUP(C188,招行退!B:I,8,FALSE)</f>
        <v>#N/A</v>
      </c>
    </row>
    <row r="189" spans="1:19" ht="14.25" hidden="1">
      <c r="A189" s="54">
        <v>42919.721388888887</v>
      </c>
      <c r="B189">
        <v>531180</v>
      </c>
      <c r="C189" t="s">
        <v>795</v>
      </c>
      <c r="D189" t="s">
        <v>796</v>
      </c>
      <c r="E189" t="s">
        <v>797</v>
      </c>
      <c r="F189" s="15">
        <v>405</v>
      </c>
      <c r="G189" t="s">
        <v>34</v>
      </c>
      <c r="H189" t="s">
        <v>34</v>
      </c>
      <c r="I189" t="s">
        <v>58</v>
      </c>
      <c r="J189" t="s">
        <v>48</v>
      </c>
      <c r="K189" t="s">
        <v>59</v>
      </c>
      <c r="L189" t="s">
        <v>2821</v>
      </c>
      <c r="M189" t="s">
        <v>2822</v>
      </c>
      <c r="N189" t="s">
        <v>2823</v>
      </c>
      <c r="O189">
        <f>VLOOKUP(B189,HIS退!B:F,5,FALSE)</f>
        <v>-405</v>
      </c>
      <c r="P189" t="str">
        <f>VLOOKUP(B189,HIS退!B:I,8,FALSE)</f>
        <v>1</v>
      </c>
      <c r="Q189" s="38">
        <f>VLOOKUP(C189,招行退!B:F,5,FALSE)</f>
        <v>405</v>
      </c>
      <c r="R189" t="str">
        <f>VLOOKUP(C189,招行退!B:H,7,FALSE)</f>
        <v>S</v>
      </c>
      <c r="S189" t="e">
        <f>VLOOKUP(C189,招行退!B:I,8,FALSE)</f>
        <v>#N/A</v>
      </c>
    </row>
    <row r="190" spans="1:19" ht="14.25">
      <c r="A190" s="54">
        <v>42919.72457175926</v>
      </c>
      <c r="B190">
        <v>531276</v>
      </c>
      <c r="D190" t="s">
        <v>798</v>
      </c>
      <c r="E190" t="s">
        <v>799</v>
      </c>
      <c r="F190" s="15">
        <v>100</v>
      </c>
      <c r="G190" t="s">
        <v>34</v>
      </c>
      <c r="H190" t="s">
        <v>34</v>
      </c>
      <c r="I190" t="s">
        <v>60</v>
      </c>
      <c r="J190" t="s">
        <v>57</v>
      </c>
      <c r="K190" t="s">
        <v>59</v>
      </c>
      <c r="L190" t="s">
        <v>2824</v>
      </c>
      <c r="M190" t="s">
        <v>2825</v>
      </c>
      <c r="N190" t="s">
        <v>2826</v>
      </c>
      <c r="O190">
        <f>VLOOKUP(B190,HIS退!B:F,5,FALSE)</f>
        <v>-100</v>
      </c>
      <c r="P190" t="str">
        <f>VLOOKUP(B190,HIS退!B:I,8,FALSE)</f>
        <v>9</v>
      </c>
      <c r="Q190" s="38" t="e">
        <f>VLOOKUP(C190,招行退!B:F,5,FALSE)</f>
        <v>#N/A</v>
      </c>
      <c r="R190" t="e">
        <f>VLOOKUP(C190,招行退!B:H,7,FALSE)</f>
        <v>#N/A</v>
      </c>
      <c r="S190" t="e">
        <f>VLOOKUP(C190,招行退!B:I,8,FALSE)</f>
        <v>#N/A</v>
      </c>
    </row>
    <row r="191" spans="1:19" ht="14.25" hidden="1">
      <c r="A191" s="54">
        <v>42919.72587962963</v>
      </c>
      <c r="B191">
        <v>531312</v>
      </c>
      <c r="C191" t="s">
        <v>800</v>
      </c>
      <c r="D191" t="s">
        <v>801</v>
      </c>
      <c r="E191" t="s">
        <v>802</v>
      </c>
      <c r="F191" s="15">
        <v>200</v>
      </c>
      <c r="G191" t="s">
        <v>34</v>
      </c>
      <c r="H191" t="s">
        <v>34</v>
      </c>
      <c r="I191" t="s">
        <v>58</v>
      </c>
      <c r="J191" t="s">
        <v>48</v>
      </c>
      <c r="K191" t="s">
        <v>59</v>
      </c>
      <c r="L191" t="s">
        <v>2827</v>
      </c>
      <c r="M191" t="s">
        <v>2828</v>
      </c>
      <c r="N191" t="s">
        <v>2829</v>
      </c>
      <c r="O191">
        <f>VLOOKUP(B191,HIS退!B:F,5,FALSE)</f>
        <v>-200</v>
      </c>
      <c r="P191" t="str">
        <f>VLOOKUP(B191,HIS退!B:I,8,FALSE)</f>
        <v>1</v>
      </c>
      <c r="Q191" s="38">
        <f>VLOOKUP(C191,招行退!B:F,5,FALSE)</f>
        <v>200</v>
      </c>
      <c r="R191" t="str">
        <f>VLOOKUP(C191,招行退!B:H,7,FALSE)</f>
        <v>S</v>
      </c>
      <c r="S191" t="e">
        <f>VLOOKUP(C191,招行退!B:I,8,FALSE)</f>
        <v>#N/A</v>
      </c>
    </row>
    <row r="192" spans="1:19" ht="14.25" hidden="1">
      <c r="A192" s="54">
        <v>42919.732002314813</v>
      </c>
      <c r="B192">
        <v>531449</v>
      </c>
      <c r="C192" t="s">
        <v>803</v>
      </c>
      <c r="D192" t="s">
        <v>804</v>
      </c>
      <c r="E192" t="s">
        <v>805</v>
      </c>
      <c r="F192" s="15">
        <v>300</v>
      </c>
      <c r="G192" t="s">
        <v>34</v>
      </c>
      <c r="H192" t="s">
        <v>34</v>
      </c>
      <c r="I192" t="s">
        <v>340</v>
      </c>
      <c r="J192" t="s">
        <v>340</v>
      </c>
      <c r="K192" t="s">
        <v>59</v>
      </c>
      <c r="L192" t="s">
        <v>2830</v>
      </c>
      <c r="M192" t="s">
        <v>2831</v>
      </c>
      <c r="N192" t="s">
        <v>2832</v>
      </c>
      <c r="O192">
        <f>VLOOKUP(B192,HIS退!B:F,5,FALSE)</f>
        <v>-300</v>
      </c>
      <c r="P192" t="str">
        <f>VLOOKUP(B192,HIS退!B:I,8,FALSE)</f>
        <v>9</v>
      </c>
      <c r="Q192" s="38">
        <f>VLOOKUP(C192,招行退!B:F,5,FALSE)</f>
        <v>300</v>
      </c>
      <c r="R192" t="str">
        <f>VLOOKUP(C192,招行退!B:H,7,FALSE)</f>
        <v>B</v>
      </c>
      <c r="S192" t="str">
        <f>VLOOKUP(C192,招行退!B:I,8,FALSE)</f>
        <v>20170705</v>
      </c>
    </row>
    <row r="193" spans="1:19" ht="14.25" hidden="1">
      <c r="A193" s="54">
        <v>42919.73265046296</v>
      </c>
      <c r="B193">
        <v>531461</v>
      </c>
      <c r="C193" t="s">
        <v>2833</v>
      </c>
      <c r="D193" t="s">
        <v>806</v>
      </c>
      <c r="E193" t="s">
        <v>807</v>
      </c>
      <c r="F193" s="15">
        <v>262</v>
      </c>
      <c r="G193" t="s">
        <v>34</v>
      </c>
      <c r="H193" t="s">
        <v>34</v>
      </c>
      <c r="I193" t="s">
        <v>340</v>
      </c>
      <c r="J193" t="s">
        <v>57</v>
      </c>
      <c r="K193" t="s">
        <v>59</v>
      </c>
      <c r="L193" t="s">
        <v>2834</v>
      </c>
      <c r="M193" t="s">
        <v>2835</v>
      </c>
      <c r="N193" t="s">
        <v>2836</v>
      </c>
      <c r="O193">
        <f>VLOOKUP(B193,HIS退!B:F,5,FALSE)</f>
        <v>-262</v>
      </c>
      <c r="P193" t="str">
        <f>VLOOKUP(B193,HIS退!B:I,8,FALSE)</f>
        <v>9</v>
      </c>
      <c r="Q193" s="38">
        <f>VLOOKUP(C193,招行退!B:F,5,FALSE)</f>
        <v>262</v>
      </c>
      <c r="R193" t="str">
        <f>VLOOKUP(C193,招行退!B:H,7,FALSE)</f>
        <v>B</v>
      </c>
      <c r="S193" t="str">
        <f>VLOOKUP(C193,招行退!B:I,8,FALSE)</f>
        <v>20170703</v>
      </c>
    </row>
    <row r="194" spans="1:19" ht="14.25" hidden="1">
      <c r="A194" s="54">
        <v>42919.736967592595</v>
      </c>
      <c r="B194">
        <v>531548</v>
      </c>
      <c r="C194" t="s">
        <v>808</v>
      </c>
      <c r="D194" t="s">
        <v>809</v>
      </c>
      <c r="E194" t="s">
        <v>810</v>
      </c>
      <c r="F194" s="15">
        <v>900</v>
      </c>
      <c r="G194" t="s">
        <v>34</v>
      </c>
      <c r="H194" t="s">
        <v>34</v>
      </c>
      <c r="I194" t="s">
        <v>340</v>
      </c>
      <c r="J194" t="s">
        <v>340</v>
      </c>
      <c r="K194" t="s">
        <v>59</v>
      </c>
      <c r="L194" t="s">
        <v>2837</v>
      </c>
      <c r="M194" t="s">
        <v>2838</v>
      </c>
      <c r="N194" t="s">
        <v>2839</v>
      </c>
      <c r="O194">
        <f>VLOOKUP(B194,HIS退!B:F,5,FALSE)</f>
        <v>-900</v>
      </c>
      <c r="P194" t="str">
        <f>VLOOKUP(B194,HIS退!B:I,8,FALSE)</f>
        <v>9</v>
      </c>
      <c r="Q194" s="38">
        <f>VLOOKUP(C194,招行退!B:F,5,FALSE)</f>
        <v>900</v>
      </c>
      <c r="R194" t="str">
        <f>VLOOKUP(C194,招行退!B:H,7,FALSE)</f>
        <v>B</v>
      </c>
      <c r="S194" t="str">
        <f>VLOOKUP(C194,招行退!B:I,8,FALSE)</f>
        <v>20170704</v>
      </c>
    </row>
    <row r="195" spans="1:19" ht="14.25" hidden="1">
      <c r="A195" s="54">
        <v>42919.745486111111</v>
      </c>
      <c r="B195">
        <v>531655</v>
      </c>
      <c r="C195" t="s">
        <v>2840</v>
      </c>
      <c r="D195" t="s">
        <v>811</v>
      </c>
      <c r="E195" t="s">
        <v>812</v>
      </c>
      <c r="F195" s="15">
        <v>249</v>
      </c>
      <c r="G195" t="s">
        <v>34</v>
      </c>
      <c r="H195" t="s">
        <v>34</v>
      </c>
      <c r="I195" t="s">
        <v>340</v>
      </c>
      <c r="J195" t="s">
        <v>57</v>
      </c>
      <c r="K195" t="s">
        <v>59</v>
      </c>
      <c r="L195" t="s">
        <v>2841</v>
      </c>
      <c r="M195" t="s">
        <v>2842</v>
      </c>
      <c r="N195" t="s">
        <v>2843</v>
      </c>
      <c r="O195">
        <f>VLOOKUP(B195,HIS退!B:F,5,FALSE)</f>
        <v>-249</v>
      </c>
      <c r="P195" t="str">
        <f>VLOOKUP(B195,HIS退!B:I,8,FALSE)</f>
        <v>9</v>
      </c>
      <c r="Q195" s="38">
        <f>VLOOKUP(C195,招行退!B:F,5,FALSE)</f>
        <v>249</v>
      </c>
      <c r="R195" t="str">
        <f>VLOOKUP(C195,招行退!B:H,7,FALSE)</f>
        <v>B</v>
      </c>
      <c r="S195" t="str">
        <f>VLOOKUP(C195,招行退!B:I,8,FALSE)</f>
        <v>20170703</v>
      </c>
    </row>
    <row r="196" spans="1:19" ht="14.25" hidden="1">
      <c r="A196" s="54">
        <v>42919.759942129633</v>
      </c>
      <c r="B196">
        <v>531758</v>
      </c>
      <c r="C196" t="s">
        <v>813</v>
      </c>
      <c r="D196" t="s">
        <v>814</v>
      </c>
      <c r="E196" t="s">
        <v>815</v>
      </c>
      <c r="F196" s="15">
        <v>2000</v>
      </c>
      <c r="G196" t="s">
        <v>34</v>
      </c>
      <c r="H196" t="s">
        <v>34</v>
      </c>
      <c r="I196" t="s">
        <v>58</v>
      </c>
      <c r="J196" t="s">
        <v>48</v>
      </c>
      <c r="K196" t="s">
        <v>59</v>
      </c>
      <c r="L196" t="s">
        <v>2844</v>
      </c>
      <c r="M196" t="s">
        <v>2845</v>
      </c>
      <c r="N196" t="s">
        <v>2846</v>
      </c>
      <c r="O196">
        <f>VLOOKUP(B196,HIS退!B:F,5,FALSE)</f>
        <v>-2000</v>
      </c>
      <c r="P196" t="str">
        <f>VLOOKUP(B196,HIS退!B:I,8,FALSE)</f>
        <v>1</v>
      </c>
      <c r="Q196" s="38">
        <f>VLOOKUP(C196,招行退!B:F,5,FALSE)</f>
        <v>2000</v>
      </c>
      <c r="R196" t="str">
        <f>VLOOKUP(C196,招行退!B:H,7,FALSE)</f>
        <v>S</v>
      </c>
      <c r="S196" t="e">
        <f>VLOOKUP(C196,招行退!B:I,8,FALSE)</f>
        <v>#N/A</v>
      </c>
    </row>
    <row r="197" spans="1:19" ht="14.25" hidden="1">
      <c r="A197" s="54">
        <v>42919.766597222224</v>
      </c>
      <c r="B197">
        <v>531788</v>
      </c>
      <c r="C197" t="s">
        <v>816</v>
      </c>
      <c r="D197" t="s">
        <v>817</v>
      </c>
      <c r="E197" t="s">
        <v>818</v>
      </c>
      <c r="F197" s="15">
        <v>2900</v>
      </c>
      <c r="G197" t="s">
        <v>34</v>
      </c>
      <c r="H197" t="s">
        <v>34</v>
      </c>
      <c r="I197" t="s">
        <v>58</v>
      </c>
      <c r="J197" t="s">
        <v>48</v>
      </c>
      <c r="K197" t="s">
        <v>59</v>
      </c>
      <c r="L197" t="s">
        <v>2847</v>
      </c>
      <c r="M197" t="s">
        <v>2848</v>
      </c>
      <c r="N197" t="s">
        <v>2849</v>
      </c>
      <c r="O197">
        <f>VLOOKUP(B197,HIS退!B:F,5,FALSE)</f>
        <v>-2900</v>
      </c>
      <c r="P197" t="str">
        <f>VLOOKUP(B197,HIS退!B:I,8,FALSE)</f>
        <v>1</v>
      </c>
      <c r="Q197" s="38">
        <f>VLOOKUP(C197,招行退!B:F,5,FALSE)</f>
        <v>2900</v>
      </c>
      <c r="R197" t="str">
        <f>VLOOKUP(C197,招行退!B:H,7,FALSE)</f>
        <v>S</v>
      </c>
      <c r="S197" t="e">
        <f>VLOOKUP(C197,招行退!B:I,8,FALSE)</f>
        <v>#N/A</v>
      </c>
    </row>
    <row r="198" spans="1:19" ht="14.25" hidden="1">
      <c r="A198" s="54">
        <v>42919.773310185185</v>
      </c>
      <c r="B198">
        <v>531810</v>
      </c>
      <c r="C198" t="s">
        <v>819</v>
      </c>
      <c r="D198" t="s">
        <v>820</v>
      </c>
      <c r="E198" t="s">
        <v>821</v>
      </c>
      <c r="F198" s="15">
        <v>862</v>
      </c>
      <c r="G198" t="s">
        <v>34</v>
      </c>
      <c r="H198" t="s">
        <v>34</v>
      </c>
      <c r="I198" t="s">
        <v>58</v>
      </c>
      <c r="J198" t="s">
        <v>48</v>
      </c>
      <c r="K198" t="s">
        <v>59</v>
      </c>
      <c r="L198" t="s">
        <v>2850</v>
      </c>
      <c r="M198" t="s">
        <v>2851</v>
      </c>
      <c r="N198" t="s">
        <v>2852</v>
      </c>
      <c r="O198">
        <f>VLOOKUP(B198,HIS退!B:F,5,FALSE)</f>
        <v>-862</v>
      </c>
      <c r="P198" t="str">
        <f>VLOOKUP(B198,HIS退!B:I,8,FALSE)</f>
        <v>1</v>
      </c>
      <c r="Q198" s="38">
        <f>VLOOKUP(C198,招行退!B:F,5,FALSE)</f>
        <v>862</v>
      </c>
      <c r="R198" t="str">
        <f>VLOOKUP(C198,招行退!B:H,7,FALSE)</f>
        <v>S</v>
      </c>
      <c r="S198" t="e">
        <f>VLOOKUP(C198,招行退!B:I,8,FALSE)</f>
        <v>#N/A</v>
      </c>
    </row>
    <row r="199" spans="1:19" s="40" customFormat="1" ht="14.25" hidden="1">
      <c r="A199" s="54">
        <v>42919.782916666663</v>
      </c>
      <c r="B199">
        <v>531824</v>
      </c>
      <c r="C199" t="s">
        <v>822</v>
      </c>
      <c r="D199" t="s">
        <v>521</v>
      </c>
      <c r="E199" t="s">
        <v>522</v>
      </c>
      <c r="F199" s="15">
        <v>97</v>
      </c>
      <c r="G199" t="s">
        <v>34</v>
      </c>
      <c r="H199" t="s">
        <v>34</v>
      </c>
      <c r="I199" t="s">
        <v>58</v>
      </c>
      <c r="J199" t="s">
        <v>48</v>
      </c>
      <c r="K199" t="s">
        <v>59</v>
      </c>
      <c r="L199" t="s">
        <v>2853</v>
      </c>
      <c r="M199" t="s">
        <v>2854</v>
      </c>
      <c r="N199" t="s">
        <v>2473</v>
      </c>
      <c r="O199">
        <f>VLOOKUP(B199,HIS退!B:F,5,FALSE)</f>
        <v>-97</v>
      </c>
      <c r="P199" t="str">
        <f>VLOOKUP(B199,HIS退!B:I,8,FALSE)</f>
        <v>1</v>
      </c>
      <c r="Q199" s="38">
        <f>VLOOKUP(C199,招行退!B:F,5,FALSE)</f>
        <v>97</v>
      </c>
      <c r="R199" t="str">
        <f>VLOOKUP(C199,招行退!B:H,7,FALSE)</f>
        <v>S</v>
      </c>
      <c r="S199" t="e">
        <f>VLOOKUP(C199,招行退!B:I,8,FALSE)</f>
        <v>#N/A</v>
      </c>
    </row>
    <row r="200" spans="1:19" ht="14.25" hidden="1">
      <c r="A200" s="54">
        <v>42919.793726851851</v>
      </c>
      <c r="B200">
        <v>531837</v>
      </c>
      <c r="C200" t="s">
        <v>823</v>
      </c>
      <c r="D200" t="s">
        <v>824</v>
      </c>
      <c r="E200" t="s">
        <v>825</v>
      </c>
      <c r="F200" s="15">
        <v>1500</v>
      </c>
      <c r="G200" t="s">
        <v>34</v>
      </c>
      <c r="H200" t="s">
        <v>34</v>
      </c>
      <c r="I200" t="s">
        <v>58</v>
      </c>
      <c r="J200" t="s">
        <v>48</v>
      </c>
      <c r="K200" t="s">
        <v>59</v>
      </c>
      <c r="L200" t="s">
        <v>2855</v>
      </c>
      <c r="M200" t="s">
        <v>2856</v>
      </c>
      <c r="N200" t="s">
        <v>2857</v>
      </c>
      <c r="O200">
        <f>VLOOKUP(B200,HIS退!B:F,5,FALSE)</f>
        <v>-1500</v>
      </c>
      <c r="P200" t="str">
        <f>VLOOKUP(B200,HIS退!B:I,8,FALSE)</f>
        <v>1</v>
      </c>
      <c r="Q200" s="38">
        <f>VLOOKUP(C200,招行退!B:F,5,FALSE)</f>
        <v>1500</v>
      </c>
      <c r="R200" t="str">
        <f>VLOOKUP(C200,招行退!B:H,7,FALSE)</f>
        <v>S</v>
      </c>
      <c r="S200" t="e">
        <f>VLOOKUP(C200,招行退!B:I,8,FALSE)</f>
        <v>#N/A</v>
      </c>
    </row>
    <row r="201" spans="1:19" s="40" customFormat="1" ht="14.25" hidden="1">
      <c r="A201" s="54">
        <v>42919.827685185184</v>
      </c>
      <c r="B201">
        <v>531922</v>
      </c>
      <c r="C201" t="s">
        <v>2858</v>
      </c>
      <c r="D201" t="s">
        <v>826</v>
      </c>
      <c r="E201" t="s">
        <v>827</v>
      </c>
      <c r="F201" s="15">
        <v>491</v>
      </c>
      <c r="G201" t="s">
        <v>34</v>
      </c>
      <c r="H201" t="s">
        <v>34</v>
      </c>
      <c r="I201" t="s">
        <v>340</v>
      </c>
      <c r="J201" t="s">
        <v>57</v>
      </c>
      <c r="K201" t="s">
        <v>59</v>
      </c>
      <c r="L201" t="s">
        <v>2859</v>
      </c>
      <c r="M201" t="s">
        <v>2860</v>
      </c>
      <c r="N201" t="s">
        <v>2861</v>
      </c>
      <c r="O201">
        <f>VLOOKUP(B201,HIS退!B:F,5,FALSE)</f>
        <v>-491</v>
      </c>
      <c r="P201" t="str">
        <f>VLOOKUP(B201,HIS退!B:I,8,FALSE)</f>
        <v>9</v>
      </c>
      <c r="Q201" s="38">
        <f>VLOOKUP(C201,招行退!B:F,5,FALSE)</f>
        <v>491</v>
      </c>
      <c r="R201" t="str">
        <f>VLOOKUP(C201,招行退!B:H,7,FALSE)</f>
        <v>B</v>
      </c>
      <c r="S201" t="str">
        <f>VLOOKUP(C201,招行退!B:I,8,FALSE)</f>
        <v>20170704</v>
      </c>
    </row>
    <row r="202" spans="1:19" ht="14.25">
      <c r="A202" s="54">
        <v>42919.841400462959</v>
      </c>
      <c r="B202">
        <v>531977</v>
      </c>
      <c r="C202" t="s">
        <v>2862</v>
      </c>
      <c r="D202" t="s">
        <v>381</v>
      </c>
      <c r="E202" t="s">
        <v>382</v>
      </c>
      <c r="F202" s="15">
        <v>1730</v>
      </c>
      <c r="G202" t="s">
        <v>34</v>
      </c>
      <c r="H202" t="s">
        <v>34</v>
      </c>
      <c r="I202" t="s">
        <v>60</v>
      </c>
      <c r="J202" t="s">
        <v>57</v>
      </c>
      <c r="K202" t="s">
        <v>59</v>
      </c>
      <c r="L202" t="s">
        <v>2863</v>
      </c>
      <c r="M202" t="s">
        <v>2864</v>
      </c>
      <c r="N202" t="s">
        <v>2865</v>
      </c>
      <c r="O202">
        <f>VLOOKUP(B202,HIS退!B:F,5,FALSE)</f>
        <v>-1730</v>
      </c>
      <c r="P202" t="str">
        <f>VLOOKUP(B202,HIS退!B:I,8,FALSE)</f>
        <v>9</v>
      </c>
      <c r="Q202" s="38" t="e">
        <f>VLOOKUP(C202,招行退!B:F,5,FALSE)</f>
        <v>#N/A</v>
      </c>
      <c r="R202" t="e">
        <f>VLOOKUP(C202,招行退!B:H,7,FALSE)</f>
        <v>#N/A</v>
      </c>
      <c r="S202" t="e">
        <f>VLOOKUP(C202,招行退!B:I,8,FALSE)</f>
        <v>#N/A</v>
      </c>
    </row>
    <row r="203" spans="1:19" ht="14.25">
      <c r="A203" s="54">
        <v>42920.280509259261</v>
      </c>
      <c r="B203">
        <v>532514</v>
      </c>
      <c r="D203" t="s">
        <v>828</v>
      </c>
      <c r="E203" t="s">
        <v>829</v>
      </c>
      <c r="F203" s="15">
        <v>400</v>
      </c>
      <c r="G203" t="s">
        <v>34</v>
      </c>
      <c r="H203" t="s">
        <v>34</v>
      </c>
      <c r="I203" t="s">
        <v>60</v>
      </c>
      <c r="J203" t="s">
        <v>57</v>
      </c>
      <c r="K203" t="s">
        <v>59</v>
      </c>
      <c r="L203" t="s">
        <v>2866</v>
      </c>
      <c r="M203" t="s">
        <v>2867</v>
      </c>
      <c r="N203" t="s">
        <v>2868</v>
      </c>
      <c r="O203">
        <f>VLOOKUP(B203,HIS退!B:F,5,FALSE)</f>
        <v>-400</v>
      </c>
      <c r="P203" t="str">
        <f>VLOOKUP(B203,HIS退!B:I,8,FALSE)</f>
        <v>9</v>
      </c>
      <c r="Q203" s="38" t="e">
        <f>VLOOKUP(C203,招行退!B:F,5,FALSE)</f>
        <v>#N/A</v>
      </c>
      <c r="R203" t="e">
        <f>VLOOKUP(C203,招行退!B:H,7,FALSE)</f>
        <v>#N/A</v>
      </c>
      <c r="S203" t="e">
        <f>VLOOKUP(C203,招行退!B:I,8,FALSE)</f>
        <v>#N/A</v>
      </c>
    </row>
    <row r="204" spans="1:19" ht="14.25" hidden="1">
      <c r="A204" s="54">
        <v>42920.301944444444</v>
      </c>
      <c r="B204">
        <v>532637</v>
      </c>
      <c r="C204" t="s">
        <v>830</v>
      </c>
      <c r="D204" t="s">
        <v>831</v>
      </c>
      <c r="E204" t="s">
        <v>832</v>
      </c>
      <c r="F204" s="15">
        <v>309</v>
      </c>
      <c r="G204" t="s">
        <v>34</v>
      </c>
      <c r="H204" t="s">
        <v>34</v>
      </c>
      <c r="I204" t="s">
        <v>58</v>
      </c>
      <c r="J204" t="s">
        <v>48</v>
      </c>
      <c r="K204" t="s">
        <v>59</v>
      </c>
      <c r="L204" t="s">
        <v>2869</v>
      </c>
      <c r="M204" t="s">
        <v>2870</v>
      </c>
      <c r="N204" t="s">
        <v>2871</v>
      </c>
      <c r="O204">
        <f>VLOOKUP(B204,HIS退!B:F,5,FALSE)</f>
        <v>-309</v>
      </c>
      <c r="P204" t="str">
        <f>VLOOKUP(B204,HIS退!B:I,8,FALSE)</f>
        <v>1</v>
      </c>
      <c r="Q204" s="38">
        <f>VLOOKUP(C204,招行退!B:F,5,FALSE)</f>
        <v>309</v>
      </c>
      <c r="R204" t="str">
        <f>VLOOKUP(C204,招行退!B:H,7,FALSE)</f>
        <v>S</v>
      </c>
      <c r="S204" t="e">
        <f>VLOOKUP(C204,招行退!B:I,8,FALSE)</f>
        <v>#N/A</v>
      </c>
    </row>
    <row r="205" spans="1:19" ht="14.25" hidden="1">
      <c r="A205" s="54">
        <v>42920.30395833333</v>
      </c>
      <c r="B205">
        <v>532654</v>
      </c>
      <c r="C205" t="s">
        <v>833</v>
      </c>
      <c r="D205" t="s">
        <v>834</v>
      </c>
      <c r="E205" t="s">
        <v>835</v>
      </c>
      <c r="F205" s="15">
        <v>3600</v>
      </c>
      <c r="G205" t="s">
        <v>34</v>
      </c>
      <c r="H205" t="s">
        <v>34</v>
      </c>
      <c r="I205" t="s">
        <v>58</v>
      </c>
      <c r="J205" t="s">
        <v>48</v>
      </c>
      <c r="K205" t="s">
        <v>59</v>
      </c>
      <c r="L205" t="s">
        <v>2872</v>
      </c>
      <c r="M205" t="s">
        <v>2873</v>
      </c>
      <c r="N205" t="s">
        <v>2874</v>
      </c>
      <c r="O205">
        <f>VLOOKUP(B205,HIS退!B:F,5,FALSE)</f>
        <v>-3600</v>
      </c>
      <c r="P205" t="str">
        <f>VLOOKUP(B205,HIS退!B:I,8,FALSE)</f>
        <v>1</v>
      </c>
      <c r="Q205" s="38">
        <f>VLOOKUP(C205,招行退!B:F,5,FALSE)</f>
        <v>3600</v>
      </c>
      <c r="R205" t="str">
        <f>VLOOKUP(C205,招行退!B:H,7,FALSE)</f>
        <v>S</v>
      </c>
      <c r="S205" t="e">
        <f>VLOOKUP(C205,招行退!B:I,8,FALSE)</f>
        <v>#N/A</v>
      </c>
    </row>
    <row r="206" spans="1:19" ht="14.25">
      <c r="A206" s="54">
        <v>42920.328217592592</v>
      </c>
      <c r="B206">
        <v>533027</v>
      </c>
      <c r="D206" t="s">
        <v>836</v>
      </c>
      <c r="E206" t="s">
        <v>837</v>
      </c>
      <c r="F206" s="15">
        <v>485</v>
      </c>
      <c r="G206" t="s">
        <v>34</v>
      </c>
      <c r="H206" t="s">
        <v>34</v>
      </c>
      <c r="I206" t="s">
        <v>60</v>
      </c>
      <c r="J206" t="s">
        <v>57</v>
      </c>
      <c r="K206" t="s">
        <v>59</v>
      </c>
      <c r="L206" t="s">
        <v>2875</v>
      </c>
      <c r="M206" t="s">
        <v>2876</v>
      </c>
      <c r="N206" t="s">
        <v>2877</v>
      </c>
      <c r="O206">
        <f>VLOOKUP(B206,HIS退!B:F,5,FALSE)</f>
        <v>-485</v>
      </c>
      <c r="P206" t="str">
        <f>VLOOKUP(B206,HIS退!B:I,8,FALSE)</f>
        <v>9</v>
      </c>
      <c r="Q206" s="38" t="e">
        <f>VLOOKUP(C206,招行退!B:F,5,FALSE)</f>
        <v>#N/A</v>
      </c>
      <c r="R206" t="e">
        <f>VLOOKUP(C206,招行退!B:H,7,FALSE)</f>
        <v>#N/A</v>
      </c>
      <c r="S206" t="e">
        <f>VLOOKUP(C206,招行退!B:I,8,FALSE)</f>
        <v>#N/A</v>
      </c>
    </row>
    <row r="207" spans="1:19" ht="14.25" hidden="1">
      <c r="A207" s="54">
        <v>42920.332546296297</v>
      </c>
      <c r="B207">
        <v>533138</v>
      </c>
      <c r="C207" t="s">
        <v>838</v>
      </c>
      <c r="D207" t="s">
        <v>839</v>
      </c>
      <c r="E207" t="s">
        <v>840</v>
      </c>
      <c r="F207" s="15">
        <v>72</v>
      </c>
      <c r="G207" t="s">
        <v>34</v>
      </c>
      <c r="H207" t="s">
        <v>34</v>
      </c>
      <c r="I207" t="s">
        <v>58</v>
      </c>
      <c r="J207" t="s">
        <v>48</v>
      </c>
      <c r="K207" t="s">
        <v>59</v>
      </c>
      <c r="L207" t="s">
        <v>2878</v>
      </c>
      <c r="M207" t="s">
        <v>2879</v>
      </c>
      <c r="N207" t="s">
        <v>2877</v>
      </c>
      <c r="O207">
        <f>VLOOKUP(B207,HIS退!B:F,5,FALSE)</f>
        <v>-72</v>
      </c>
      <c r="P207" t="str">
        <f>VLOOKUP(B207,HIS退!B:I,8,FALSE)</f>
        <v>1</v>
      </c>
      <c r="Q207" s="38">
        <f>VLOOKUP(C207,招行退!B:F,5,FALSE)</f>
        <v>72</v>
      </c>
      <c r="R207" t="str">
        <f>VLOOKUP(C207,招行退!B:H,7,FALSE)</f>
        <v>S</v>
      </c>
      <c r="S207" t="e">
        <f>VLOOKUP(C207,招行退!B:I,8,FALSE)</f>
        <v>#N/A</v>
      </c>
    </row>
    <row r="208" spans="1:19" ht="14.25" hidden="1">
      <c r="A208" s="54">
        <v>42920.336921296293</v>
      </c>
      <c r="B208">
        <v>533324</v>
      </c>
      <c r="C208" t="s">
        <v>2880</v>
      </c>
      <c r="D208" t="s">
        <v>841</v>
      </c>
      <c r="E208" t="s">
        <v>842</v>
      </c>
      <c r="F208" s="15">
        <v>32</v>
      </c>
      <c r="G208" t="s">
        <v>34</v>
      </c>
      <c r="H208" t="s">
        <v>34</v>
      </c>
      <c r="I208" t="s">
        <v>340</v>
      </c>
      <c r="J208" t="s">
        <v>57</v>
      </c>
      <c r="K208" t="s">
        <v>59</v>
      </c>
      <c r="L208" t="s">
        <v>2881</v>
      </c>
      <c r="M208" t="s">
        <v>2882</v>
      </c>
      <c r="N208" t="s">
        <v>2883</v>
      </c>
      <c r="O208">
        <f>VLOOKUP(B208,HIS退!B:F,5,FALSE)</f>
        <v>-32</v>
      </c>
      <c r="P208" t="str">
        <f>VLOOKUP(B208,HIS退!B:I,8,FALSE)</f>
        <v>9</v>
      </c>
      <c r="Q208" s="38">
        <f>VLOOKUP(C208,招行退!B:F,5,FALSE)</f>
        <v>32</v>
      </c>
      <c r="R208" t="str">
        <f>VLOOKUP(C208,招行退!B:H,7,FALSE)</f>
        <v>B</v>
      </c>
      <c r="S208" t="str">
        <f>VLOOKUP(C208,招行退!B:I,8,FALSE)</f>
        <v>20170704</v>
      </c>
    </row>
    <row r="209" spans="1:19" ht="14.25" hidden="1">
      <c r="A209" s="54">
        <v>42920.353043981479</v>
      </c>
      <c r="B209">
        <v>534516</v>
      </c>
      <c r="C209" t="s">
        <v>843</v>
      </c>
      <c r="D209" t="s">
        <v>844</v>
      </c>
      <c r="E209" t="s">
        <v>845</v>
      </c>
      <c r="F209" s="15">
        <v>937</v>
      </c>
      <c r="G209" t="s">
        <v>34</v>
      </c>
      <c r="H209" t="s">
        <v>34</v>
      </c>
      <c r="I209" t="s">
        <v>58</v>
      </c>
      <c r="J209" t="s">
        <v>48</v>
      </c>
      <c r="K209" t="s">
        <v>59</v>
      </c>
      <c r="L209" t="s">
        <v>2884</v>
      </c>
      <c r="M209" t="s">
        <v>2885</v>
      </c>
      <c r="N209" t="s">
        <v>2886</v>
      </c>
      <c r="O209">
        <f>VLOOKUP(B209,HIS退!B:F,5,FALSE)</f>
        <v>-937</v>
      </c>
      <c r="P209" t="str">
        <f>VLOOKUP(B209,HIS退!B:I,8,FALSE)</f>
        <v>1</v>
      </c>
      <c r="Q209" s="38">
        <f>VLOOKUP(C209,招行退!B:F,5,FALSE)</f>
        <v>937</v>
      </c>
      <c r="R209" t="str">
        <f>VLOOKUP(C209,招行退!B:H,7,FALSE)</f>
        <v>S</v>
      </c>
      <c r="S209" t="e">
        <f>VLOOKUP(C209,招行退!B:I,8,FALSE)</f>
        <v>#N/A</v>
      </c>
    </row>
    <row r="210" spans="1:19" ht="14.25">
      <c r="A210" s="54">
        <v>42920.360486111109</v>
      </c>
      <c r="B210">
        <v>535186</v>
      </c>
      <c r="C210" t="s">
        <v>2887</v>
      </c>
      <c r="D210" t="s">
        <v>846</v>
      </c>
      <c r="E210" t="s">
        <v>847</v>
      </c>
      <c r="F210" s="15">
        <v>9999</v>
      </c>
      <c r="G210" t="s">
        <v>34</v>
      </c>
      <c r="H210" t="s">
        <v>34</v>
      </c>
      <c r="I210" t="s">
        <v>60</v>
      </c>
      <c r="J210" t="s">
        <v>57</v>
      </c>
      <c r="K210" t="s">
        <v>59</v>
      </c>
      <c r="L210" t="s">
        <v>2888</v>
      </c>
      <c r="M210" t="s">
        <v>2889</v>
      </c>
      <c r="N210" t="s">
        <v>2890</v>
      </c>
      <c r="O210">
        <f>VLOOKUP(B210,HIS退!B:F,5,FALSE)</f>
        <v>-9999</v>
      </c>
      <c r="P210" t="str">
        <f>VLOOKUP(B210,HIS退!B:I,8,FALSE)</f>
        <v>9</v>
      </c>
      <c r="Q210" s="38" t="e">
        <f>VLOOKUP(C210,招行退!B:F,5,FALSE)</f>
        <v>#N/A</v>
      </c>
      <c r="R210" t="e">
        <f>VLOOKUP(C210,招行退!B:H,7,FALSE)</f>
        <v>#N/A</v>
      </c>
      <c r="S210" t="e">
        <f>VLOOKUP(C210,招行退!B:I,8,FALSE)</f>
        <v>#N/A</v>
      </c>
    </row>
    <row r="211" spans="1:19" ht="14.25" hidden="1">
      <c r="A211" s="54">
        <v>42920.369872685187</v>
      </c>
      <c r="B211">
        <v>536209</v>
      </c>
      <c r="C211" t="s">
        <v>848</v>
      </c>
      <c r="D211" t="s">
        <v>849</v>
      </c>
      <c r="E211" t="s">
        <v>850</v>
      </c>
      <c r="F211" s="15">
        <v>992</v>
      </c>
      <c r="G211" t="s">
        <v>34</v>
      </c>
      <c r="H211" t="s">
        <v>34</v>
      </c>
      <c r="I211" t="s">
        <v>58</v>
      </c>
      <c r="J211" t="s">
        <v>48</v>
      </c>
      <c r="K211" t="s">
        <v>59</v>
      </c>
      <c r="L211" t="s">
        <v>2891</v>
      </c>
      <c r="M211" t="s">
        <v>2892</v>
      </c>
      <c r="N211" t="s">
        <v>2893</v>
      </c>
      <c r="O211">
        <f>VLOOKUP(B211,HIS退!B:F,5,FALSE)</f>
        <v>-992</v>
      </c>
      <c r="P211" t="str">
        <f>VLOOKUP(B211,HIS退!B:I,8,FALSE)</f>
        <v>1</v>
      </c>
      <c r="Q211" s="38">
        <f>VLOOKUP(C211,招行退!B:F,5,FALSE)</f>
        <v>992</v>
      </c>
      <c r="R211" t="str">
        <f>VLOOKUP(C211,招行退!B:H,7,FALSE)</f>
        <v>S</v>
      </c>
      <c r="S211" t="e">
        <f>VLOOKUP(C211,招行退!B:I,8,FALSE)</f>
        <v>#N/A</v>
      </c>
    </row>
    <row r="212" spans="1:19" ht="14.25" hidden="1">
      <c r="A212" s="54">
        <v>42920.383958333332</v>
      </c>
      <c r="B212">
        <v>537542</v>
      </c>
      <c r="C212" t="s">
        <v>2894</v>
      </c>
      <c r="D212" t="s">
        <v>851</v>
      </c>
      <c r="E212" t="s">
        <v>852</v>
      </c>
      <c r="F212" s="15">
        <v>6000</v>
      </c>
      <c r="G212" t="s">
        <v>34</v>
      </c>
      <c r="H212" t="s">
        <v>34</v>
      </c>
      <c r="I212" t="s">
        <v>340</v>
      </c>
      <c r="J212" t="s">
        <v>57</v>
      </c>
      <c r="K212" t="s">
        <v>59</v>
      </c>
      <c r="L212" t="s">
        <v>2895</v>
      </c>
      <c r="M212" t="s">
        <v>2896</v>
      </c>
      <c r="N212" t="s">
        <v>2897</v>
      </c>
      <c r="O212">
        <f>VLOOKUP(B212,HIS退!B:F,5,FALSE)</f>
        <v>-6000</v>
      </c>
      <c r="P212" t="str">
        <f>VLOOKUP(B212,HIS退!B:I,8,FALSE)</f>
        <v>9</v>
      </c>
      <c r="Q212" s="38">
        <f>VLOOKUP(C212,招行退!B:F,5,FALSE)</f>
        <v>6000</v>
      </c>
      <c r="R212" t="str">
        <f>VLOOKUP(C212,招行退!B:H,7,FALSE)</f>
        <v>B</v>
      </c>
      <c r="S212" t="str">
        <f>VLOOKUP(C212,招行退!B:I,8,FALSE)</f>
        <v>20170704</v>
      </c>
    </row>
    <row r="213" spans="1:19" ht="14.25" hidden="1">
      <c r="A213" s="54">
        <v>42920.387662037036</v>
      </c>
      <c r="B213">
        <v>537938</v>
      </c>
      <c r="C213" t="s">
        <v>2898</v>
      </c>
      <c r="D213" t="s">
        <v>853</v>
      </c>
      <c r="E213" t="s">
        <v>854</v>
      </c>
      <c r="F213" s="15">
        <v>89</v>
      </c>
      <c r="G213" t="s">
        <v>53</v>
      </c>
      <c r="H213" t="s">
        <v>34</v>
      </c>
      <c r="I213" t="s">
        <v>340</v>
      </c>
      <c r="J213" t="s">
        <v>57</v>
      </c>
      <c r="K213" t="s">
        <v>59</v>
      </c>
      <c r="L213" t="s">
        <v>2899</v>
      </c>
      <c r="M213" t="s">
        <v>2900</v>
      </c>
      <c r="N213" t="s">
        <v>2901</v>
      </c>
      <c r="O213">
        <f>VLOOKUP(B213,HIS退!B:F,5,FALSE)</f>
        <v>-89</v>
      </c>
      <c r="P213" t="str">
        <f>VLOOKUP(B213,HIS退!B:I,8,FALSE)</f>
        <v>9</v>
      </c>
      <c r="Q213" s="38">
        <f>VLOOKUP(C213,招行退!B:F,5,FALSE)</f>
        <v>89</v>
      </c>
      <c r="R213" t="str">
        <f>VLOOKUP(C213,招行退!B:H,7,FALSE)</f>
        <v>B</v>
      </c>
      <c r="S213" t="str">
        <f>VLOOKUP(C213,招行退!B:I,8,FALSE)</f>
        <v>20170704</v>
      </c>
    </row>
    <row r="214" spans="1:19" ht="14.25">
      <c r="A214" s="54">
        <v>42920.394236111111</v>
      </c>
      <c r="B214">
        <v>538557</v>
      </c>
      <c r="D214" t="s">
        <v>855</v>
      </c>
      <c r="E214" t="s">
        <v>856</v>
      </c>
      <c r="F214" s="15">
        <v>2113</v>
      </c>
      <c r="G214" t="s">
        <v>34</v>
      </c>
      <c r="H214" t="s">
        <v>34</v>
      </c>
      <c r="I214" t="s">
        <v>60</v>
      </c>
      <c r="J214" t="s">
        <v>57</v>
      </c>
      <c r="K214" t="s">
        <v>59</v>
      </c>
      <c r="L214" t="s">
        <v>2902</v>
      </c>
      <c r="M214" t="s">
        <v>2903</v>
      </c>
      <c r="N214" t="s">
        <v>2904</v>
      </c>
      <c r="O214">
        <f>VLOOKUP(B214,HIS退!B:F,5,FALSE)</f>
        <v>-2113</v>
      </c>
      <c r="P214" t="str">
        <f>VLOOKUP(B214,HIS退!B:I,8,FALSE)</f>
        <v>9</v>
      </c>
      <c r="Q214" s="38" t="e">
        <f>VLOOKUP(C214,招行退!B:F,5,FALSE)</f>
        <v>#N/A</v>
      </c>
      <c r="R214" t="e">
        <f>VLOOKUP(C214,招行退!B:H,7,FALSE)</f>
        <v>#N/A</v>
      </c>
      <c r="S214" t="e">
        <f>VLOOKUP(C214,招行退!B:I,8,FALSE)</f>
        <v>#N/A</v>
      </c>
    </row>
    <row r="215" spans="1:19" ht="14.25" hidden="1">
      <c r="A215" s="54">
        <v>42920.398321759261</v>
      </c>
      <c r="B215">
        <v>538955</v>
      </c>
      <c r="C215" t="s">
        <v>2905</v>
      </c>
      <c r="D215" t="s">
        <v>857</v>
      </c>
      <c r="E215" t="s">
        <v>858</v>
      </c>
      <c r="F215" s="15">
        <v>300</v>
      </c>
      <c r="G215" t="s">
        <v>34</v>
      </c>
      <c r="H215" t="s">
        <v>34</v>
      </c>
      <c r="I215" t="s">
        <v>340</v>
      </c>
      <c r="J215" t="s">
        <v>57</v>
      </c>
      <c r="K215" t="s">
        <v>59</v>
      </c>
      <c r="L215" t="s">
        <v>2906</v>
      </c>
      <c r="M215" t="s">
        <v>2907</v>
      </c>
      <c r="N215" t="s">
        <v>2908</v>
      </c>
      <c r="O215">
        <f>VLOOKUP(B215,HIS退!B:F,5,FALSE)</f>
        <v>-300</v>
      </c>
      <c r="P215" t="str">
        <f>VLOOKUP(B215,HIS退!B:I,8,FALSE)</f>
        <v>9</v>
      </c>
      <c r="Q215" s="38">
        <f>VLOOKUP(C215,招行退!B:F,5,FALSE)</f>
        <v>300</v>
      </c>
      <c r="R215" t="str">
        <f>VLOOKUP(C215,招行退!B:H,7,FALSE)</f>
        <v>B</v>
      </c>
      <c r="S215" t="str">
        <f>VLOOKUP(C215,招行退!B:I,8,FALSE)</f>
        <v>20170704</v>
      </c>
    </row>
    <row r="216" spans="1:19" ht="14.25" hidden="1">
      <c r="A216" s="54">
        <v>42920.410590277781</v>
      </c>
      <c r="B216">
        <v>540120</v>
      </c>
      <c r="C216" t="s">
        <v>859</v>
      </c>
      <c r="D216" t="s">
        <v>860</v>
      </c>
      <c r="E216" t="s">
        <v>861</v>
      </c>
      <c r="F216" s="15">
        <v>74</v>
      </c>
      <c r="G216" t="s">
        <v>34</v>
      </c>
      <c r="H216" t="s">
        <v>34</v>
      </c>
      <c r="I216" t="s">
        <v>58</v>
      </c>
      <c r="J216" t="s">
        <v>48</v>
      </c>
      <c r="K216" t="s">
        <v>59</v>
      </c>
      <c r="L216" t="s">
        <v>2909</v>
      </c>
      <c r="M216" t="s">
        <v>2910</v>
      </c>
      <c r="N216" t="s">
        <v>2911</v>
      </c>
      <c r="O216">
        <f>VLOOKUP(B216,HIS退!B:F,5,FALSE)</f>
        <v>-74</v>
      </c>
      <c r="P216" t="str">
        <f>VLOOKUP(B216,HIS退!B:I,8,FALSE)</f>
        <v>1</v>
      </c>
      <c r="Q216" s="38">
        <f>VLOOKUP(C216,招行退!B:F,5,FALSE)</f>
        <v>74</v>
      </c>
      <c r="R216" t="str">
        <f>VLOOKUP(C216,招行退!B:H,7,FALSE)</f>
        <v>S</v>
      </c>
      <c r="S216" t="e">
        <f>VLOOKUP(C216,招行退!B:I,8,FALSE)</f>
        <v>#N/A</v>
      </c>
    </row>
    <row r="217" spans="1:19" ht="14.25" hidden="1">
      <c r="A217" s="54">
        <v>42920.41333333333</v>
      </c>
      <c r="B217">
        <v>540358</v>
      </c>
      <c r="C217" t="s">
        <v>862</v>
      </c>
      <c r="D217" t="s">
        <v>863</v>
      </c>
      <c r="E217" t="s">
        <v>864</v>
      </c>
      <c r="F217" s="15">
        <v>122</v>
      </c>
      <c r="G217" t="s">
        <v>34</v>
      </c>
      <c r="H217" t="s">
        <v>34</v>
      </c>
      <c r="I217" t="s">
        <v>58</v>
      </c>
      <c r="J217" t="s">
        <v>48</v>
      </c>
      <c r="K217" t="s">
        <v>59</v>
      </c>
      <c r="L217" t="s">
        <v>2912</v>
      </c>
      <c r="M217" t="s">
        <v>2913</v>
      </c>
      <c r="N217" t="s">
        <v>2914</v>
      </c>
      <c r="O217">
        <f>VLOOKUP(B217,HIS退!B:F,5,FALSE)</f>
        <v>-122</v>
      </c>
      <c r="P217" t="str">
        <f>VLOOKUP(B217,HIS退!B:I,8,FALSE)</f>
        <v>1</v>
      </c>
      <c r="Q217" s="38">
        <f>VLOOKUP(C217,招行退!B:F,5,FALSE)</f>
        <v>122</v>
      </c>
      <c r="R217" t="str">
        <f>VLOOKUP(C217,招行退!B:H,7,FALSE)</f>
        <v>S</v>
      </c>
      <c r="S217" t="e">
        <f>VLOOKUP(C217,招行退!B:I,8,FALSE)</f>
        <v>#N/A</v>
      </c>
    </row>
    <row r="218" spans="1:19" ht="14.25" hidden="1">
      <c r="A218" s="54">
        <v>42920.414178240739</v>
      </c>
      <c r="B218">
        <v>540446</v>
      </c>
      <c r="C218" t="s">
        <v>865</v>
      </c>
      <c r="D218" t="s">
        <v>863</v>
      </c>
      <c r="E218" t="s">
        <v>864</v>
      </c>
      <c r="F218" s="15">
        <v>10</v>
      </c>
      <c r="G218" t="s">
        <v>34</v>
      </c>
      <c r="H218" t="s">
        <v>34</v>
      </c>
      <c r="I218" t="s">
        <v>58</v>
      </c>
      <c r="J218" t="s">
        <v>48</v>
      </c>
      <c r="K218" t="s">
        <v>59</v>
      </c>
      <c r="L218" t="s">
        <v>2915</v>
      </c>
      <c r="M218" t="s">
        <v>2916</v>
      </c>
      <c r="N218" t="s">
        <v>2914</v>
      </c>
      <c r="O218">
        <f>VLOOKUP(B218,HIS退!B:F,5,FALSE)</f>
        <v>-10</v>
      </c>
      <c r="P218" t="str">
        <f>VLOOKUP(B218,HIS退!B:I,8,FALSE)</f>
        <v>1</v>
      </c>
      <c r="Q218" s="38">
        <f>VLOOKUP(C218,招行退!B:F,5,FALSE)</f>
        <v>10</v>
      </c>
      <c r="R218" t="str">
        <f>VLOOKUP(C218,招行退!B:H,7,FALSE)</f>
        <v>S</v>
      </c>
      <c r="S218" t="e">
        <f>VLOOKUP(C218,招行退!B:I,8,FALSE)</f>
        <v>#N/A</v>
      </c>
    </row>
    <row r="219" spans="1:19" ht="14.25" hidden="1">
      <c r="A219" s="54">
        <v>42920.414664351854</v>
      </c>
      <c r="B219">
        <v>540498</v>
      </c>
      <c r="C219" t="s">
        <v>866</v>
      </c>
      <c r="D219" t="s">
        <v>863</v>
      </c>
      <c r="E219" t="s">
        <v>864</v>
      </c>
      <c r="F219" s="15">
        <v>416</v>
      </c>
      <c r="G219" t="s">
        <v>34</v>
      </c>
      <c r="H219" t="s">
        <v>34</v>
      </c>
      <c r="I219" t="s">
        <v>58</v>
      </c>
      <c r="J219" t="s">
        <v>48</v>
      </c>
      <c r="K219" t="s">
        <v>59</v>
      </c>
      <c r="L219" t="s">
        <v>2917</v>
      </c>
      <c r="M219" t="s">
        <v>2918</v>
      </c>
      <c r="N219" t="s">
        <v>2914</v>
      </c>
      <c r="O219">
        <f>VLOOKUP(B219,HIS退!B:F,5,FALSE)</f>
        <v>-416</v>
      </c>
      <c r="P219" t="str">
        <f>VLOOKUP(B219,HIS退!B:I,8,FALSE)</f>
        <v>1</v>
      </c>
      <c r="Q219" s="38">
        <f>VLOOKUP(C219,招行退!B:F,5,FALSE)</f>
        <v>416</v>
      </c>
      <c r="R219" t="str">
        <f>VLOOKUP(C219,招行退!B:H,7,FALSE)</f>
        <v>S</v>
      </c>
      <c r="S219" t="e">
        <f>VLOOKUP(C219,招行退!B:I,8,FALSE)</f>
        <v>#N/A</v>
      </c>
    </row>
    <row r="220" spans="1:19" ht="14.25" hidden="1">
      <c r="A220" s="54">
        <v>42920.416319444441</v>
      </c>
      <c r="B220">
        <v>540656</v>
      </c>
      <c r="C220" t="s">
        <v>2919</v>
      </c>
      <c r="D220" t="s">
        <v>867</v>
      </c>
      <c r="E220" t="s">
        <v>868</v>
      </c>
      <c r="F220" s="15">
        <v>79</v>
      </c>
      <c r="G220" t="s">
        <v>34</v>
      </c>
      <c r="H220" t="s">
        <v>34</v>
      </c>
      <c r="I220" t="s">
        <v>340</v>
      </c>
      <c r="J220" t="s">
        <v>57</v>
      </c>
      <c r="K220" t="s">
        <v>59</v>
      </c>
      <c r="L220" t="s">
        <v>2920</v>
      </c>
      <c r="M220" t="s">
        <v>2921</v>
      </c>
      <c r="N220" t="s">
        <v>2922</v>
      </c>
      <c r="O220">
        <f>VLOOKUP(B220,HIS退!B:F,5,FALSE)</f>
        <v>-79</v>
      </c>
      <c r="P220" t="str">
        <f>VLOOKUP(B220,HIS退!B:I,8,FALSE)</f>
        <v>9</v>
      </c>
      <c r="Q220" s="38">
        <f>VLOOKUP(C220,招行退!B:F,5,FALSE)</f>
        <v>79</v>
      </c>
      <c r="R220" t="str">
        <f>VLOOKUP(C220,招行退!B:H,7,FALSE)</f>
        <v>B</v>
      </c>
      <c r="S220" t="str">
        <f>VLOOKUP(C220,招行退!B:I,8,FALSE)</f>
        <v>20170704</v>
      </c>
    </row>
    <row r="221" spans="1:19" ht="14.25">
      <c r="A221" s="54">
        <v>42920.431597222225</v>
      </c>
      <c r="B221">
        <v>541921</v>
      </c>
      <c r="D221" t="s">
        <v>869</v>
      </c>
      <c r="E221" t="s">
        <v>870</v>
      </c>
      <c r="F221" s="15">
        <v>992</v>
      </c>
      <c r="G221" t="s">
        <v>34</v>
      </c>
      <c r="H221" t="s">
        <v>34</v>
      </c>
      <c r="I221" t="s">
        <v>60</v>
      </c>
      <c r="J221" t="s">
        <v>57</v>
      </c>
      <c r="K221" t="s">
        <v>59</v>
      </c>
      <c r="L221" t="s">
        <v>2923</v>
      </c>
      <c r="M221" t="s">
        <v>2924</v>
      </c>
      <c r="N221" t="s">
        <v>2925</v>
      </c>
      <c r="O221">
        <f>VLOOKUP(B221,HIS退!B:F,5,FALSE)</f>
        <v>-992</v>
      </c>
      <c r="P221" t="str">
        <f>VLOOKUP(B221,HIS退!B:I,8,FALSE)</f>
        <v>9</v>
      </c>
      <c r="Q221" s="38" t="e">
        <f>VLOOKUP(C221,招行退!B:F,5,FALSE)</f>
        <v>#N/A</v>
      </c>
      <c r="R221" t="e">
        <f>VLOOKUP(C221,招行退!B:H,7,FALSE)</f>
        <v>#N/A</v>
      </c>
      <c r="S221" t="e">
        <f>VLOOKUP(C221,招行退!B:I,8,FALSE)</f>
        <v>#N/A</v>
      </c>
    </row>
    <row r="222" spans="1:19" ht="14.25" hidden="1">
      <c r="A222" s="54">
        <v>42920.439155092594</v>
      </c>
      <c r="B222">
        <v>542504</v>
      </c>
      <c r="C222" t="s">
        <v>871</v>
      </c>
      <c r="D222" t="s">
        <v>872</v>
      </c>
      <c r="E222" t="s">
        <v>873</v>
      </c>
      <c r="F222" s="15">
        <v>79</v>
      </c>
      <c r="G222" t="s">
        <v>34</v>
      </c>
      <c r="H222" t="s">
        <v>34</v>
      </c>
      <c r="I222" t="s">
        <v>58</v>
      </c>
      <c r="J222" t="s">
        <v>48</v>
      </c>
      <c r="K222" t="s">
        <v>59</v>
      </c>
      <c r="L222" t="s">
        <v>2926</v>
      </c>
      <c r="M222" t="s">
        <v>2927</v>
      </c>
      <c r="N222" t="s">
        <v>2928</v>
      </c>
      <c r="O222">
        <f>VLOOKUP(B222,HIS退!B:F,5,FALSE)</f>
        <v>-79</v>
      </c>
      <c r="P222" t="str">
        <f>VLOOKUP(B222,HIS退!B:I,8,FALSE)</f>
        <v>1</v>
      </c>
      <c r="Q222" s="38">
        <f>VLOOKUP(C222,招行退!B:F,5,FALSE)</f>
        <v>79</v>
      </c>
      <c r="R222" t="str">
        <f>VLOOKUP(C222,招行退!B:H,7,FALSE)</f>
        <v>S</v>
      </c>
      <c r="S222" t="e">
        <f>VLOOKUP(C222,招行退!B:I,8,FALSE)</f>
        <v>#N/A</v>
      </c>
    </row>
    <row r="223" spans="1:19" ht="14.25" hidden="1">
      <c r="A223" s="54">
        <v>42920.44059027778</v>
      </c>
      <c r="B223">
        <v>542609</v>
      </c>
      <c r="C223" t="s">
        <v>874</v>
      </c>
      <c r="D223" t="s">
        <v>317</v>
      </c>
      <c r="E223" t="s">
        <v>318</v>
      </c>
      <c r="F223" s="15">
        <v>100</v>
      </c>
      <c r="G223" t="s">
        <v>34</v>
      </c>
      <c r="H223" t="s">
        <v>34</v>
      </c>
      <c r="I223" t="s">
        <v>58</v>
      </c>
      <c r="J223" t="s">
        <v>48</v>
      </c>
      <c r="K223" t="s">
        <v>59</v>
      </c>
      <c r="L223" t="s">
        <v>2929</v>
      </c>
      <c r="M223" t="s">
        <v>2930</v>
      </c>
      <c r="N223" t="s">
        <v>326</v>
      </c>
      <c r="O223">
        <f>VLOOKUP(B223,HIS退!B:F,5,FALSE)</f>
        <v>-100</v>
      </c>
      <c r="P223" t="str">
        <f>VLOOKUP(B223,HIS退!B:I,8,FALSE)</f>
        <v>1</v>
      </c>
      <c r="Q223" s="38">
        <f>VLOOKUP(C223,招行退!B:F,5,FALSE)</f>
        <v>100</v>
      </c>
      <c r="R223" t="str">
        <f>VLOOKUP(C223,招行退!B:H,7,FALSE)</f>
        <v>S</v>
      </c>
      <c r="S223" t="e">
        <f>VLOOKUP(C223,招行退!B:I,8,FALSE)</f>
        <v>#N/A</v>
      </c>
    </row>
    <row r="224" spans="1:19" ht="14.25" hidden="1">
      <c r="A224" s="54">
        <v>42920.442442129628</v>
      </c>
      <c r="B224">
        <v>542754</v>
      </c>
      <c r="C224" t="s">
        <v>875</v>
      </c>
      <c r="D224" t="s">
        <v>876</v>
      </c>
      <c r="E224" t="s">
        <v>303</v>
      </c>
      <c r="F224" s="15">
        <v>7</v>
      </c>
      <c r="G224" t="s">
        <v>34</v>
      </c>
      <c r="H224" t="s">
        <v>34</v>
      </c>
      <c r="I224" t="s">
        <v>58</v>
      </c>
      <c r="J224" t="s">
        <v>48</v>
      </c>
      <c r="K224" t="s">
        <v>59</v>
      </c>
      <c r="L224" t="s">
        <v>2931</v>
      </c>
      <c r="M224" t="s">
        <v>2932</v>
      </c>
      <c r="N224" t="s">
        <v>2933</v>
      </c>
      <c r="O224">
        <f>VLOOKUP(B224,HIS退!B:F,5,FALSE)</f>
        <v>-7</v>
      </c>
      <c r="P224" t="str">
        <f>VLOOKUP(B224,HIS退!B:I,8,FALSE)</f>
        <v>1</v>
      </c>
      <c r="Q224" s="38">
        <f>VLOOKUP(C224,招行退!B:F,5,FALSE)</f>
        <v>7</v>
      </c>
      <c r="R224" t="str">
        <f>VLOOKUP(C224,招行退!B:H,7,FALSE)</f>
        <v>S</v>
      </c>
      <c r="S224" t="e">
        <f>VLOOKUP(C224,招行退!B:I,8,FALSE)</f>
        <v>#N/A</v>
      </c>
    </row>
    <row r="225" spans="1:19" ht="14.25" hidden="1">
      <c r="A225" s="54">
        <v>42920.443958333337</v>
      </c>
      <c r="B225">
        <v>542855</v>
      </c>
      <c r="C225" t="s">
        <v>2934</v>
      </c>
      <c r="D225" t="s">
        <v>877</v>
      </c>
      <c r="E225" t="s">
        <v>878</v>
      </c>
      <c r="F225" s="15">
        <v>1200</v>
      </c>
      <c r="G225" t="s">
        <v>34</v>
      </c>
      <c r="H225" t="s">
        <v>34</v>
      </c>
      <c r="I225" t="s">
        <v>340</v>
      </c>
      <c r="J225" t="s">
        <v>57</v>
      </c>
      <c r="K225" t="s">
        <v>59</v>
      </c>
      <c r="L225" t="s">
        <v>2935</v>
      </c>
      <c r="M225" t="s">
        <v>2936</v>
      </c>
      <c r="N225" t="s">
        <v>2937</v>
      </c>
      <c r="O225">
        <f>VLOOKUP(B225,HIS退!B:F,5,FALSE)</f>
        <v>-1200</v>
      </c>
      <c r="P225" t="str">
        <f>VLOOKUP(B225,HIS退!B:I,8,FALSE)</f>
        <v>9</v>
      </c>
      <c r="Q225" s="38">
        <f>VLOOKUP(C225,招行退!B:F,5,FALSE)</f>
        <v>1200</v>
      </c>
      <c r="R225" t="str">
        <f>VLOOKUP(C225,招行退!B:H,7,FALSE)</f>
        <v>B</v>
      </c>
      <c r="S225" t="str">
        <f>VLOOKUP(C225,招行退!B:I,8,FALSE)</f>
        <v>20170704</v>
      </c>
    </row>
    <row r="226" spans="1:19" ht="14.25">
      <c r="A226" s="54">
        <v>42920.446585648147</v>
      </c>
      <c r="B226">
        <v>543062</v>
      </c>
      <c r="C226" t="s">
        <v>2938</v>
      </c>
      <c r="D226" t="s">
        <v>879</v>
      </c>
      <c r="E226" t="s">
        <v>880</v>
      </c>
      <c r="F226" s="15">
        <v>500</v>
      </c>
      <c r="G226" t="s">
        <v>34</v>
      </c>
      <c r="H226" t="s">
        <v>34</v>
      </c>
      <c r="I226" t="s">
        <v>60</v>
      </c>
      <c r="J226" t="s">
        <v>57</v>
      </c>
      <c r="K226" t="s">
        <v>59</v>
      </c>
      <c r="L226" t="s">
        <v>2939</v>
      </c>
      <c r="M226" t="s">
        <v>2940</v>
      </c>
      <c r="N226" t="s">
        <v>2941</v>
      </c>
      <c r="O226">
        <f>VLOOKUP(B226,HIS退!B:F,5,FALSE)</f>
        <v>-500</v>
      </c>
      <c r="P226" t="str">
        <f>VLOOKUP(B226,HIS退!B:I,8,FALSE)</f>
        <v>9</v>
      </c>
      <c r="Q226" s="38" t="e">
        <f>VLOOKUP(C226,招行退!B:F,5,FALSE)</f>
        <v>#N/A</v>
      </c>
      <c r="R226" t="e">
        <f>VLOOKUP(C226,招行退!B:H,7,FALSE)</f>
        <v>#N/A</v>
      </c>
      <c r="S226" t="e">
        <f>VLOOKUP(C226,招行退!B:I,8,FALSE)</f>
        <v>#N/A</v>
      </c>
    </row>
    <row r="227" spans="1:19" ht="14.25" hidden="1">
      <c r="A227" s="54">
        <v>42920.448275462964</v>
      </c>
      <c r="B227">
        <v>543185</v>
      </c>
      <c r="C227" t="s">
        <v>881</v>
      </c>
      <c r="D227" t="s">
        <v>882</v>
      </c>
      <c r="E227" t="s">
        <v>883</v>
      </c>
      <c r="F227" s="15">
        <v>57</v>
      </c>
      <c r="G227" t="s">
        <v>34</v>
      </c>
      <c r="H227" t="s">
        <v>34</v>
      </c>
      <c r="I227" t="s">
        <v>58</v>
      </c>
      <c r="J227" t="s">
        <v>48</v>
      </c>
      <c r="K227" t="s">
        <v>59</v>
      </c>
      <c r="L227" t="s">
        <v>2942</v>
      </c>
      <c r="M227" t="s">
        <v>2943</v>
      </c>
      <c r="N227" t="s">
        <v>2944</v>
      </c>
      <c r="O227">
        <f>VLOOKUP(B227,HIS退!B:F,5,FALSE)</f>
        <v>-57</v>
      </c>
      <c r="P227" t="str">
        <f>VLOOKUP(B227,HIS退!B:I,8,FALSE)</f>
        <v>1</v>
      </c>
      <c r="Q227" s="38">
        <f>VLOOKUP(C227,招行退!B:F,5,FALSE)</f>
        <v>57</v>
      </c>
      <c r="R227" t="str">
        <f>VLOOKUP(C227,招行退!B:H,7,FALSE)</f>
        <v>S</v>
      </c>
      <c r="S227" t="e">
        <f>VLOOKUP(C227,招行退!B:I,8,FALSE)</f>
        <v>#N/A</v>
      </c>
    </row>
    <row r="228" spans="1:19" ht="14.25" hidden="1">
      <c r="A228" s="54">
        <v>42920.457083333335</v>
      </c>
      <c r="B228">
        <v>543827</v>
      </c>
      <c r="C228" t="s">
        <v>884</v>
      </c>
      <c r="D228" t="s">
        <v>885</v>
      </c>
      <c r="E228" t="s">
        <v>886</v>
      </c>
      <c r="F228" s="15">
        <v>500</v>
      </c>
      <c r="G228" t="s">
        <v>34</v>
      </c>
      <c r="H228" t="s">
        <v>34</v>
      </c>
      <c r="I228" t="s">
        <v>58</v>
      </c>
      <c r="J228" t="s">
        <v>48</v>
      </c>
      <c r="K228" t="s">
        <v>59</v>
      </c>
      <c r="L228" t="s">
        <v>2945</v>
      </c>
      <c r="M228" t="s">
        <v>2946</v>
      </c>
      <c r="N228" t="s">
        <v>2947</v>
      </c>
      <c r="O228">
        <f>VLOOKUP(B228,HIS退!B:F,5,FALSE)</f>
        <v>-500</v>
      </c>
      <c r="P228" t="str">
        <f>VLOOKUP(B228,HIS退!B:I,8,FALSE)</f>
        <v>1</v>
      </c>
      <c r="Q228" s="38">
        <f>VLOOKUP(C228,招行退!B:F,5,FALSE)</f>
        <v>500</v>
      </c>
      <c r="R228" t="str">
        <f>VLOOKUP(C228,招行退!B:H,7,FALSE)</f>
        <v>S</v>
      </c>
      <c r="S228" t="e">
        <f>VLOOKUP(C228,招行退!B:I,8,FALSE)</f>
        <v>#N/A</v>
      </c>
    </row>
    <row r="229" spans="1:19" ht="14.25" hidden="1">
      <c r="A229" s="54">
        <v>42920.466979166667</v>
      </c>
      <c r="B229">
        <v>544439</v>
      </c>
      <c r="C229" t="s">
        <v>887</v>
      </c>
      <c r="D229" t="s">
        <v>888</v>
      </c>
      <c r="E229" t="s">
        <v>889</v>
      </c>
      <c r="F229" s="15">
        <v>91</v>
      </c>
      <c r="G229" t="s">
        <v>34</v>
      </c>
      <c r="H229" t="s">
        <v>34</v>
      </c>
      <c r="I229" t="s">
        <v>58</v>
      </c>
      <c r="J229" t="s">
        <v>48</v>
      </c>
      <c r="K229" t="s">
        <v>59</v>
      </c>
      <c r="L229" t="s">
        <v>2948</v>
      </c>
      <c r="M229" t="s">
        <v>2949</v>
      </c>
      <c r="N229" t="s">
        <v>2950</v>
      </c>
      <c r="O229">
        <f>VLOOKUP(B229,HIS退!B:F,5,FALSE)</f>
        <v>-91</v>
      </c>
      <c r="P229" t="str">
        <f>VLOOKUP(B229,HIS退!B:I,8,FALSE)</f>
        <v>1</v>
      </c>
      <c r="Q229" s="38">
        <f>VLOOKUP(C229,招行退!B:F,5,FALSE)</f>
        <v>91</v>
      </c>
      <c r="R229" t="str">
        <f>VLOOKUP(C229,招行退!B:H,7,FALSE)</f>
        <v>S</v>
      </c>
      <c r="S229" t="e">
        <f>VLOOKUP(C229,招行退!B:I,8,FALSE)</f>
        <v>#N/A</v>
      </c>
    </row>
    <row r="230" spans="1:19" s="40" customFormat="1" ht="14.25" hidden="1">
      <c r="A230" s="54">
        <v>42920.470324074071</v>
      </c>
      <c r="B230">
        <v>544635</v>
      </c>
      <c r="C230" t="s">
        <v>2951</v>
      </c>
      <c r="D230" t="s">
        <v>890</v>
      </c>
      <c r="E230" t="s">
        <v>891</v>
      </c>
      <c r="F230" s="15">
        <v>631</v>
      </c>
      <c r="G230" t="s">
        <v>53</v>
      </c>
      <c r="H230" t="s">
        <v>34</v>
      </c>
      <c r="I230" t="s">
        <v>340</v>
      </c>
      <c r="J230" t="s">
        <v>57</v>
      </c>
      <c r="K230" t="s">
        <v>59</v>
      </c>
      <c r="L230" t="s">
        <v>2952</v>
      </c>
      <c r="M230" t="s">
        <v>2953</v>
      </c>
      <c r="N230" t="s">
        <v>2954</v>
      </c>
      <c r="O230">
        <f>VLOOKUP(B230,HIS退!B:F,5,FALSE)</f>
        <v>-631</v>
      </c>
      <c r="P230" t="str">
        <f>VLOOKUP(B230,HIS退!B:I,8,FALSE)</f>
        <v>9</v>
      </c>
      <c r="Q230" s="38">
        <f>VLOOKUP(C230,招行退!B:F,5,FALSE)</f>
        <v>631</v>
      </c>
      <c r="R230" t="str">
        <f>VLOOKUP(C230,招行退!B:H,7,FALSE)</f>
        <v>B</v>
      </c>
      <c r="S230" t="str">
        <f>VLOOKUP(C230,招行退!B:I,8,FALSE)</f>
        <v>20170704</v>
      </c>
    </row>
    <row r="231" spans="1:19" ht="14.25" hidden="1">
      <c r="A231" s="54">
        <v>42920.473171296297</v>
      </c>
      <c r="B231">
        <v>544780</v>
      </c>
      <c r="C231" t="s">
        <v>892</v>
      </c>
      <c r="D231" t="s">
        <v>104</v>
      </c>
      <c r="E231" t="s">
        <v>105</v>
      </c>
      <c r="F231" s="15">
        <v>1600</v>
      </c>
      <c r="G231" t="s">
        <v>34</v>
      </c>
      <c r="H231" t="s">
        <v>34</v>
      </c>
      <c r="I231" t="s">
        <v>58</v>
      </c>
      <c r="J231" t="s">
        <v>48</v>
      </c>
      <c r="K231" t="s">
        <v>59</v>
      </c>
      <c r="L231" t="s">
        <v>2955</v>
      </c>
      <c r="M231" t="s">
        <v>2956</v>
      </c>
      <c r="N231" t="s">
        <v>235</v>
      </c>
      <c r="O231">
        <f>VLOOKUP(B231,HIS退!B:F,5,FALSE)</f>
        <v>-1600</v>
      </c>
      <c r="P231" t="str">
        <f>VLOOKUP(B231,HIS退!B:I,8,FALSE)</f>
        <v>1</v>
      </c>
      <c r="Q231" s="38">
        <f>VLOOKUP(C231,招行退!B:F,5,FALSE)</f>
        <v>1600</v>
      </c>
      <c r="R231" t="str">
        <f>VLOOKUP(C231,招行退!B:H,7,FALSE)</f>
        <v>S</v>
      </c>
      <c r="S231" t="e">
        <f>VLOOKUP(C231,招行退!B:I,8,FALSE)</f>
        <v>#N/A</v>
      </c>
    </row>
    <row r="232" spans="1:19" ht="14.25" hidden="1">
      <c r="A232" s="54">
        <v>42920.474560185183</v>
      </c>
      <c r="B232">
        <v>544854</v>
      </c>
      <c r="C232" t="s">
        <v>893</v>
      </c>
      <c r="D232" t="s">
        <v>894</v>
      </c>
      <c r="E232" t="s">
        <v>895</v>
      </c>
      <c r="F232" s="15">
        <v>7000</v>
      </c>
      <c r="G232" t="s">
        <v>34</v>
      </c>
      <c r="H232" t="s">
        <v>34</v>
      </c>
      <c r="I232" t="s">
        <v>58</v>
      </c>
      <c r="J232" t="s">
        <v>48</v>
      </c>
      <c r="K232" t="s">
        <v>59</v>
      </c>
      <c r="L232" t="s">
        <v>2957</v>
      </c>
      <c r="M232" t="s">
        <v>2958</v>
      </c>
      <c r="N232" t="s">
        <v>2959</v>
      </c>
      <c r="O232">
        <f>VLOOKUP(B232,HIS退!B:F,5,FALSE)</f>
        <v>-7000</v>
      </c>
      <c r="P232" t="str">
        <f>VLOOKUP(B232,HIS退!B:I,8,FALSE)</f>
        <v>1</v>
      </c>
      <c r="Q232" s="38">
        <f>VLOOKUP(C232,招行退!B:F,5,FALSE)</f>
        <v>7000</v>
      </c>
      <c r="R232" t="str">
        <f>VLOOKUP(C232,招行退!B:H,7,FALSE)</f>
        <v>S</v>
      </c>
      <c r="S232" t="e">
        <f>VLOOKUP(C232,招行退!B:I,8,FALSE)</f>
        <v>#N/A</v>
      </c>
    </row>
    <row r="233" spans="1:19" ht="14.25">
      <c r="A233" s="54">
        <v>42920.476307870369</v>
      </c>
      <c r="B233">
        <v>544945</v>
      </c>
      <c r="D233" t="s">
        <v>896</v>
      </c>
      <c r="E233" t="s">
        <v>897</v>
      </c>
      <c r="F233" s="15">
        <v>5159</v>
      </c>
      <c r="G233" t="s">
        <v>34</v>
      </c>
      <c r="H233" t="s">
        <v>34</v>
      </c>
      <c r="I233" t="s">
        <v>60</v>
      </c>
      <c r="J233" t="s">
        <v>57</v>
      </c>
      <c r="K233" t="s">
        <v>59</v>
      </c>
      <c r="L233" t="s">
        <v>2960</v>
      </c>
      <c r="M233" t="s">
        <v>2961</v>
      </c>
      <c r="N233" t="s">
        <v>2962</v>
      </c>
      <c r="O233">
        <f>VLOOKUP(B233,HIS退!B:F,5,FALSE)</f>
        <v>-5159</v>
      </c>
      <c r="P233" t="str">
        <f>VLOOKUP(B233,HIS退!B:I,8,FALSE)</f>
        <v>9</v>
      </c>
      <c r="Q233" s="38" t="e">
        <f>VLOOKUP(C233,招行退!B:F,5,FALSE)</f>
        <v>#N/A</v>
      </c>
      <c r="R233" t="e">
        <f>VLOOKUP(C233,招行退!B:H,7,FALSE)</f>
        <v>#N/A</v>
      </c>
      <c r="S233" t="e">
        <f>VLOOKUP(C233,招行退!B:I,8,FALSE)</f>
        <v>#N/A</v>
      </c>
    </row>
    <row r="234" spans="1:19" ht="14.25" hidden="1">
      <c r="A234" s="54">
        <v>42920.476793981485</v>
      </c>
      <c r="B234">
        <v>0</v>
      </c>
      <c r="D234" t="s">
        <v>896</v>
      </c>
      <c r="E234" t="s">
        <v>897</v>
      </c>
      <c r="F234" s="15">
        <v>5159</v>
      </c>
      <c r="G234" t="s">
        <v>34</v>
      </c>
      <c r="H234" t="s">
        <v>34</v>
      </c>
      <c r="I234" t="s">
        <v>61</v>
      </c>
      <c r="J234" t="s">
        <v>57</v>
      </c>
      <c r="K234" t="s">
        <v>59</v>
      </c>
      <c r="L234" t="s">
        <v>2963</v>
      </c>
      <c r="M234" t="s">
        <v>2964</v>
      </c>
      <c r="N234" t="s">
        <v>2962</v>
      </c>
      <c r="O234" t="e">
        <f>VLOOKUP(B234,HIS退!B:F,5,FALSE)</f>
        <v>#N/A</v>
      </c>
      <c r="P234" t="e">
        <f>VLOOKUP(B234,HIS退!B:I,8,FALSE)</f>
        <v>#N/A</v>
      </c>
      <c r="Q234" s="38" t="e">
        <f>VLOOKUP(C234,招行退!B:F,5,FALSE)</f>
        <v>#N/A</v>
      </c>
      <c r="R234" t="e">
        <f>VLOOKUP(C234,招行退!B:H,7,FALSE)</f>
        <v>#N/A</v>
      </c>
      <c r="S234" t="e">
        <f>VLOOKUP(C234,招行退!B:I,8,FALSE)</f>
        <v>#N/A</v>
      </c>
    </row>
    <row r="235" spans="1:19" ht="14.25" hidden="1">
      <c r="A235" s="54">
        <v>42920.477233796293</v>
      </c>
      <c r="B235">
        <v>0</v>
      </c>
      <c r="D235" t="s">
        <v>896</v>
      </c>
      <c r="E235" t="s">
        <v>897</v>
      </c>
      <c r="F235" s="15">
        <v>5159</v>
      </c>
      <c r="G235" t="s">
        <v>34</v>
      </c>
      <c r="H235" t="s">
        <v>34</v>
      </c>
      <c r="I235" t="s">
        <v>61</v>
      </c>
      <c r="J235" t="s">
        <v>57</v>
      </c>
      <c r="K235" t="s">
        <v>59</v>
      </c>
      <c r="L235" t="s">
        <v>2965</v>
      </c>
      <c r="M235" t="s">
        <v>2966</v>
      </c>
      <c r="N235" t="s">
        <v>2962</v>
      </c>
      <c r="O235" t="e">
        <f>VLOOKUP(B235,HIS退!B:F,5,FALSE)</f>
        <v>#N/A</v>
      </c>
      <c r="P235" t="e">
        <f>VLOOKUP(B235,HIS退!B:I,8,FALSE)</f>
        <v>#N/A</v>
      </c>
      <c r="Q235" s="38" t="e">
        <f>VLOOKUP(C235,招行退!B:F,5,FALSE)</f>
        <v>#N/A</v>
      </c>
      <c r="R235" t="e">
        <f>VLOOKUP(C235,招行退!B:H,7,FALSE)</f>
        <v>#N/A</v>
      </c>
      <c r="S235" t="e">
        <f>VLOOKUP(C235,招行退!B:I,8,FALSE)</f>
        <v>#N/A</v>
      </c>
    </row>
    <row r="236" spans="1:19" ht="14.25" hidden="1">
      <c r="A236" s="54">
        <v>42920.477835648147</v>
      </c>
      <c r="B236">
        <v>545007</v>
      </c>
      <c r="C236" t="s">
        <v>898</v>
      </c>
      <c r="D236" t="s">
        <v>899</v>
      </c>
      <c r="E236" t="s">
        <v>900</v>
      </c>
      <c r="F236" s="15">
        <v>5000</v>
      </c>
      <c r="G236" t="s">
        <v>34</v>
      </c>
      <c r="H236" t="s">
        <v>34</v>
      </c>
      <c r="I236" t="s">
        <v>58</v>
      </c>
      <c r="J236" t="s">
        <v>48</v>
      </c>
      <c r="K236" t="s">
        <v>59</v>
      </c>
      <c r="L236" t="s">
        <v>2967</v>
      </c>
      <c r="M236" t="s">
        <v>2968</v>
      </c>
      <c r="N236" t="s">
        <v>2969</v>
      </c>
      <c r="O236">
        <f>VLOOKUP(B236,HIS退!B:F,5,FALSE)</f>
        <v>-5000</v>
      </c>
      <c r="P236" t="str">
        <f>VLOOKUP(B236,HIS退!B:I,8,FALSE)</f>
        <v>1</v>
      </c>
      <c r="Q236" s="38">
        <f>VLOOKUP(C236,招行退!B:F,5,FALSE)</f>
        <v>5000</v>
      </c>
      <c r="R236" t="str">
        <f>VLOOKUP(C236,招行退!B:H,7,FALSE)</f>
        <v>S</v>
      </c>
      <c r="S236" t="e">
        <f>VLOOKUP(C236,招行退!B:I,8,FALSE)</f>
        <v>#N/A</v>
      </c>
    </row>
    <row r="237" spans="1:19" ht="14.25" hidden="1">
      <c r="A237" s="54">
        <v>42920.484907407408</v>
      </c>
      <c r="B237">
        <v>545326</v>
      </c>
      <c r="C237" t="s">
        <v>905</v>
      </c>
      <c r="D237" t="s">
        <v>906</v>
      </c>
      <c r="E237" t="s">
        <v>907</v>
      </c>
      <c r="F237" s="15">
        <v>735</v>
      </c>
      <c r="G237" t="s">
        <v>34</v>
      </c>
      <c r="H237" t="s">
        <v>34</v>
      </c>
      <c r="I237" t="s">
        <v>58</v>
      </c>
      <c r="J237" t="s">
        <v>48</v>
      </c>
      <c r="K237" t="s">
        <v>59</v>
      </c>
      <c r="L237" t="s">
        <v>2973</v>
      </c>
      <c r="M237" t="s">
        <v>2974</v>
      </c>
      <c r="N237" t="s">
        <v>2975</v>
      </c>
      <c r="O237">
        <f>VLOOKUP(B237,HIS退!B:F,5,FALSE)</f>
        <v>-735</v>
      </c>
      <c r="P237" t="str">
        <f>VLOOKUP(B237,HIS退!B:I,8,FALSE)</f>
        <v>1</v>
      </c>
      <c r="Q237" s="38">
        <f>VLOOKUP(C237,招行退!B:F,5,FALSE)</f>
        <v>735</v>
      </c>
      <c r="R237" t="str">
        <f>VLOOKUP(C237,招行退!B:H,7,FALSE)</f>
        <v>S</v>
      </c>
      <c r="S237" t="e">
        <f>VLOOKUP(C237,招行退!B:I,8,FALSE)</f>
        <v>#N/A</v>
      </c>
    </row>
    <row r="238" spans="1:19" s="40" customFormat="1" ht="14.25" hidden="1">
      <c r="A238" s="54">
        <v>42920.484907407408</v>
      </c>
      <c r="B238">
        <v>545325</v>
      </c>
      <c r="C238" t="s">
        <v>901</v>
      </c>
      <c r="D238" t="s">
        <v>902</v>
      </c>
      <c r="E238" t="s">
        <v>903</v>
      </c>
      <c r="F238" s="15">
        <v>78</v>
      </c>
      <c r="G238" t="s">
        <v>53</v>
      </c>
      <c r="H238" t="s">
        <v>34</v>
      </c>
      <c r="I238" t="s">
        <v>58</v>
      </c>
      <c r="J238" t="s">
        <v>48</v>
      </c>
      <c r="K238" t="s">
        <v>59</v>
      </c>
      <c r="L238" t="s">
        <v>2970</v>
      </c>
      <c r="M238" t="s">
        <v>2971</v>
      </c>
      <c r="N238" t="s">
        <v>2972</v>
      </c>
      <c r="O238">
        <f>VLOOKUP(B238,HIS退!B:F,5,FALSE)</f>
        <v>-78</v>
      </c>
      <c r="P238" t="str">
        <f>VLOOKUP(B238,HIS退!B:I,8,FALSE)</f>
        <v>1</v>
      </c>
      <c r="Q238" s="38">
        <f>VLOOKUP(C238,招行退!B:F,5,FALSE)</f>
        <v>78</v>
      </c>
      <c r="R238" t="str">
        <f>VLOOKUP(C238,招行退!B:H,7,FALSE)</f>
        <v>S</v>
      </c>
      <c r="S238" t="e">
        <f>VLOOKUP(C238,招行退!B:I,8,FALSE)</f>
        <v>#N/A</v>
      </c>
    </row>
    <row r="239" spans="1:19" ht="14.25" hidden="1">
      <c r="A239" s="54">
        <v>42920.485844907409</v>
      </c>
      <c r="B239">
        <v>545372</v>
      </c>
      <c r="C239" t="s">
        <v>908</v>
      </c>
      <c r="D239" t="s">
        <v>909</v>
      </c>
      <c r="E239" t="s">
        <v>910</v>
      </c>
      <c r="F239" s="15">
        <v>970</v>
      </c>
      <c r="G239" t="s">
        <v>34</v>
      </c>
      <c r="H239" t="s">
        <v>34</v>
      </c>
      <c r="I239" t="s">
        <v>58</v>
      </c>
      <c r="J239" t="s">
        <v>48</v>
      </c>
      <c r="K239" t="s">
        <v>59</v>
      </c>
      <c r="L239" t="s">
        <v>2976</v>
      </c>
      <c r="M239" t="s">
        <v>2977</v>
      </c>
      <c r="N239" t="s">
        <v>2975</v>
      </c>
      <c r="O239">
        <f>VLOOKUP(B239,HIS退!B:F,5,FALSE)</f>
        <v>-970</v>
      </c>
      <c r="P239" t="str">
        <f>VLOOKUP(B239,HIS退!B:I,8,FALSE)</f>
        <v>1</v>
      </c>
      <c r="Q239" s="38">
        <f>VLOOKUP(C239,招行退!B:F,5,FALSE)</f>
        <v>970</v>
      </c>
      <c r="R239" t="str">
        <f>VLOOKUP(C239,招行退!B:H,7,FALSE)</f>
        <v>S</v>
      </c>
      <c r="S239" t="e">
        <f>VLOOKUP(C239,招行退!B:I,8,FALSE)</f>
        <v>#N/A</v>
      </c>
    </row>
    <row r="240" spans="1:19" ht="14.25" hidden="1">
      <c r="A240" s="54">
        <v>42920.489525462966</v>
      </c>
      <c r="B240">
        <v>545501</v>
      </c>
      <c r="C240" t="s">
        <v>911</v>
      </c>
      <c r="D240" t="s">
        <v>912</v>
      </c>
      <c r="E240" t="s">
        <v>913</v>
      </c>
      <c r="F240" s="15">
        <v>14</v>
      </c>
      <c r="G240" t="s">
        <v>34</v>
      </c>
      <c r="H240" t="s">
        <v>34</v>
      </c>
      <c r="I240" t="s">
        <v>58</v>
      </c>
      <c r="J240" t="s">
        <v>48</v>
      </c>
      <c r="K240" t="s">
        <v>59</v>
      </c>
      <c r="L240" t="s">
        <v>2978</v>
      </c>
      <c r="M240" t="s">
        <v>2979</v>
      </c>
      <c r="N240" t="s">
        <v>2980</v>
      </c>
      <c r="O240">
        <f>VLOOKUP(B240,HIS退!B:F,5,FALSE)</f>
        <v>-14</v>
      </c>
      <c r="P240" t="str">
        <f>VLOOKUP(B240,HIS退!B:I,8,FALSE)</f>
        <v>1</v>
      </c>
      <c r="Q240" s="38">
        <f>VLOOKUP(C240,招行退!B:F,5,FALSE)</f>
        <v>14</v>
      </c>
      <c r="R240" t="str">
        <f>VLOOKUP(C240,招行退!B:H,7,FALSE)</f>
        <v>S</v>
      </c>
      <c r="S240" t="e">
        <f>VLOOKUP(C240,招行退!B:I,8,FALSE)</f>
        <v>#N/A</v>
      </c>
    </row>
    <row r="241" spans="1:19" ht="14.25" hidden="1">
      <c r="A241" s="54">
        <v>42920.491527777776</v>
      </c>
      <c r="B241">
        <v>545582</v>
      </c>
      <c r="C241" t="s">
        <v>914</v>
      </c>
      <c r="D241" t="s">
        <v>915</v>
      </c>
      <c r="E241" t="s">
        <v>916</v>
      </c>
      <c r="F241" s="15">
        <v>92</v>
      </c>
      <c r="G241" t="s">
        <v>34</v>
      </c>
      <c r="H241" t="s">
        <v>34</v>
      </c>
      <c r="I241" t="s">
        <v>58</v>
      </c>
      <c r="J241" t="s">
        <v>48</v>
      </c>
      <c r="K241" t="s">
        <v>59</v>
      </c>
      <c r="L241" t="s">
        <v>2981</v>
      </c>
      <c r="M241" t="s">
        <v>2982</v>
      </c>
      <c r="N241" t="s">
        <v>2983</v>
      </c>
      <c r="O241">
        <f>VLOOKUP(B241,HIS退!B:F,5,FALSE)</f>
        <v>-92</v>
      </c>
      <c r="P241" t="str">
        <f>VLOOKUP(B241,HIS退!B:I,8,FALSE)</f>
        <v>1</v>
      </c>
      <c r="Q241" s="38">
        <f>VLOOKUP(C241,招行退!B:F,5,FALSE)</f>
        <v>92</v>
      </c>
      <c r="R241" t="str">
        <f>VLOOKUP(C241,招行退!B:H,7,FALSE)</f>
        <v>S</v>
      </c>
      <c r="S241" t="e">
        <f>VLOOKUP(C241,招行退!B:I,8,FALSE)</f>
        <v>#N/A</v>
      </c>
    </row>
    <row r="242" spans="1:19" ht="14.25" hidden="1">
      <c r="A242" s="54">
        <v>42920.492372685185</v>
      </c>
      <c r="B242">
        <v>545618</v>
      </c>
      <c r="C242" t="s">
        <v>2984</v>
      </c>
      <c r="D242" t="s">
        <v>917</v>
      </c>
      <c r="E242" t="s">
        <v>918</v>
      </c>
      <c r="F242" s="15">
        <v>400</v>
      </c>
      <c r="G242" t="s">
        <v>34</v>
      </c>
      <c r="H242" t="s">
        <v>34</v>
      </c>
      <c r="I242" t="s">
        <v>340</v>
      </c>
      <c r="J242" t="s">
        <v>57</v>
      </c>
      <c r="K242" t="s">
        <v>59</v>
      </c>
      <c r="L242" t="s">
        <v>2985</v>
      </c>
      <c r="M242" t="s">
        <v>2986</v>
      </c>
      <c r="N242" t="s">
        <v>2987</v>
      </c>
      <c r="O242">
        <f>VLOOKUP(B242,HIS退!B:F,5,FALSE)</f>
        <v>-400</v>
      </c>
      <c r="P242" t="str">
        <f>VLOOKUP(B242,HIS退!B:I,8,FALSE)</f>
        <v>9</v>
      </c>
      <c r="Q242" s="38">
        <f>VLOOKUP(C242,招行退!B:F,5,FALSE)</f>
        <v>400</v>
      </c>
      <c r="R242" t="str">
        <f>VLOOKUP(C242,招行退!B:H,7,FALSE)</f>
        <v>B</v>
      </c>
      <c r="S242" t="str">
        <f>VLOOKUP(C242,招行退!B:I,8,FALSE)</f>
        <v>20170704</v>
      </c>
    </row>
    <row r="243" spans="1:19" ht="14.25" hidden="1">
      <c r="A243" s="54">
        <v>42920.492858796293</v>
      </c>
      <c r="B243">
        <v>545632</v>
      </c>
      <c r="C243" t="s">
        <v>919</v>
      </c>
      <c r="D243" t="s">
        <v>920</v>
      </c>
      <c r="E243" t="s">
        <v>921</v>
      </c>
      <c r="F243" s="15">
        <v>697</v>
      </c>
      <c r="G243" t="s">
        <v>34</v>
      </c>
      <c r="H243" t="s">
        <v>34</v>
      </c>
      <c r="I243" t="s">
        <v>58</v>
      </c>
      <c r="J243" t="s">
        <v>48</v>
      </c>
      <c r="K243" t="s">
        <v>59</v>
      </c>
      <c r="L243" t="s">
        <v>2988</v>
      </c>
      <c r="M243" t="s">
        <v>2989</v>
      </c>
      <c r="N243" t="s">
        <v>2990</v>
      </c>
      <c r="O243">
        <f>VLOOKUP(B243,HIS退!B:F,5,FALSE)</f>
        <v>-697</v>
      </c>
      <c r="P243" t="str">
        <f>VLOOKUP(B243,HIS退!B:I,8,FALSE)</f>
        <v>1</v>
      </c>
      <c r="Q243" s="38">
        <f>VLOOKUP(C243,招行退!B:F,5,FALSE)</f>
        <v>697</v>
      </c>
      <c r="R243" t="str">
        <f>VLOOKUP(C243,招行退!B:H,7,FALSE)</f>
        <v>S</v>
      </c>
      <c r="S243" t="e">
        <f>VLOOKUP(C243,招行退!B:I,8,FALSE)</f>
        <v>#N/A</v>
      </c>
    </row>
    <row r="244" spans="1:19" ht="14.25" hidden="1">
      <c r="A244" s="54">
        <v>42920.493564814817</v>
      </c>
      <c r="B244">
        <v>545653</v>
      </c>
      <c r="C244" t="s">
        <v>922</v>
      </c>
      <c r="D244" t="s">
        <v>923</v>
      </c>
      <c r="E244" t="s">
        <v>924</v>
      </c>
      <c r="F244" s="15">
        <v>221</v>
      </c>
      <c r="G244" t="s">
        <v>34</v>
      </c>
      <c r="H244" t="s">
        <v>34</v>
      </c>
      <c r="I244" t="s">
        <v>58</v>
      </c>
      <c r="J244" t="s">
        <v>48</v>
      </c>
      <c r="K244" t="s">
        <v>59</v>
      </c>
      <c r="L244" t="s">
        <v>2991</v>
      </c>
      <c r="M244" t="s">
        <v>2992</v>
      </c>
      <c r="N244" t="s">
        <v>2993</v>
      </c>
      <c r="O244">
        <f>VLOOKUP(B244,HIS退!B:F,5,FALSE)</f>
        <v>-221</v>
      </c>
      <c r="P244" t="str">
        <f>VLOOKUP(B244,HIS退!B:I,8,FALSE)</f>
        <v>1</v>
      </c>
      <c r="Q244" s="38">
        <f>VLOOKUP(C244,招行退!B:F,5,FALSE)</f>
        <v>221</v>
      </c>
      <c r="R244" t="str">
        <f>VLOOKUP(C244,招行退!B:H,7,FALSE)</f>
        <v>S</v>
      </c>
      <c r="S244" t="e">
        <f>VLOOKUP(C244,招行退!B:I,8,FALSE)</f>
        <v>#N/A</v>
      </c>
    </row>
    <row r="245" spans="1:19" ht="14.25" hidden="1">
      <c r="A245" s="54">
        <v>42920.498402777775</v>
      </c>
      <c r="B245">
        <v>545855</v>
      </c>
      <c r="C245" t="s">
        <v>2994</v>
      </c>
      <c r="D245" t="s">
        <v>925</v>
      </c>
      <c r="E245" t="s">
        <v>926</v>
      </c>
      <c r="F245" s="15">
        <v>319</v>
      </c>
      <c r="G245" t="s">
        <v>34</v>
      </c>
      <c r="H245" t="s">
        <v>34</v>
      </c>
      <c r="I245" t="s">
        <v>340</v>
      </c>
      <c r="J245" t="s">
        <v>57</v>
      </c>
      <c r="K245" t="s">
        <v>59</v>
      </c>
      <c r="L245" t="s">
        <v>2995</v>
      </c>
      <c r="M245" t="s">
        <v>2996</v>
      </c>
      <c r="N245" t="s">
        <v>2997</v>
      </c>
      <c r="O245">
        <f>VLOOKUP(B245,HIS退!B:F,5,FALSE)</f>
        <v>-319</v>
      </c>
      <c r="P245" t="str">
        <f>VLOOKUP(B245,HIS退!B:I,8,FALSE)</f>
        <v>9</v>
      </c>
      <c r="Q245" s="38">
        <f>VLOOKUP(C245,招行退!B:F,5,FALSE)</f>
        <v>319</v>
      </c>
      <c r="R245" t="str">
        <f>VLOOKUP(C245,招行退!B:H,7,FALSE)</f>
        <v>B</v>
      </c>
      <c r="S245" t="str">
        <f>VLOOKUP(C245,招行退!B:I,8,FALSE)</f>
        <v>20170704</v>
      </c>
    </row>
    <row r="246" spans="1:19" ht="14.25" hidden="1">
      <c r="A246" s="54">
        <v>42920.502071759256</v>
      </c>
      <c r="B246">
        <v>545979</v>
      </c>
      <c r="C246" t="s">
        <v>927</v>
      </c>
      <c r="D246" t="s">
        <v>928</v>
      </c>
      <c r="E246" t="s">
        <v>929</v>
      </c>
      <c r="F246" s="15">
        <v>491</v>
      </c>
      <c r="G246" t="s">
        <v>34</v>
      </c>
      <c r="H246" t="s">
        <v>34</v>
      </c>
      <c r="I246" t="s">
        <v>58</v>
      </c>
      <c r="J246" t="s">
        <v>48</v>
      </c>
      <c r="K246" t="s">
        <v>59</v>
      </c>
      <c r="L246" t="s">
        <v>2998</v>
      </c>
      <c r="M246" t="s">
        <v>2999</v>
      </c>
      <c r="N246" t="s">
        <v>3000</v>
      </c>
      <c r="O246">
        <f>VLOOKUP(B246,HIS退!B:F,5,FALSE)</f>
        <v>-491</v>
      </c>
      <c r="P246" t="str">
        <f>VLOOKUP(B246,HIS退!B:I,8,FALSE)</f>
        <v>1</v>
      </c>
      <c r="Q246" s="38">
        <f>VLOOKUP(C246,招行退!B:F,5,FALSE)</f>
        <v>491</v>
      </c>
      <c r="R246" t="str">
        <f>VLOOKUP(C246,招行退!B:H,7,FALSE)</f>
        <v>S</v>
      </c>
      <c r="S246" t="e">
        <f>VLOOKUP(C246,招行退!B:I,8,FALSE)</f>
        <v>#N/A</v>
      </c>
    </row>
    <row r="247" spans="1:19" ht="14.25">
      <c r="A247" s="54">
        <v>42920.507141203707</v>
      </c>
      <c r="B247">
        <v>546087</v>
      </c>
      <c r="D247" t="s">
        <v>930</v>
      </c>
      <c r="E247" t="s">
        <v>931</v>
      </c>
      <c r="F247" s="15">
        <v>114</v>
      </c>
      <c r="G247" t="s">
        <v>34</v>
      </c>
      <c r="H247" t="s">
        <v>34</v>
      </c>
      <c r="I247" t="s">
        <v>60</v>
      </c>
      <c r="J247" t="s">
        <v>57</v>
      </c>
      <c r="K247" t="s">
        <v>59</v>
      </c>
      <c r="L247" t="s">
        <v>3001</v>
      </c>
      <c r="M247" t="s">
        <v>3002</v>
      </c>
      <c r="N247" t="s">
        <v>3003</v>
      </c>
      <c r="O247">
        <f>VLOOKUP(B247,HIS退!B:F,5,FALSE)</f>
        <v>-114</v>
      </c>
      <c r="P247" t="str">
        <f>VLOOKUP(B247,HIS退!B:I,8,FALSE)</f>
        <v>9</v>
      </c>
      <c r="Q247" s="38" t="e">
        <f>VLOOKUP(C247,招行退!B:F,5,FALSE)</f>
        <v>#N/A</v>
      </c>
      <c r="R247" t="e">
        <f>VLOOKUP(C247,招行退!B:H,7,FALSE)</f>
        <v>#N/A</v>
      </c>
      <c r="S247" t="e">
        <f>VLOOKUP(C247,招行退!B:I,8,FALSE)</f>
        <v>#N/A</v>
      </c>
    </row>
    <row r="248" spans="1:19" ht="14.25" hidden="1">
      <c r="A248" s="54">
        <v>42920.507650462961</v>
      </c>
      <c r="B248">
        <v>0</v>
      </c>
      <c r="D248" t="s">
        <v>930</v>
      </c>
      <c r="E248" t="s">
        <v>931</v>
      </c>
      <c r="F248" s="15">
        <v>114</v>
      </c>
      <c r="G248" t="s">
        <v>34</v>
      </c>
      <c r="H248" t="s">
        <v>34</v>
      </c>
      <c r="I248" t="s">
        <v>61</v>
      </c>
      <c r="J248" t="s">
        <v>57</v>
      </c>
      <c r="K248" t="s">
        <v>59</v>
      </c>
      <c r="L248" t="s">
        <v>3004</v>
      </c>
      <c r="M248" t="s">
        <v>3005</v>
      </c>
      <c r="N248" t="s">
        <v>3003</v>
      </c>
      <c r="O248" t="e">
        <f>VLOOKUP(B248,HIS退!B:F,5,FALSE)</f>
        <v>#N/A</v>
      </c>
      <c r="P248" t="e">
        <f>VLOOKUP(B248,HIS退!B:I,8,FALSE)</f>
        <v>#N/A</v>
      </c>
      <c r="Q248" s="38" t="e">
        <f>VLOOKUP(C248,招行退!B:F,5,FALSE)</f>
        <v>#N/A</v>
      </c>
      <c r="R248" t="e">
        <f>VLOOKUP(C248,招行退!B:H,7,FALSE)</f>
        <v>#N/A</v>
      </c>
      <c r="S248" t="e">
        <f>VLOOKUP(C248,招行退!B:I,8,FALSE)</f>
        <v>#N/A</v>
      </c>
    </row>
    <row r="249" spans="1:19" ht="14.25" hidden="1">
      <c r="A249" s="54">
        <v>42920.508113425924</v>
      </c>
      <c r="B249">
        <v>546126</v>
      </c>
      <c r="C249" t="s">
        <v>932</v>
      </c>
      <c r="D249" t="s">
        <v>933</v>
      </c>
      <c r="E249" t="s">
        <v>934</v>
      </c>
      <c r="F249" s="15">
        <v>509</v>
      </c>
      <c r="G249" t="s">
        <v>34</v>
      </c>
      <c r="H249" t="s">
        <v>34</v>
      </c>
      <c r="I249" t="s">
        <v>58</v>
      </c>
      <c r="J249" t="s">
        <v>48</v>
      </c>
      <c r="K249" t="s">
        <v>59</v>
      </c>
      <c r="L249" t="s">
        <v>3006</v>
      </c>
      <c r="M249" t="s">
        <v>3007</v>
      </c>
      <c r="N249" t="s">
        <v>3008</v>
      </c>
      <c r="O249">
        <f>VLOOKUP(B249,HIS退!B:F,5,FALSE)</f>
        <v>-509</v>
      </c>
      <c r="P249" t="str">
        <f>VLOOKUP(B249,HIS退!B:I,8,FALSE)</f>
        <v>1</v>
      </c>
      <c r="Q249" s="38">
        <f>VLOOKUP(C249,招行退!B:F,5,FALSE)</f>
        <v>509</v>
      </c>
      <c r="R249" t="str">
        <f>VLOOKUP(C249,招行退!B:H,7,FALSE)</f>
        <v>S</v>
      </c>
      <c r="S249" t="e">
        <f>VLOOKUP(C249,招行退!B:I,8,FALSE)</f>
        <v>#N/A</v>
      </c>
    </row>
    <row r="250" spans="1:19" ht="14.25" hidden="1">
      <c r="A250" s="54">
        <v>42920.509768518517</v>
      </c>
      <c r="B250">
        <v>546146</v>
      </c>
      <c r="C250" t="s">
        <v>935</v>
      </c>
      <c r="D250" t="s">
        <v>936</v>
      </c>
      <c r="E250" t="s">
        <v>937</v>
      </c>
      <c r="F250" s="15">
        <v>5092</v>
      </c>
      <c r="G250" t="s">
        <v>34</v>
      </c>
      <c r="H250" t="s">
        <v>34</v>
      </c>
      <c r="I250" t="s">
        <v>58</v>
      </c>
      <c r="J250" t="s">
        <v>48</v>
      </c>
      <c r="K250" t="s">
        <v>59</v>
      </c>
      <c r="L250" t="s">
        <v>3009</v>
      </c>
      <c r="M250" t="s">
        <v>3010</v>
      </c>
      <c r="N250" t="s">
        <v>2532</v>
      </c>
      <c r="O250">
        <f>VLOOKUP(B250,HIS退!B:F,5,FALSE)</f>
        <v>-5092</v>
      </c>
      <c r="P250" t="str">
        <f>VLOOKUP(B250,HIS退!B:I,8,FALSE)</f>
        <v>1</v>
      </c>
      <c r="Q250" s="38">
        <f>VLOOKUP(C250,招行退!B:F,5,FALSE)</f>
        <v>5092</v>
      </c>
      <c r="R250" t="str">
        <f>VLOOKUP(C250,招行退!B:H,7,FALSE)</f>
        <v>S</v>
      </c>
      <c r="S250" t="e">
        <f>VLOOKUP(C250,招行退!B:I,8,FALSE)</f>
        <v>#N/A</v>
      </c>
    </row>
    <row r="251" spans="1:19" s="40" customFormat="1" ht="14.25" hidden="1">
      <c r="A251" s="54">
        <v>42920.51635416667</v>
      </c>
      <c r="B251">
        <v>546294</v>
      </c>
      <c r="C251" t="s">
        <v>938</v>
      </c>
      <c r="D251" t="s">
        <v>939</v>
      </c>
      <c r="E251" t="s">
        <v>940</v>
      </c>
      <c r="F251" s="15">
        <v>69</v>
      </c>
      <c r="G251" t="s">
        <v>34</v>
      </c>
      <c r="H251" t="s">
        <v>34</v>
      </c>
      <c r="I251" t="s">
        <v>58</v>
      </c>
      <c r="J251" t="s">
        <v>48</v>
      </c>
      <c r="K251" t="s">
        <v>59</v>
      </c>
      <c r="L251" t="s">
        <v>3011</v>
      </c>
      <c r="M251" t="s">
        <v>3012</v>
      </c>
      <c r="N251" t="s">
        <v>3013</v>
      </c>
      <c r="O251">
        <f>VLOOKUP(B251,HIS退!B:F,5,FALSE)</f>
        <v>-69</v>
      </c>
      <c r="P251" t="str">
        <f>VLOOKUP(B251,HIS退!B:I,8,FALSE)</f>
        <v>1</v>
      </c>
      <c r="Q251" s="38">
        <f>VLOOKUP(C251,招行退!B:F,5,FALSE)</f>
        <v>69</v>
      </c>
      <c r="R251" t="str">
        <f>VLOOKUP(C251,招行退!B:H,7,FALSE)</f>
        <v>S</v>
      </c>
      <c r="S251" t="e">
        <f>VLOOKUP(C251,招行退!B:I,8,FALSE)</f>
        <v>#N/A</v>
      </c>
    </row>
    <row r="252" spans="1:19" ht="14.25">
      <c r="A252" s="54">
        <v>42920.543576388889</v>
      </c>
      <c r="B252">
        <v>546518</v>
      </c>
      <c r="D252" t="s">
        <v>941</v>
      </c>
      <c r="E252" t="s">
        <v>942</v>
      </c>
      <c r="F252" s="15">
        <v>1987</v>
      </c>
      <c r="G252" t="s">
        <v>34</v>
      </c>
      <c r="H252" t="s">
        <v>34</v>
      </c>
      <c r="I252" t="s">
        <v>60</v>
      </c>
      <c r="J252" t="s">
        <v>57</v>
      </c>
      <c r="K252" t="s">
        <v>59</v>
      </c>
      <c r="L252" t="s">
        <v>3014</v>
      </c>
      <c r="M252" t="s">
        <v>3015</v>
      </c>
      <c r="N252" t="s">
        <v>3016</v>
      </c>
      <c r="O252">
        <f>VLOOKUP(B252,HIS退!B:F,5,FALSE)</f>
        <v>-1987</v>
      </c>
      <c r="P252" t="str">
        <f>VLOOKUP(B252,HIS退!B:I,8,FALSE)</f>
        <v>9</v>
      </c>
      <c r="Q252" s="38" t="e">
        <f>VLOOKUP(C252,招行退!B:F,5,FALSE)</f>
        <v>#N/A</v>
      </c>
      <c r="R252" t="e">
        <f>VLOOKUP(C252,招行退!B:H,7,FALSE)</f>
        <v>#N/A</v>
      </c>
      <c r="S252" t="e">
        <f>VLOOKUP(C252,招行退!B:I,8,FALSE)</f>
        <v>#N/A</v>
      </c>
    </row>
    <row r="253" spans="1:19" ht="14.25" hidden="1">
      <c r="A253" s="54">
        <v>42920.544259259259</v>
      </c>
      <c r="B253">
        <v>0</v>
      </c>
      <c r="D253" t="s">
        <v>941</v>
      </c>
      <c r="E253" t="s">
        <v>942</v>
      </c>
      <c r="F253" s="15">
        <v>1987</v>
      </c>
      <c r="G253" t="s">
        <v>34</v>
      </c>
      <c r="H253" t="s">
        <v>34</v>
      </c>
      <c r="I253" t="s">
        <v>61</v>
      </c>
      <c r="J253" t="s">
        <v>57</v>
      </c>
      <c r="K253" t="s">
        <v>59</v>
      </c>
      <c r="L253" t="s">
        <v>3017</v>
      </c>
      <c r="M253" t="s">
        <v>3018</v>
      </c>
      <c r="N253" t="s">
        <v>3016</v>
      </c>
      <c r="O253" t="e">
        <f>VLOOKUP(B253,HIS退!B:F,5,FALSE)</f>
        <v>#N/A</v>
      </c>
      <c r="P253" t="e">
        <f>VLOOKUP(B253,HIS退!B:I,8,FALSE)</f>
        <v>#N/A</v>
      </c>
      <c r="Q253" s="38" t="e">
        <f>VLOOKUP(C253,招行退!B:F,5,FALSE)</f>
        <v>#N/A</v>
      </c>
      <c r="R253" t="e">
        <f>VLOOKUP(C253,招行退!B:H,7,FALSE)</f>
        <v>#N/A</v>
      </c>
      <c r="S253" t="e">
        <f>VLOOKUP(C253,招行退!B:I,8,FALSE)</f>
        <v>#N/A</v>
      </c>
    </row>
    <row r="254" spans="1:19" ht="14.25" hidden="1">
      <c r="A254" s="54">
        <v>42920.553437499999</v>
      </c>
      <c r="B254">
        <v>546594</v>
      </c>
      <c r="C254" t="s">
        <v>3019</v>
      </c>
      <c r="D254" t="s">
        <v>943</v>
      </c>
      <c r="E254" t="s">
        <v>944</v>
      </c>
      <c r="F254" s="15">
        <v>1000</v>
      </c>
      <c r="G254" t="s">
        <v>34</v>
      </c>
      <c r="H254" t="s">
        <v>34</v>
      </c>
      <c r="I254" t="s">
        <v>340</v>
      </c>
      <c r="J254" t="s">
        <v>57</v>
      </c>
      <c r="K254" t="s">
        <v>59</v>
      </c>
      <c r="L254" t="s">
        <v>3020</v>
      </c>
      <c r="M254" t="s">
        <v>3021</v>
      </c>
      <c r="N254" t="s">
        <v>3022</v>
      </c>
      <c r="O254">
        <f>VLOOKUP(B254,HIS退!B:F,5,FALSE)</f>
        <v>-1000</v>
      </c>
      <c r="P254" t="str">
        <f>VLOOKUP(B254,HIS退!B:I,8,FALSE)</f>
        <v>9</v>
      </c>
      <c r="Q254" s="38">
        <f>VLOOKUP(C254,招行退!B:F,5,FALSE)</f>
        <v>1000</v>
      </c>
      <c r="R254" t="str">
        <f>VLOOKUP(C254,招行退!B:H,7,FALSE)</f>
        <v>B</v>
      </c>
      <c r="S254" t="str">
        <f>VLOOKUP(C254,招行退!B:I,8,FALSE)</f>
        <v>20170704</v>
      </c>
    </row>
    <row r="255" spans="1:19" ht="14.25" hidden="1">
      <c r="A255" s="54">
        <v>42920.56658564815</v>
      </c>
      <c r="B255">
        <v>546709</v>
      </c>
      <c r="C255" t="s">
        <v>945</v>
      </c>
      <c r="D255" t="s">
        <v>946</v>
      </c>
      <c r="E255" t="s">
        <v>947</v>
      </c>
      <c r="F255" s="15">
        <v>132</v>
      </c>
      <c r="G255" t="s">
        <v>34</v>
      </c>
      <c r="H255" t="s">
        <v>34</v>
      </c>
      <c r="I255" t="s">
        <v>58</v>
      </c>
      <c r="J255" t="s">
        <v>48</v>
      </c>
      <c r="K255" t="s">
        <v>59</v>
      </c>
      <c r="L255" t="s">
        <v>3023</v>
      </c>
      <c r="M255" t="s">
        <v>3024</v>
      </c>
      <c r="N255" t="s">
        <v>3025</v>
      </c>
      <c r="O255">
        <f>VLOOKUP(B255,HIS退!B:F,5,FALSE)</f>
        <v>-132</v>
      </c>
      <c r="P255" t="str">
        <f>VLOOKUP(B255,HIS退!B:I,8,FALSE)</f>
        <v>1</v>
      </c>
      <c r="Q255" s="38">
        <f>VLOOKUP(C255,招行退!B:F,5,FALSE)</f>
        <v>132</v>
      </c>
      <c r="R255" t="str">
        <f>VLOOKUP(C255,招行退!B:H,7,FALSE)</f>
        <v>S</v>
      </c>
      <c r="S255" t="e">
        <f>VLOOKUP(C255,招行退!B:I,8,FALSE)</f>
        <v>#N/A</v>
      </c>
    </row>
    <row r="256" spans="1:19" ht="14.25">
      <c r="A256" s="54">
        <v>42920.574340277781</v>
      </c>
      <c r="B256">
        <v>546842</v>
      </c>
      <c r="D256" t="s">
        <v>557</v>
      </c>
      <c r="E256" t="s">
        <v>558</v>
      </c>
      <c r="F256" s="15">
        <v>3220</v>
      </c>
      <c r="G256" t="s">
        <v>34</v>
      </c>
      <c r="H256" t="s">
        <v>34</v>
      </c>
      <c r="I256" t="s">
        <v>60</v>
      </c>
      <c r="J256" t="s">
        <v>57</v>
      </c>
      <c r="K256" t="s">
        <v>59</v>
      </c>
      <c r="L256" t="s">
        <v>3026</v>
      </c>
      <c r="M256" t="s">
        <v>3027</v>
      </c>
      <c r="N256" t="s">
        <v>2521</v>
      </c>
      <c r="O256">
        <f>VLOOKUP(B256,HIS退!B:F,5,FALSE)</f>
        <v>-3220</v>
      </c>
      <c r="P256" t="str">
        <f>VLOOKUP(B256,HIS退!B:I,8,FALSE)</f>
        <v>9</v>
      </c>
      <c r="Q256" s="38" t="e">
        <f>VLOOKUP(C256,招行退!B:F,5,FALSE)</f>
        <v>#N/A</v>
      </c>
      <c r="R256" t="e">
        <f>VLOOKUP(C256,招行退!B:H,7,FALSE)</f>
        <v>#N/A</v>
      </c>
      <c r="S256" t="e">
        <f>VLOOKUP(C256,招行退!B:I,8,FALSE)</f>
        <v>#N/A</v>
      </c>
    </row>
    <row r="257" spans="1:19" ht="14.25" hidden="1">
      <c r="A257" s="54">
        <v>42920.582245370373</v>
      </c>
      <c r="B257">
        <v>547003</v>
      </c>
      <c r="C257" t="s">
        <v>948</v>
      </c>
      <c r="D257" t="s">
        <v>949</v>
      </c>
      <c r="E257" t="s">
        <v>950</v>
      </c>
      <c r="F257" s="15">
        <v>150</v>
      </c>
      <c r="G257" t="s">
        <v>34</v>
      </c>
      <c r="H257" t="s">
        <v>34</v>
      </c>
      <c r="I257" t="s">
        <v>58</v>
      </c>
      <c r="J257" t="s">
        <v>48</v>
      </c>
      <c r="K257" t="s">
        <v>59</v>
      </c>
      <c r="L257" t="s">
        <v>3028</v>
      </c>
      <c r="M257" t="s">
        <v>3029</v>
      </c>
      <c r="N257" t="s">
        <v>3030</v>
      </c>
      <c r="O257">
        <f>VLOOKUP(B257,HIS退!B:F,5,FALSE)</f>
        <v>-150</v>
      </c>
      <c r="P257" t="str">
        <f>VLOOKUP(B257,HIS退!B:I,8,FALSE)</f>
        <v>1</v>
      </c>
      <c r="Q257" s="38">
        <f>VLOOKUP(C257,招行退!B:F,5,FALSE)</f>
        <v>150</v>
      </c>
      <c r="R257" t="str">
        <f>VLOOKUP(C257,招行退!B:H,7,FALSE)</f>
        <v>S</v>
      </c>
      <c r="S257" t="e">
        <f>VLOOKUP(C257,招行退!B:I,8,FALSE)</f>
        <v>#N/A</v>
      </c>
    </row>
    <row r="258" spans="1:19" s="40" customFormat="1" ht="14.25">
      <c r="A258" s="54">
        <v>42920.589120370372</v>
      </c>
      <c r="B258">
        <v>547214</v>
      </c>
      <c r="C258"/>
      <c r="D258" t="s">
        <v>951</v>
      </c>
      <c r="E258" t="s">
        <v>952</v>
      </c>
      <c r="F258" s="15">
        <v>362</v>
      </c>
      <c r="G258" t="s">
        <v>34</v>
      </c>
      <c r="H258" t="s">
        <v>34</v>
      </c>
      <c r="I258" t="s">
        <v>60</v>
      </c>
      <c r="J258" t="s">
        <v>57</v>
      </c>
      <c r="K258" t="s">
        <v>59</v>
      </c>
      <c r="L258" t="s">
        <v>3031</v>
      </c>
      <c r="M258" t="s">
        <v>3032</v>
      </c>
      <c r="N258" t="s">
        <v>3033</v>
      </c>
      <c r="O258">
        <f>VLOOKUP(B258,HIS退!B:F,5,FALSE)</f>
        <v>-362</v>
      </c>
      <c r="P258" t="str">
        <f>VLOOKUP(B258,HIS退!B:I,8,FALSE)</f>
        <v>9</v>
      </c>
      <c r="Q258" s="38" t="e">
        <f>VLOOKUP(C258,招行退!B:F,5,FALSE)</f>
        <v>#N/A</v>
      </c>
      <c r="R258" t="e">
        <f>VLOOKUP(C258,招行退!B:H,7,FALSE)</f>
        <v>#N/A</v>
      </c>
      <c r="S258" t="e">
        <f>VLOOKUP(C258,招行退!B:I,8,FALSE)</f>
        <v>#N/A</v>
      </c>
    </row>
    <row r="259" spans="1:19" s="40" customFormat="1" ht="14.25" hidden="1">
      <c r="A259" s="54">
        <v>42920.589594907404</v>
      </c>
      <c r="B259">
        <v>0</v>
      </c>
      <c r="C259"/>
      <c r="D259" t="s">
        <v>951</v>
      </c>
      <c r="E259" t="s">
        <v>952</v>
      </c>
      <c r="F259" s="15">
        <v>362</v>
      </c>
      <c r="G259" t="s">
        <v>34</v>
      </c>
      <c r="H259" t="s">
        <v>34</v>
      </c>
      <c r="I259" t="s">
        <v>61</v>
      </c>
      <c r="J259" t="s">
        <v>57</v>
      </c>
      <c r="K259" t="s">
        <v>59</v>
      </c>
      <c r="L259" t="s">
        <v>3034</v>
      </c>
      <c r="M259" t="s">
        <v>3035</v>
      </c>
      <c r="N259" t="s">
        <v>3033</v>
      </c>
      <c r="O259" t="e">
        <f>VLOOKUP(B259,HIS退!B:F,5,FALSE)</f>
        <v>#N/A</v>
      </c>
      <c r="P259" t="e">
        <f>VLOOKUP(B259,HIS退!B:I,8,FALSE)</f>
        <v>#N/A</v>
      </c>
      <c r="Q259" s="38" t="e">
        <f>VLOOKUP(C259,招行退!B:F,5,FALSE)</f>
        <v>#N/A</v>
      </c>
      <c r="R259" t="e">
        <f>VLOOKUP(C259,招行退!B:H,7,FALSE)</f>
        <v>#N/A</v>
      </c>
      <c r="S259" t="e">
        <f>VLOOKUP(C259,招行退!B:I,8,FALSE)</f>
        <v>#N/A</v>
      </c>
    </row>
    <row r="260" spans="1:19" ht="14.25" hidden="1">
      <c r="A260" s="54">
        <v>42920.593078703707</v>
      </c>
      <c r="B260">
        <v>547438</v>
      </c>
      <c r="C260" t="s">
        <v>3036</v>
      </c>
      <c r="D260" t="s">
        <v>953</v>
      </c>
      <c r="E260" t="s">
        <v>954</v>
      </c>
      <c r="F260" s="15">
        <v>50</v>
      </c>
      <c r="G260" t="s">
        <v>34</v>
      </c>
      <c r="H260" t="s">
        <v>34</v>
      </c>
      <c r="I260" t="s">
        <v>340</v>
      </c>
      <c r="J260" t="s">
        <v>57</v>
      </c>
      <c r="K260" t="s">
        <v>59</v>
      </c>
      <c r="L260" t="s">
        <v>3037</v>
      </c>
      <c r="M260" t="s">
        <v>3038</v>
      </c>
      <c r="N260" t="s">
        <v>3039</v>
      </c>
      <c r="O260">
        <f>VLOOKUP(B260,HIS退!B:F,5,FALSE)</f>
        <v>-50</v>
      </c>
      <c r="P260" t="str">
        <f>VLOOKUP(B260,HIS退!B:I,8,FALSE)</f>
        <v>9</v>
      </c>
      <c r="Q260" s="38">
        <f>VLOOKUP(C260,招行退!B:F,5,FALSE)</f>
        <v>50</v>
      </c>
      <c r="R260" t="str">
        <f>VLOOKUP(C260,招行退!B:H,7,FALSE)</f>
        <v>B</v>
      </c>
      <c r="S260" t="str">
        <f>VLOOKUP(C260,招行退!B:I,8,FALSE)</f>
        <v>20170704</v>
      </c>
    </row>
    <row r="261" spans="1:19" ht="14.25" hidden="1">
      <c r="A261" s="54">
        <v>42920.593553240738</v>
      </c>
      <c r="B261">
        <v>547460</v>
      </c>
      <c r="C261" t="s">
        <v>955</v>
      </c>
      <c r="D261" t="s">
        <v>956</v>
      </c>
      <c r="E261" t="s">
        <v>957</v>
      </c>
      <c r="F261" s="15">
        <v>500</v>
      </c>
      <c r="G261" t="s">
        <v>34</v>
      </c>
      <c r="H261" t="s">
        <v>34</v>
      </c>
      <c r="I261" t="s">
        <v>58</v>
      </c>
      <c r="J261" t="s">
        <v>48</v>
      </c>
      <c r="K261" t="s">
        <v>59</v>
      </c>
      <c r="L261" t="s">
        <v>3040</v>
      </c>
      <c r="M261" t="s">
        <v>3041</v>
      </c>
      <c r="N261" t="s">
        <v>3042</v>
      </c>
      <c r="O261">
        <f>VLOOKUP(B261,HIS退!B:F,5,FALSE)</f>
        <v>-500</v>
      </c>
      <c r="P261" t="str">
        <f>VLOOKUP(B261,HIS退!B:I,8,FALSE)</f>
        <v>1</v>
      </c>
      <c r="Q261" s="38">
        <f>VLOOKUP(C261,招行退!B:F,5,FALSE)</f>
        <v>500</v>
      </c>
      <c r="R261" t="str">
        <f>VLOOKUP(C261,招行退!B:H,7,FALSE)</f>
        <v>S</v>
      </c>
      <c r="S261" t="e">
        <f>VLOOKUP(C261,招行退!B:I,8,FALSE)</f>
        <v>#N/A</v>
      </c>
    </row>
    <row r="262" spans="1:19" ht="14.25" hidden="1">
      <c r="A262" s="54">
        <v>42920.594236111108</v>
      </c>
      <c r="B262">
        <v>547489</v>
      </c>
      <c r="C262" t="s">
        <v>958</v>
      </c>
      <c r="D262" t="s">
        <v>959</v>
      </c>
      <c r="E262" t="s">
        <v>960</v>
      </c>
      <c r="F262" s="15">
        <v>456</v>
      </c>
      <c r="G262" t="s">
        <v>34</v>
      </c>
      <c r="H262" t="s">
        <v>34</v>
      </c>
      <c r="I262" t="s">
        <v>58</v>
      </c>
      <c r="J262" t="s">
        <v>48</v>
      </c>
      <c r="K262" t="s">
        <v>59</v>
      </c>
      <c r="L262" t="s">
        <v>3043</v>
      </c>
      <c r="M262" t="s">
        <v>3044</v>
      </c>
      <c r="N262" t="s">
        <v>3045</v>
      </c>
      <c r="O262">
        <f>VLOOKUP(B262,HIS退!B:F,5,FALSE)</f>
        <v>-456</v>
      </c>
      <c r="P262" t="str">
        <f>VLOOKUP(B262,HIS退!B:I,8,FALSE)</f>
        <v>1</v>
      </c>
      <c r="Q262" s="38">
        <f>VLOOKUP(C262,招行退!B:F,5,FALSE)</f>
        <v>456</v>
      </c>
      <c r="R262" t="str">
        <f>VLOOKUP(C262,招行退!B:H,7,FALSE)</f>
        <v>S</v>
      </c>
      <c r="S262" t="e">
        <f>VLOOKUP(C262,招行退!B:I,8,FALSE)</f>
        <v>#N/A</v>
      </c>
    </row>
    <row r="263" spans="1:19" ht="14.25" hidden="1">
      <c r="A263" s="54">
        <v>42920.594722222224</v>
      </c>
      <c r="B263">
        <v>547509</v>
      </c>
      <c r="C263" t="s">
        <v>961</v>
      </c>
      <c r="D263" t="s">
        <v>962</v>
      </c>
      <c r="E263" t="s">
        <v>963</v>
      </c>
      <c r="F263" s="15">
        <v>900</v>
      </c>
      <c r="G263" t="s">
        <v>34</v>
      </c>
      <c r="H263" t="s">
        <v>34</v>
      </c>
      <c r="I263" t="s">
        <v>58</v>
      </c>
      <c r="J263" t="s">
        <v>48</v>
      </c>
      <c r="K263" t="s">
        <v>59</v>
      </c>
      <c r="L263" t="s">
        <v>3046</v>
      </c>
      <c r="M263" t="s">
        <v>3047</v>
      </c>
      <c r="N263" t="s">
        <v>3048</v>
      </c>
      <c r="O263">
        <f>VLOOKUP(B263,HIS退!B:F,5,FALSE)</f>
        <v>-900</v>
      </c>
      <c r="P263" t="str">
        <f>VLOOKUP(B263,HIS退!B:I,8,FALSE)</f>
        <v>1</v>
      </c>
      <c r="Q263" s="38">
        <f>VLOOKUP(C263,招行退!B:F,5,FALSE)</f>
        <v>900</v>
      </c>
      <c r="R263" t="str">
        <f>VLOOKUP(C263,招行退!B:H,7,FALSE)</f>
        <v>S</v>
      </c>
      <c r="S263" t="e">
        <f>VLOOKUP(C263,招行退!B:I,8,FALSE)</f>
        <v>#N/A</v>
      </c>
    </row>
    <row r="264" spans="1:19" ht="14.25" hidden="1">
      <c r="A264" s="54">
        <v>42920.595011574071</v>
      </c>
      <c r="B264">
        <v>547539</v>
      </c>
      <c r="C264" t="s">
        <v>3049</v>
      </c>
      <c r="D264" t="s">
        <v>964</v>
      </c>
      <c r="E264" t="s">
        <v>965</v>
      </c>
      <c r="F264" s="15">
        <v>2695</v>
      </c>
      <c r="G264" t="s">
        <v>34</v>
      </c>
      <c r="H264" t="s">
        <v>34</v>
      </c>
      <c r="I264" t="s">
        <v>340</v>
      </c>
      <c r="J264" t="s">
        <v>57</v>
      </c>
      <c r="K264" t="s">
        <v>59</v>
      </c>
      <c r="L264" t="s">
        <v>3050</v>
      </c>
      <c r="M264" t="s">
        <v>3051</v>
      </c>
      <c r="N264" t="s">
        <v>3052</v>
      </c>
      <c r="O264">
        <f>VLOOKUP(B264,HIS退!B:F,5,FALSE)</f>
        <v>-2695</v>
      </c>
      <c r="P264" t="str">
        <f>VLOOKUP(B264,HIS退!B:I,8,FALSE)</f>
        <v>9</v>
      </c>
      <c r="Q264" s="38">
        <f>VLOOKUP(C264,招行退!B:F,5,FALSE)</f>
        <v>2695</v>
      </c>
      <c r="R264" t="str">
        <f>VLOOKUP(C264,招行退!B:H,7,FALSE)</f>
        <v>B</v>
      </c>
      <c r="S264" t="str">
        <f>VLOOKUP(C264,招行退!B:I,8,FALSE)</f>
        <v>20170704</v>
      </c>
    </row>
    <row r="265" spans="1:19" s="40" customFormat="1" ht="14.25" hidden="1">
      <c r="A265" s="54">
        <v>42920.603194444448</v>
      </c>
      <c r="B265">
        <v>548004</v>
      </c>
      <c r="C265" t="s">
        <v>966</v>
      </c>
      <c r="D265" t="s">
        <v>967</v>
      </c>
      <c r="E265" t="s">
        <v>968</v>
      </c>
      <c r="F265" s="15">
        <v>111</v>
      </c>
      <c r="G265" t="s">
        <v>34</v>
      </c>
      <c r="H265" t="s">
        <v>34</v>
      </c>
      <c r="I265" t="s">
        <v>58</v>
      </c>
      <c r="J265" t="s">
        <v>48</v>
      </c>
      <c r="K265" t="s">
        <v>59</v>
      </c>
      <c r="L265" t="s">
        <v>3053</v>
      </c>
      <c r="M265" t="s">
        <v>3054</v>
      </c>
      <c r="N265" t="s">
        <v>3055</v>
      </c>
      <c r="O265">
        <f>VLOOKUP(B265,HIS退!B:F,5,FALSE)</f>
        <v>-111</v>
      </c>
      <c r="P265" t="str">
        <f>VLOOKUP(B265,HIS退!B:I,8,FALSE)</f>
        <v>1</v>
      </c>
      <c r="Q265" s="38">
        <f>VLOOKUP(C265,招行退!B:F,5,FALSE)</f>
        <v>111</v>
      </c>
      <c r="R265" t="str">
        <f>VLOOKUP(C265,招行退!B:H,7,FALSE)</f>
        <v>S</v>
      </c>
      <c r="S265" t="e">
        <f>VLOOKUP(C265,招行退!B:I,8,FALSE)</f>
        <v>#N/A</v>
      </c>
    </row>
    <row r="266" spans="1:19" s="40" customFormat="1" ht="14.25" hidden="1">
      <c r="A266" s="54">
        <v>42920.605543981481</v>
      </c>
      <c r="B266">
        <v>548141</v>
      </c>
      <c r="C266" t="s">
        <v>969</v>
      </c>
      <c r="D266" t="s">
        <v>970</v>
      </c>
      <c r="E266" t="s">
        <v>971</v>
      </c>
      <c r="F266" s="15">
        <v>1000</v>
      </c>
      <c r="G266" t="s">
        <v>34</v>
      </c>
      <c r="H266" t="s">
        <v>34</v>
      </c>
      <c r="I266" t="s">
        <v>58</v>
      </c>
      <c r="J266" t="s">
        <v>48</v>
      </c>
      <c r="K266" t="s">
        <v>59</v>
      </c>
      <c r="L266" t="s">
        <v>3056</v>
      </c>
      <c r="M266" t="s">
        <v>3057</v>
      </c>
      <c r="N266" t="s">
        <v>3058</v>
      </c>
      <c r="O266">
        <f>VLOOKUP(B266,HIS退!B:F,5,FALSE)</f>
        <v>-1000</v>
      </c>
      <c r="P266" t="str">
        <f>VLOOKUP(B266,HIS退!B:I,8,FALSE)</f>
        <v>1</v>
      </c>
      <c r="Q266" s="38">
        <f>VLOOKUP(C266,招行退!B:F,5,FALSE)</f>
        <v>1000</v>
      </c>
      <c r="R266" t="str">
        <f>VLOOKUP(C266,招行退!B:H,7,FALSE)</f>
        <v>S</v>
      </c>
      <c r="S266" t="e">
        <f>VLOOKUP(C266,招行退!B:I,8,FALSE)</f>
        <v>#N/A</v>
      </c>
    </row>
    <row r="267" spans="1:19" s="40" customFormat="1" ht="14.25" hidden="1">
      <c r="A267" s="54">
        <v>42920.608194444445</v>
      </c>
      <c r="B267">
        <v>548314</v>
      </c>
      <c r="C267" t="s">
        <v>972</v>
      </c>
      <c r="D267" t="s">
        <v>973</v>
      </c>
      <c r="E267" t="s">
        <v>974</v>
      </c>
      <c r="F267" s="15">
        <v>3000</v>
      </c>
      <c r="G267" t="s">
        <v>34</v>
      </c>
      <c r="H267" t="s">
        <v>34</v>
      </c>
      <c r="I267" t="s">
        <v>58</v>
      </c>
      <c r="J267" t="s">
        <v>48</v>
      </c>
      <c r="K267" t="s">
        <v>59</v>
      </c>
      <c r="L267" t="s">
        <v>3059</v>
      </c>
      <c r="M267" t="s">
        <v>3060</v>
      </c>
      <c r="N267" t="s">
        <v>3061</v>
      </c>
      <c r="O267">
        <f>VLOOKUP(B267,HIS退!B:F,5,FALSE)</f>
        <v>-3000</v>
      </c>
      <c r="P267" t="str">
        <f>VLOOKUP(B267,HIS退!B:I,8,FALSE)</f>
        <v>1</v>
      </c>
      <c r="Q267" s="38">
        <f>VLOOKUP(C267,招行退!B:F,5,FALSE)</f>
        <v>3000</v>
      </c>
      <c r="R267" t="str">
        <f>VLOOKUP(C267,招行退!B:H,7,FALSE)</f>
        <v>S</v>
      </c>
      <c r="S267" t="e">
        <f>VLOOKUP(C267,招行退!B:I,8,FALSE)</f>
        <v>#N/A</v>
      </c>
    </row>
    <row r="268" spans="1:19" ht="14.25" hidden="1">
      <c r="A268" s="54">
        <v>42920.612766203703</v>
      </c>
      <c r="B268">
        <v>548541</v>
      </c>
      <c r="C268" t="s">
        <v>3062</v>
      </c>
      <c r="D268" t="s">
        <v>975</v>
      </c>
      <c r="E268" t="s">
        <v>976</v>
      </c>
      <c r="F268" s="15">
        <v>864</v>
      </c>
      <c r="G268" t="s">
        <v>34</v>
      </c>
      <c r="H268" t="s">
        <v>34</v>
      </c>
      <c r="I268" t="s">
        <v>340</v>
      </c>
      <c r="J268" t="s">
        <v>57</v>
      </c>
      <c r="K268" t="s">
        <v>59</v>
      </c>
      <c r="L268" t="s">
        <v>3063</v>
      </c>
      <c r="M268" t="s">
        <v>3064</v>
      </c>
      <c r="N268" t="s">
        <v>3065</v>
      </c>
      <c r="O268">
        <f>VLOOKUP(B268,HIS退!B:F,5,FALSE)</f>
        <v>-864</v>
      </c>
      <c r="P268" t="str">
        <f>VLOOKUP(B268,HIS退!B:I,8,FALSE)</f>
        <v>9</v>
      </c>
      <c r="Q268" s="38">
        <f>VLOOKUP(C268,招行退!B:F,5,FALSE)</f>
        <v>864</v>
      </c>
      <c r="R268" t="str">
        <f>VLOOKUP(C268,招行退!B:H,7,FALSE)</f>
        <v>B</v>
      </c>
      <c r="S268" t="str">
        <f>VLOOKUP(C268,招行退!B:I,8,FALSE)</f>
        <v>20170704</v>
      </c>
    </row>
    <row r="269" spans="1:19" ht="14.25" hidden="1">
      <c r="A269" s="54">
        <v>42920.617106481484</v>
      </c>
      <c r="B269">
        <v>548838</v>
      </c>
      <c r="C269" t="s">
        <v>977</v>
      </c>
      <c r="D269" t="s">
        <v>978</v>
      </c>
      <c r="E269" t="s">
        <v>979</v>
      </c>
      <c r="F269" s="15">
        <v>500</v>
      </c>
      <c r="G269" t="s">
        <v>34</v>
      </c>
      <c r="H269" t="s">
        <v>34</v>
      </c>
      <c r="I269" t="s">
        <v>58</v>
      </c>
      <c r="J269" t="s">
        <v>48</v>
      </c>
      <c r="K269" t="s">
        <v>59</v>
      </c>
      <c r="L269" t="s">
        <v>3066</v>
      </c>
      <c r="M269" t="s">
        <v>3067</v>
      </c>
      <c r="N269" t="s">
        <v>3068</v>
      </c>
      <c r="O269">
        <f>VLOOKUP(B269,HIS退!B:F,5,FALSE)</f>
        <v>-500</v>
      </c>
      <c r="P269" t="str">
        <f>VLOOKUP(B269,HIS退!B:I,8,FALSE)</f>
        <v>1</v>
      </c>
      <c r="Q269" s="38">
        <f>VLOOKUP(C269,招行退!B:F,5,FALSE)</f>
        <v>500</v>
      </c>
      <c r="R269" t="str">
        <f>VLOOKUP(C269,招行退!B:H,7,FALSE)</f>
        <v>S</v>
      </c>
      <c r="S269" t="e">
        <f>VLOOKUP(C269,招行退!B:I,8,FALSE)</f>
        <v>#N/A</v>
      </c>
    </row>
    <row r="270" spans="1:19" ht="14.25">
      <c r="A270" s="54">
        <v>42920.618067129632</v>
      </c>
      <c r="B270">
        <v>548884</v>
      </c>
      <c r="D270" t="s">
        <v>980</v>
      </c>
      <c r="E270" t="s">
        <v>981</v>
      </c>
      <c r="F270" s="15">
        <v>60</v>
      </c>
      <c r="G270" t="s">
        <v>34</v>
      </c>
      <c r="H270" t="s">
        <v>34</v>
      </c>
      <c r="I270" t="s">
        <v>60</v>
      </c>
      <c r="J270" t="s">
        <v>57</v>
      </c>
      <c r="K270" t="s">
        <v>59</v>
      </c>
      <c r="L270" t="s">
        <v>3069</v>
      </c>
      <c r="M270" t="s">
        <v>3070</v>
      </c>
      <c r="N270" t="s">
        <v>3071</v>
      </c>
      <c r="O270">
        <f>VLOOKUP(B270,HIS退!B:F,5,FALSE)</f>
        <v>-60</v>
      </c>
      <c r="P270" t="str">
        <f>VLOOKUP(B270,HIS退!B:I,8,FALSE)</f>
        <v>9</v>
      </c>
      <c r="Q270" s="38" t="e">
        <f>VLOOKUP(C270,招行退!B:F,5,FALSE)</f>
        <v>#N/A</v>
      </c>
      <c r="R270" t="e">
        <f>VLOOKUP(C270,招行退!B:H,7,FALSE)</f>
        <v>#N/A</v>
      </c>
      <c r="S270" t="e">
        <f>VLOOKUP(C270,招行退!B:I,8,FALSE)</f>
        <v>#N/A</v>
      </c>
    </row>
    <row r="271" spans="1:19" ht="14.25">
      <c r="A271" s="54">
        <v>42920.618159722224</v>
      </c>
      <c r="B271">
        <v>548888</v>
      </c>
      <c r="D271" t="s">
        <v>982</v>
      </c>
      <c r="E271" t="s">
        <v>983</v>
      </c>
      <c r="F271" s="15">
        <v>4000</v>
      </c>
      <c r="G271" t="s">
        <v>34</v>
      </c>
      <c r="H271" t="s">
        <v>34</v>
      </c>
      <c r="I271" t="s">
        <v>60</v>
      </c>
      <c r="J271" t="s">
        <v>57</v>
      </c>
      <c r="K271" t="s">
        <v>59</v>
      </c>
      <c r="L271" t="s">
        <v>3072</v>
      </c>
      <c r="M271" t="s">
        <v>3073</v>
      </c>
      <c r="N271" t="s">
        <v>3068</v>
      </c>
      <c r="O271">
        <f>VLOOKUP(B271,HIS退!B:F,5,FALSE)</f>
        <v>-4000</v>
      </c>
      <c r="P271" t="str">
        <f>VLOOKUP(B271,HIS退!B:I,8,FALSE)</f>
        <v>9</v>
      </c>
      <c r="Q271" s="38" t="e">
        <f>VLOOKUP(C271,招行退!B:F,5,FALSE)</f>
        <v>#N/A</v>
      </c>
      <c r="R271" t="e">
        <f>VLOOKUP(C271,招行退!B:H,7,FALSE)</f>
        <v>#N/A</v>
      </c>
      <c r="S271" t="e">
        <f>VLOOKUP(C271,招行退!B:I,8,FALSE)</f>
        <v>#N/A</v>
      </c>
    </row>
    <row r="272" spans="1:19" s="40" customFormat="1" ht="14.25" hidden="1">
      <c r="A272" s="54">
        <v>42920.618611111109</v>
      </c>
      <c r="B272">
        <v>0</v>
      </c>
      <c r="C272"/>
      <c r="D272" t="s">
        <v>980</v>
      </c>
      <c r="E272" t="s">
        <v>981</v>
      </c>
      <c r="F272" s="15">
        <v>60</v>
      </c>
      <c r="G272" t="s">
        <v>34</v>
      </c>
      <c r="H272" t="s">
        <v>34</v>
      </c>
      <c r="I272" t="s">
        <v>61</v>
      </c>
      <c r="J272" t="s">
        <v>57</v>
      </c>
      <c r="K272" t="s">
        <v>59</v>
      </c>
      <c r="L272" t="s">
        <v>3074</v>
      </c>
      <c r="M272" t="s">
        <v>3075</v>
      </c>
      <c r="N272" t="s">
        <v>3071</v>
      </c>
      <c r="O272" t="e">
        <f>VLOOKUP(B272,HIS退!B:F,5,FALSE)</f>
        <v>#N/A</v>
      </c>
      <c r="P272" t="e">
        <f>VLOOKUP(B272,HIS退!B:I,8,FALSE)</f>
        <v>#N/A</v>
      </c>
      <c r="Q272" s="38" t="e">
        <f>VLOOKUP(C272,招行退!B:F,5,FALSE)</f>
        <v>#N/A</v>
      </c>
      <c r="R272" t="e">
        <f>VLOOKUP(C272,招行退!B:H,7,FALSE)</f>
        <v>#N/A</v>
      </c>
      <c r="S272" t="e">
        <f>VLOOKUP(C272,招行退!B:I,8,FALSE)</f>
        <v>#N/A</v>
      </c>
    </row>
    <row r="273" spans="1:19" ht="14.25" hidden="1">
      <c r="A273" s="54">
        <v>42920.62226851852</v>
      </c>
      <c r="B273">
        <v>549146</v>
      </c>
      <c r="C273" t="s">
        <v>984</v>
      </c>
      <c r="D273" t="s">
        <v>985</v>
      </c>
      <c r="E273" t="s">
        <v>986</v>
      </c>
      <c r="F273" s="15">
        <v>778</v>
      </c>
      <c r="G273" t="s">
        <v>34</v>
      </c>
      <c r="H273" t="s">
        <v>34</v>
      </c>
      <c r="I273" t="s">
        <v>58</v>
      </c>
      <c r="J273" t="s">
        <v>48</v>
      </c>
      <c r="K273" t="s">
        <v>59</v>
      </c>
      <c r="L273" t="s">
        <v>3076</v>
      </c>
      <c r="M273" t="s">
        <v>3077</v>
      </c>
      <c r="N273" t="s">
        <v>3078</v>
      </c>
      <c r="O273">
        <f>VLOOKUP(B273,HIS退!B:F,5,FALSE)</f>
        <v>-778</v>
      </c>
      <c r="P273" t="str">
        <f>VLOOKUP(B273,HIS退!B:I,8,FALSE)</f>
        <v>1</v>
      </c>
      <c r="Q273" s="38">
        <f>VLOOKUP(C273,招行退!B:F,5,FALSE)</f>
        <v>778</v>
      </c>
      <c r="R273" t="str">
        <f>VLOOKUP(C273,招行退!B:H,7,FALSE)</f>
        <v>S</v>
      </c>
      <c r="S273" t="e">
        <f>VLOOKUP(C273,招行退!B:I,8,FALSE)</f>
        <v>#N/A</v>
      </c>
    </row>
    <row r="274" spans="1:19" ht="14.25" hidden="1">
      <c r="A274" s="54">
        <v>42920.625324074077</v>
      </c>
      <c r="B274">
        <v>549399</v>
      </c>
      <c r="C274" t="s">
        <v>987</v>
      </c>
      <c r="D274" t="s">
        <v>988</v>
      </c>
      <c r="E274" t="s">
        <v>989</v>
      </c>
      <c r="F274" s="15">
        <v>95</v>
      </c>
      <c r="G274" t="s">
        <v>34</v>
      </c>
      <c r="H274" t="s">
        <v>34</v>
      </c>
      <c r="I274" t="s">
        <v>58</v>
      </c>
      <c r="J274" t="s">
        <v>48</v>
      </c>
      <c r="K274" t="s">
        <v>59</v>
      </c>
      <c r="L274" t="s">
        <v>3079</v>
      </c>
      <c r="M274" t="s">
        <v>3080</v>
      </c>
      <c r="N274" t="s">
        <v>3081</v>
      </c>
      <c r="O274">
        <f>VLOOKUP(B274,HIS退!B:F,5,FALSE)</f>
        <v>-95</v>
      </c>
      <c r="P274" t="str">
        <f>VLOOKUP(B274,HIS退!B:I,8,FALSE)</f>
        <v>1</v>
      </c>
      <c r="Q274" s="38">
        <f>VLOOKUP(C274,招行退!B:F,5,FALSE)</f>
        <v>95</v>
      </c>
      <c r="R274" t="str">
        <f>VLOOKUP(C274,招行退!B:H,7,FALSE)</f>
        <v>S</v>
      </c>
      <c r="S274" t="e">
        <f>VLOOKUP(C274,招行退!B:I,8,FALSE)</f>
        <v>#N/A</v>
      </c>
    </row>
    <row r="275" spans="1:19" ht="14.25" hidden="1">
      <c r="A275" s="54">
        <v>42920.62877314815</v>
      </c>
      <c r="B275">
        <v>549629</v>
      </c>
      <c r="C275" t="s">
        <v>990</v>
      </c>
      <c r="D275" t="s">
        <v>991</v>
      </c>
      <c r="E275" t="s">
        <v>992</v>
      </c>
      <c r="F275" s="15">
        <v>644</v>
      </c>
      <c r="G275" t="s">
        <v>34</v>
      </c>
      <c r="H275" t="s">
        <v>34</v>
      </c>
      <c r="I275" t="s">
        <v>58</v>
      </c>
      <c r="J275" t="s">
        <v>48</v>
      </c>
      <c r="K275" t="s">
        <v>59</v>
      </c>
      <c r="L275" t="s">
        <v>3082</v>
      </c>
      <c r="M275" t="s">
        <v>3083</v>
      </c>
      <c r="N275" t="s">
        <v>3084</v>
      </c>
      <c r="O275">
        <f>VLOOKUP(B275,HIS退!B:F,5,FALSE)</f>
        <v>-644</v>
      </c>
      <c r="P275" t="str">
        <f>VLOOKUP(B275,HIS退!B:I,8,FALSE)</f>
        <v>1</v>
      </c>
      <c r="Q275" s="38">
        <f>VLOOKUP(C275,招行退!B:F,5,FALSE)</f>
        <v>644</v>
      </c>
      <c r="R275" t="str">
        <f>VLOOKUP(C275,招行退!B:H,7,FALSE)</f>
        <v>S</v>
      </c>
      <c r="S275" t="e">
        <f>VLOOKUP(C275,招行退!B:I,8,FALSE)</f>
        <v>#N/A</v>
      </c>
    </row>
    <row r="276" spans="1:19" s="40" customFormat="1" ht="14.25" hidden="1">
      <c r="A276" s="54">
        <v>42920.631122685183</v>
      </c>
      <c r="B276">
        <v>549766</v>
      </c>
      <c r="C276" t="s">
        <v>3085</v>
      </c>
      <c r="D276" t="s">
        <v>993</v>
      </c>
      <c r="E276" t="s">
        <v>994</v>
      </c>
      <c r="F276" s="15">
        <v>246</v>
      </c>
      <c r="G276" t="s">
        <v>53</v>
      </c>
      <c r="H276" t="s">
        <v>34</v>
      </c>
      <c r="I276" t="s">
        <v>340</v>
      </c>
      <c r="J276" t="s">
        <v>57</v>
      </c>
      <c r="K276" t="s">
        <v>59</v>
      </c>
      <c r="L276" t="s">
        <v>3086</v>
      </c>
      <c r="M276" t="s">
        <v>3087</v>
      </c>
      <c r="N276" t="s">
        <v>3088</v>
      </c>
      <c r="O276">
        <f>VLOOKUP(B276,HIS退!B:F,5,FALSE)</f>
        <v>-246</v>
      </c>
      <c r="P276" t="str">
        <f>VLOOKUP(B276,HIS退!B:I,8,FALSE)</f>
        <v>9</v>
      </c>
      <c r="Q276" s="38">
        <f>VLOOKUP(C276,招行退!B:F,5,FALSE)</f>
        <v>246</v>
      </c>
      <c r="R276" t="str">
        <f>VLOOKUP(C276,招行退!B:H,7,FALSE)</f>
        <v>B</v>
      </c>
      <c r="S276" t="str">
        <f>VLOOKUP(C276,招行退!B:I,8,FALSE)</f>
        <v>20170704</v>
      </c>
    </row>
    <row r="277" spans="1:19" s="40" customFormat="1" ht="14.25" hidden="1">
      <c r="A277" s="54">
        <v>42920.632777777777</v>
      </c>
      <c r="B277">
        <v>549865</v>
      </c>
      <c r="C277" t="s">
        <v>995</v>
      </c>
      <c r="D277" t="s">
        <v>996</v>
      </c>
      <c r="E277" t="s">
        <v>997</v>
      </c>
      <c r="F277" s="15">
        <v>1500</v>
      </c>
      <c r="G277" t="s">
        <v>34</v>
      </c>
      <c r="H277" t="s">
        <v>34</v>
      </c>
      <c r="I277" t="s">
        <v>58</v>
      </c>
      <c r="J277" t="s">
        <v>48</v>
      </c>
      <c r="K277" t="s">
        <v>59</v>
      </c>
      <c r="L277" t="s">
        <v>3089</v>
      </c>
      <c r="M277" t="s">
        <v>3090</v>
      </c>
      <c r="N277" t="s">
        <v>3091</v>
      </c>
      <c r="O277">
        <f>VLOOKUP(B277,HIS退!B:F,5,FALSE)</f>
        <v>-1500</v>
      </c>
      <c r="P277" t="str">
        <f>VLOOKUP(B277,HIS退!B:I,8,FALSE)</f>
        <v>1</v>
      </c>
      <c r="Q277" s="38">
        <f>VLOOKUP(C277,招行退!B:F,5,FALSE)</f>
        <v>1500</v>
      </c>
      <c r="R277" t="str">
        <f>VLOOKUP(C277,招行退!B:H,7,FALSE)</f>
        <v>S</v>
      </c>
      <c r="S277" t="e">
        <f>VLOOKUP(C277,招行退!B:I,8,FALSE)</f>
        <v>#N/A</v>
      </c>
    </row>
    <row r="278" spans="1:19" s="40" customFormat="1" ht="14.25">
      <c r="A278" s="54">
        <v>42920.63453703704</v>
      </c>
      <c r="B278">
        <v>549977</v>
      </c>
      <c r="C278"/>
      <c r="D278" t="s">
        <v>998</v>
      </c>
      <c r="E278" t="s">
        <v>999</v>
      </c>
      <c r="F278" s="15">
        <v>22</v>
      </c>
      <c r="G278" t="s">
        <v>34</v>
      </c>
      <c r="H278" t="s">
        <v>34</v>
      </c>
      <c r="I278" t="s">
        <v>60</v>
      </c>
      <c r="J278" t="s">
        <v>57</v>
      </c>
      <c r="K278" t="s">
        <v>59</v>
      </c>
      <c r="L278" t="s">
        <v>3092</v>
      </c>
      <c r="M278" t="s">
        <v>3093</v>
      </c>
      <c r="N278" t="s">
        <v>3094</v>
      </c>
      <c r="O278">
        <f>VLOOKUP(B278,HIS退!B:F,5,FALSE)</f>
        <v>-22</v>
      </c>
      <c r="P278" t="str">
        <f>VLOOKUP(B278,HIS退!B:I,8,FALSE)</f>
        <v>9</v>
      </c>
      <c r="Q278" s="38" t="e">
        <f>VLOOKUP(C278,招行退!B:F,5,FALSE)</f>
        <v>#N/A</v>
      </c>
      <c r="R278" t="e">
        <f>VLOOKUP(C278,招行退!B:H,7,FALSE)</f>
        <v>#N/A</v>
      </c>
      <c r="S278" t="e">
        <f>VLOOKUP(C278,招行退!B:I,8,FALSE)</f>
        <v>#N/A</v>
      </c>
    </row>
    <row r="279" spans="1:19" ht="14.25" hidden="1">
      <c r="A279" s="54">
        <v>42920.635034722225</v>
      </c>
      <c r="B279">
        <v>0</v>
      </c>
      <c r="D279" t="s">
        <v>998</v>
      </c>
      <c r="E279" t="s">
        <v>999</v>
      </c>
      <c r="F279" s="15">
        <v>22</v>
      </c>
      <c r="G279" t="s">
        <v>34</v>
      </c>
      <c r="H279" t="s">
        <v>34</v>
      </c>
      <c r="I279" t="s">
        <v>61</v>
      </c>
      <c r="J279" t="s">
        <v>57</v>
      </c>
      <c r="K279" t="s">
        <v>59</v>
      </c>
      <c r="L279" t="s">
        <v>3095</v>
      </c>
      <c r="M279" t="s">
        <v>3096</v>
      </c>
      <c r="N279" t="s">
        <v>3094</v>
      </c>
      <c r="O279" t="e">
        <f>VLOOKUP(B279,HIS退!B:F,5,FALSE)</f>
        <v>#N/A</v>
      </c>
      <c r="P279" t="e">
        <f>VLOOKUP(B279,HIS退!B:I,8,FALSE)</f>
        <v>#N/A</v>
      </c>
      <c r="Q279" s="38" t="e">
        <f>VLOOKUP(C279,招行退!B:F,5,FALSE)</f>
        <v>#N/A</v>
      </c>
      <c r="R279" t="e">
        <f>VLOOKUP(C279,招行退!B:H,7,FALSE)</f>
        <v>#N/A</v>
      </c>
      <c r="S279" t="e">
        <f>VLOOKUP(C279,招行退!B:I,8,FALSE)</f>
        <v>#N/A</v>
      </c>
    </row>
    <row r="280" spans="1:19" ht="14.25" hidden="1">
      <c r="A280" s="54">
        <v>42920.63690972222</v>
      </c>
      <c r="B280">
        <v>550114</v>
      </c>
      <c r="C280" t="s">
        <v>1000</v>
      </c>
      <c r="D280" t="s">
        <v>1001</v>
      </c>
      <c r="E280" t="s">
        <v>1002</v>
      </c>
      <c r="F280" s="15">
        <v>930</v>
      </c>
      <c r="G280" t="s">
        <v>34</v>
      </c>
      <c r="H280" t="s">
        <v>34</v>
      </c>
      <c r="I280" t="s">
        <v>58</v>
      </c>
      <c r="J280" t="s">
        <v>48</v>
      </c>
      <c r="K280" t="s">
        <v>59</v>
      </c>
      <c r="L280" t="s">
        <v>3097</v>
      </c>
      <c r="M280" t="s">
        <v>3098</v>
      </c>
      <c r="N280" t="s">
        <v>3099</v>
      </c>
      <c r="O280">
        <f>VLOOKUP(B280,HIS退!B:F,5,FALSE)</f>
        <v>-930</v>
      </c>
      <c r="P280" t="str">
        <f>VLOOKUP(B280,HIS退!B:I,8,FALSE)</f>
        <v>1</v>
      </c>
      <c r="Q280" s="38">
        <f>VLOOKUP(C280,招行退!B:F,5,FALSE)</f>
        <v>930</v>
      </c>
      <c r="R280" t="str">
        <f>VLOOKUP(C280,招行退!B:H,7,FALSE)</f>
        <v>S</v>
      </c>
      <c r="S280" t="e">
        <f>VLOOKUP(C280,招行退!B:I,8,FALSE)</f>
        <v>#N/A</v>
      </c>
    </row>
    <row r="281" spans="1:19" s="40" customFormat="1" ht="14.25" hidden="1">
      <c r="A281" s="54">
        <v>42920.64025462963</v>
      </c>
      <c r="B281">
        <v>550343</v>
      </c>
      <c r="C281" t="s">
        <v>1003</v>
      </c>
      <c r="D281" t="s">
        <v>1004</v>
      </c>
      <c r="E281" t="s">
        <v>1005</v>
      </c>
      <c r="F281" s="15">
        <v>550</v>
      </c>
      <c r="G281" t="s">
        <v>34</v>
      </c>
      <c r="H281" t="s">
        <v>34</v>
      </c>
      <c r="I281" t="s">
        <v>58</v>
      </c>
      <c r="J281" t="s">
        <v>48</v>
      </c>
      <c r="K281" t="s">
        <v>59</v>
      </c>
      <c r="L281" t="s">
        <v>3100</v>
      </c>
      <c r="M281" t="s">
        <v>3101</v>
      </c>
      <c r="N281" t="s">
        <v>3102</v>
      </c>
      <c r="O281">
        <f>VLOOKUP(B281,HIS退!B:F,5,FALSE)</f>
        <v>-550</v>
      </c>
      <c r="P281" t="str">
        <f>VLOOKUP(B281,HIS退!B:I,8,FALSE)</f>
        <v>1</v>
      </c>
      <c r="Q281" s="38">
        <f>VLOOKUP(C281,招行退!B:F,5,FALSE)</f>
        <v>550</v>
      </c>
      <c r="R281" t="str">
        <f>VLOOKUP(C281,招行退!B:H,7,FALSE)</f>
        <v>S</v>
      </c>
      <c r="S281" t="e">
        <f>VLOOKUP(C281,招行退!B:I,8,FALSE)</f>
        <v>#N/A</v>
      </c>
    </row>
    <row r="282" spans="1:19" s="40" customFormat="1" ht="14.25" hidden="1">
      <c r="A282" s="54">
        <v>42920.644247685188</v>
      </c>
      <c r="B282">
        <v>550599</v>
      </c>
      <c r="C282" t="s">
        <v>1006</v>
      </c>
      <c r="D282" t="s">
        <v>1007</v>
      </c>
      <c r="E282" t="s">
        <v>1008</v>
      </c>
      <c r="F282" s="15">
        <v>337</v>
      </c>
      <c r="G282" t="s">
        <v>34</v>
      </c>
      <c r="H282" t="s">
        <v>34</v>
      </c>
      <c r="I282" t="s">
        <v>58</v>
      </c>
      <c r="J282" t="s">
        <v>48</v>
      </c>
      <c r="K282" t="s">
        <v>59</v>
      </c>
      <c r="L282" t="s">
        <v>3103</v>
      </c>
      <c r="M282" t="s">
        <v>3104</v>
      </c>
      <c r="N282" t="s">
        <v>3105</v>
      </c>
      <c r="O282">
        <f>VLOOKUP(B282,HIS退!B:F,5,FALSE)</f>
        <v>-337</v>
      </c>
      <c r="P282" t="str">
        <f>VLOOKUP(B282,HIS退!B:I,8,FALSE)</f>
        <v>1</v>
      </c>
      <c r="Q282" s="38">
        <f>VLOOKUP(C282,招行退!B:F,5,FALSE)</f>
        <v>337</v>
      </c>
      <c r="R282" t="str">
        <f>VLOOKUP(C282,招行退!B:H,7,FALSE)</f>
        <v>S</v>
      </c>
      <c r="S282" t="e">
        <f>VLOOKUP(C282,招行退!B:I,8,FALSE)</f>
        <v>#N/A</v>
      </c>
    </row>
    <row r="283" spans="1:19" s="40" customFormat="1" ht="14.25" hidden="1">
      <c r="A283" s="54">
        <v>42920.644814814812</v>
      </c>
      <c r="B283">
        <v>550640</v>
      </c>
      <c r="C283" t="s">
        <v>1009</v>
      </c>
      <c r="D283" t="s">
        <v>1010</v>
      </c>
      <c r="E283" t="s">
        <v>1011</v>
      </c>
      <c r="F283" s="15">
        <v>821</v>
      </c>
      <c r="G283" t="s">
        <v>34</v>
      </c>
      <c r="H283" t="s">
        <v>34</v>
      </c>
      <c r="I283" t="s">
        <v>58</v>
      </c>
      <c r="J283" t="s">
        <v>48</v>
      </c>
      <c r="K283" t="s">
        <v>59</v>
      </c>
      <c r="L283" t="s">
        <v>3106</v>
      </c>
      <c r="M283" t="s">
        <v>3107</v>
      </c>
      <c r="N283" t="s">
        <v>3105</v>
      </c>
      <c r="O283">
        <f>VLOOKUP(B283,HIS退!B:F,5,FALSE)</f>
        <v>-821</v>
      </c>
      <c r="P283" t="str">
        <f>VLOOKUP(B283,HIS退!B:I,8,FALSE)</f>
        <v>1</v>
      </c>
      <c r="Q283" s="38">
        <f>VLOOKUP(C283,招行退!B:F,5,FALSE)</f>
        <v>821</v>
      </c>
      <c r="R283" t="str">
        <f>VLOOKUP(C283,招行退!B:H,7,FALSE)</f>
        <v>S</v>
      </c>
      <c r="S283" t="e">
        <f>VLOOKUP(C283,招行退!B:I,8,FALSE)</f>
        <v>#N/A</v>
      </c>
    </row>
    <row r="284" spans="1:19" s="40" customFormat="1" ht="14.25" hidden="1">
      <c r="A284" s="54">
        <v>42920.647557870368</v>
      </c>
      <c r="B284">
        <v>550772</v>
      </c>
      <c r="C284" t="s">
        <v>1012</v>
      </c>
      <c r="D284" t="s">
        <v>1013</v>
      </c>
      <c r="E284" t="s">
        <v>1014</v>
      </c>
      <c r="F284" s="15">
        <v>15</v>
      </c>
      <c r="G284" t="s">
        <v>34</v>
      </c>
      <c r="H284" t="s">
        <v>34</v>
      </c>
      <c r="I284" t="s">
        <v>58</v>
      </c>
      <c r="J284" t="s">
        <v>48</v>
      </c>
      <c r="K284" t="s">
        <v>59</v>
      </c>
      <c r="L284" t="s">
        <v>3108</v>
      </c>
      <c r="M284" t="s">
        <v>3109</v>
      </c>
      <c r="N284" t="s">
        <v>3110</v>
      </c>
      <c r="O284">
        <f>VLOOKUP(B284,HIS退!B:F,5,FALSE)</f>
        <v>-15</v>
      </c>
      <c r="P284" t="str">
        <f>VLOOKUP(B284,HIS退!B:I,8,FALSE)</f>
        <v>1</v>
      </c>
      <c r="Q284" s="38">
        <f>VLOOKUP(C284,招行退!B:F,5,FALSE)</f>
        <v>15</v>
      </c>
      <c r="R284" t="str">
        <f>VLOOKUP(C284,招行退!B:H,7,FALSE)</f>
        <v>S</v>
      </c>
      <c r="S284" t="e">
        <f>VLOOKUP(C284,招行退!B:I,8,FALSE)</f>
        <v>#N/A</v>
      </c>
    </row>
    <row r="285" spans="1:19" ht="14.25" hidden="1">
      <c r="A285" s="54">
        <v>42920.65315972222</v>
      </c>
      <c r="B285">
        <v>551096</v>
      </c>
      <c r="C285" t="s">
        <v>1015</v>
      </c>
      <c r="D285" t="s">
        <v>1016</v>
      </c>
      <c r="E285" t="s">
        <v>1017</v>
      </c>
      <c r="F285" s="15">
        <v>462</v>
      </c>
      <c r="G285" t="s">
        <v>34</v>
      </c>
      <c r="H285" t="s">
        <v>34</v>
      </c>
      <c r="I285" t="s">
        <v>58</v>
      </c>
      <c r="J285" t="s">
        <v>48</v>
      </c>
      <c r="K285" t="s">
        <v>59</v>
      </c>
      <c r="L285" t="s">
        <v>3111</v>
      </c>
      <c r="M285" t="s">
        <v>3112</v>
      </c>
      <c r="N285" t="s">
        <v>3113</v>
      </c>
      <c r="O285">
        <f>VLOOKUP(B285,HIS退!B:F,5,FALSE)</f>
        <v>-462</v>
      </c>
      <c r="P285" t="str">
        <f>VLOOKUP(B285,HIS退!B:I,8,FALSE)</f>
        <v>1</v>
      </c>
      <c r="Q285" s="38">
        <f>VLOOKUP(C285,招行退!B:F,5,FALSE)</f>
        <v>462</v>
      </c>
      <c r="R285" t="str">
        <f>VLOOKUP(C285,招行退!B:H,7,FALSE)</f>
        <v>S</v>
      </c>
      <c r="S285" t="e">
        <f>VLOOKUP(C285,招行退!B:I,8,FALSE)</f>
        <v>#N/A</v>
      </c>
    </row>
    <row r="286" spans="1:19" ht="14.25" hidden="1">
      <c r="A286" s="54">
        <v>42920.657696759263</v>
      </c>
      <c r="B286">
        <v>551380</v>
      </c>
      <c r="C286" t="s">
        <v>1018</v>
      </c>
      <c r="D286" t="s">
        <v>1019</v>
      </c>
      <c r="E286" t="s">
        <v>1020</v>
      </c>
      <c r="F286" s="15">
        <v>5000</v>
      </c>
      <c r="G286" t="s">
        <v>34</v>
      </c>
      <c r="H286" t="s">
        <v>34</v>
      </c>
      <c r="I286" t="s">
        <v>58</v>
      </c>
      <c r="J286" t="s">
        <v>48</v>
      </c>
      <c r="K286" t="s">
        <v>59</v>
      </c>
      <c r="L286" t="s">
        <v>3114</v>
      </c>
      <c r="M286" t="s">
        <v>3115</v>
      </c>
      <c r="N286" t="s">
        <v>3116</v>
      </c>
      <c r="O286">
        <f>VLOOKUP(B286,HIS退!B:F,5,FALSE)</f>
        <v>-5000</v>
      </c>
      <c r="P286" t="str">
        <f>VLOOKUP(B286,HIS退!B:I,8,FALSE)</f>
        <v>1</v>
      </c>
      <c r="Q286" s="38">
        <f>VLOOKUP(C286,招行退!B:F,5,FALSE)</f>
        <v>5000</v>
      </c>
      <c r="R286" t="str">
        <f>VLOOKUP(C286,招行退!B:H,7,FALSE)</f>
        <v>S</v>
      </c>
      <c r="S286" t="e">
        <f>VLOOKUP(C286,招行退!B:I,8,FALSE)</f>
        <v>#N/A</v>
      </c>
    </row>
    <row r="287" spans="1:19" ht="14.25" hidden="1">
      <c r="A287" s="54">
        <v>42920.659143518518</v>
      </c>
      <c r="B287">
        <v>551414</v>
      </c>
      <c r="C287" t="s">
        <v>1021</v>
      </c>
      <c r="D287" t="s">
        <v>1022</v>
      </c>
      <c r="E287" t="s">
        <v>1023</v>
      </c>
      <c r="F287" s="15">
        <v>26</v>
      </c>
      <c r="G287" t="s">
        <v>34</v>
      </c>
      <c r="H287" t="s">
        <v>34</v>
      </c>
      <c r="I287" t="s">
        <v>58</v>
      </c>
      <c r="J287" t="s">
        <v>48</v>
      </c>
      <c r="K287" t="s">
        <v>59</v>
      </c>
      <c r="L287" t="s">
        <v>3117</v>
      </c>
      <c r="M287" t="s">
        <v>3118</v>
      </c>
      <c r="N287" t="s">
        <v>3119</v>
      </c>
      <c r="O287">
        <f>VLOOKUP(B287,HIS退!B:F,5,FALSE)</f>
        <v>-26</v>
      </c>
      <c r="P287" t="str">
        <f>VLOOKUP(B287,HIS退!B:I,8,FALSE)</f>
        <v>1</v>
      </c>
      <c r="Q287" s="38">
        <f>VLOOKUP(C287,招行退!B:F,5,FALSE)</f>
        <v>26</v>
      </c>
      <c r="R287" t="str">
        <f>VLOOKUP(C287,招行退!B:H,7,FALSE)</f>
        <v>S</v>
      </c>
      <c r="S287" t="e">
        <f>VLOOKUP(C287,招行退!B:I,8,FALSE)</f>
        <v>#N/A</v>
      </c>
    </row>
    <row r="288" spans="1:19" s="40" customFormat="1" ht="14.25" hidden="1">
      <c r="A288" s="54">
        <v>42920.659224537034</v>
      </c>
      <c r="B288">
        <v>551469</v>
      </c>
      <c r="C288" t="s">
        <v>1024</v>
      </c>
      <c r="D288" t="s">
        <v>1025</v>
      </c>
      <c r="E288" t="s">
        <v>1026</v>
      </c>
      <c r="F288" s="15">
        <v>1053</v>
      </c>
      <c r="G288" t="s">
        <v>34</v>
      </c>
      <c r="H288" t="s">
        <v>34</v>
      </c>
      <c r="I288" t="s">
        <v>340</v>
      </c>
      <c r="J288" t="s">
        <v>340</v>
      </c>
      <c r="K288" t="s">
        <v>59</v>
      </c>
      <c r="L288" t="s">
        <v>3120</v>
      </c>
      <c r="M288" t="s">
        <v>3121</v>
      </c>
      <c r="N288" t="s">
        <v>3122</v>
      </c>
      <c r="O288">
        <f>VLOOKUP(B288,HIS退!B:F,5,FALSE)</f>
        <v>-1053</v>
      </c>
      <c r="P288" t="str">
        <f>VLOOKUP(B288,HIS退!B:I,8,FALSE)</f>
        <v>9</v>
      </c>
      <c r="Q288" s="38">
        <f>VLOOKUP(C288,招行退!B:F,5,FALSE)</f>
        <v>1053</v>
      </c>
      <c r="R288" t="str">
        <f>VLOOKUP(C288,招行退!B:H,7,FALSE)</f>
        <v>B</v>
      </c>
      <c r="S288" t="str">
        <f>VLOOKUP(C288,招行退!B:I,8,FALSE)</f>
        <v>20170705</v>
      </c>
    </row>
    <row r="289" spans="1:19" s="40" customFormat="1" ht="14.25" hidden="1">
      <c r="A289" s="54">
        <v>42920.666215277779</v>
      </c>
      <c r="B289">
        <v>551851</v>
      </c>
      <c r="C289" t="s">
        <v>1027</v>
      </c>
      <c r="D289" t="s">
        <v>1028</v>
      </c>
      <c r="E289" t="s">
        <v>1029</v>
      </c>
      <c r="F289" s="15">
        <v>471</v>
      </c>
      <c r="G289" t="s">
        <v>34</v>
      </c>
      <c r="H289" t="s">
        <v>34</v>
      </c>
      <c r="I289" t="s">
        <v>58</v>
      </c>
      <c r="J289" t="s">
        <v>48</v>
      </c>
      <c r="K289" t="s">
        <v>59</v>
      </c>
      <c r="L289" t="s">
        <v>3123</v>
      </c>
      <c r="M289" t="s">
        <v>3124</v>
      </c>
      <c r="N289" t="s">
        <v>3125</v>
      </c>
      <c r="O289">
        <f>VLOOKUP(B289,HIS退!B:F,5,FALSE)</f>
        <v>-471</v>
      </c>
      <c r="P289" t="str">
        <f>VLOOKUP(B289,HIS退!B:I,8,FALSE)</f>
        <v>1</v>
      </c>
      <c r="Q289" s="38">
        <f>VLOOKUP(C289,招行退!B:F,5,FALSE)</f>
        <v>471</v>
      </c>
      <c r="R289" t="str">
        <f>VLOOKUP(C289,招行退!B:H,7,FALSE)</f>
        <v>S</v>
      </c>
      <c r="S289" t="e">
        <f>VLOOKUP(C289,招行退!B:I,8,FALSE)</f>
        <v>#N/A</v>
      </c>
    </row>
    <row r="290" spans="1:19" ht="14.25" hidden="1">
      <c r="A290" s="54">
        <v>42920.668067129627</v>
      </c>
      <c r="B290">
        <v>551951</v>
      </c>
      <c r="C290" t="s">
        <v>3126</v>
      </c>
      <c r="D290" t="s">
        <v>1030</v>
      </c>
      <c r="E290" t="s">
        <v>1031</v>
      </c>
      <c r="F290" s="15">
        <v>811</v>
      </c>
      <c r="G290" t="s">
        <v>34</v>
      </c>
      <c r="H290" t="s">
        <v>34</v>
      </c>
      <c r="I290" t="s">
        <v>340</v>
      </c>
      <c r="J290" t="s">
        <v>57</v>
      </c>
      <c r="K290" t="s">
        <v>59</v>
      </c>
      <c r="L290" t="s">
        <v>3127</v>
      </c>
      <c r="M290" t="s">
        <v>3128</v>
      </c>
      <c r="N290" t="s">
        <v>3129</v>
      </c>
      <c r="O290">
        <f>VLOOKUP(B290,HIS退!B:F,5,FALSE)</f>
        <v>-811</v>
      </c>
      <c r="P290" t="str">
        <f>VLOOKUP(B290,HIS退!B:I,8,FALSE)</f>
        <v>9</v>
      </c>
      <c r="Q290" s="38">
        <f>VLOOKUP(C290,招行退!B:F,5,FALSE)</f>
        <v>811</v>
      </c>
      <c r="R290" t="str">
        <f>VLOOKUP(C290,招行退!B:H,7,FALSE)</f>
        <v>B</v>
      </c>
      <c r="S290" t="str">
        <f>VLOOKUP(C290,招行退!B:I,8,FALSE)</f>
        <v>20170704</v>
      </c>
    </row>
    <row r="291" spans="1:19" ht="14.25" hidden="1">
      <c r="A291" s="54">
        <v>42920.668356481481</v>
      </c>
      <c r="B291">
        <v>551970</v>
      </c>
      <c r="C291" t="s">
        <v>1032</v>
      </c>
      <c r="D291" t="s">
        <v>1033</v>
      </c>
      <c r="E291" t="s">
        <v>1034</v>
      </c>
      <c r="F291" s="15">
        <v>1851</v>
      </c>
      <c r="G291" t="s">
        <v>34</v>
      </c>
      <c r="H291" t="s">
        <v>34</v>
      </c>
      <c r="I291" t="s">
        <v>58</v>
      </c>
      <c r="J291" t="s">
        <v>48</v>
      </c>
      <c r="K291" t="s">
        <v>59</v>
      </c>
      <c r="L291" t="s">
        <v>3130</v>
      </c>
      <c r="M291" t="s">
        <v>3131</v>
      </c>
      <c r="N291" t="s">
        <v>3132</v>
      </c>
      <c r="O291">
        <f>VLOOKUP(B291,HIS退!B:F,5,FALSE)</f>
        <v>-1851</v>
      </c>
      <c r="P291" t="str">
        <f>VLOOKUP(B291,HIS退!B:I,8,FALSE)</f>
        <v>1</v>
      </c>
      <c r="Q291" s="38">
        <f>VLOOKUP(C291,招行退!B:F,5,FALSE)</f>
        <v>1851</v>
      </c>
      <c r="R291" t="str">
        <f>VLOOKUP(C291,招行退!B:H,7,FALSE)</f>
        <v>S</v>
      </c>
      <c r="S291" t="e">
        <f>VLOOKUP(C291,招行退!B:I,8,FALSE)</f>
        <v>#N/A</v>
      </c>
    </row>
    <row r="292" spans="1:19" ht="14.25" hidden="1">
      <c r="A292" s="54">
        <v>42920.668807870374</v>
      </c>
      <c r="B292">
        <v>551990</v>
      </c>
      <c r="C292" t="s">
        <v>1035</v>
      </c>
      <c r="D292" t="s">
        <v>1036</v>
      </c>
      <c r="E292" t="s">
        <v>1037</v>
      </c>
      <c r="F292" s="15">
        <v>1530</v>
      </c>
      <c r="G292" t="s">
        <v>34</v>
      </c>
      <c r="H292" t="s">
        <v>34</v>
      </c>
      <c r="I292" t="s">
        <v>58</v>
      </c>
      <c r="J292" t="s">
        <v>48</v>
      </c>
      <c r="K292" t="s">
        <v>59</v>
      </c>
      <c r="L292" t="s">
        <v>3133</v>
      </c>
      <c r="M292" t="s">
        <v>3134</v>
      </c>
      <c r="N292" t="s">
        <v>3132</v>
      </c>
      <c r="O292">
        <f>VLOOKUP(B292,HIS退!B:F,5,FALSE)</f>
        <v>-1530</v>
      </c>
      <c r="P292" t="str">
        <f>VLOOKUP(B292,HIS退!B:I,8,FALSE)</f>
        <v>1</v>
      </c>
      <c r="Q292" s="38">
        <f>VLOOKUP(C292,招行退!B:F,5,FALSE)</f>
        <v>1530</v>
      </c>
      <c r="R292" t="str">
        <f>VLOOKUP(C292,招行退!B:H,7,FALSE)</f>
        <v>S</v>
      </c>
      <c r="S292" t="e">
        <f>VLOOKUP(C292,招行退!B:I,8,FALSE)</f>
        <v>#N/A</v>
      </c>
    </row>
    <row r="293" spans="1:19" ht="14.25" hidden="1">
      <c r="A293" s="54">
        <v>42920.671377314815</v>
      </c>
      <c r="B293">
        <v>552112</v>
      </c>
      <c r="C293" t="s">
        <v>1038</v>
      </c>
      <c r="D293" t="s">
        <v>1039</v>
      </c>
      <c r="E293" t="s">
        <v>1040</v>
      </c>
      <c r="F293" s="15">
        <v>14</v>
      </c>
      <c r="G293" t="s">
        <v>34</v>
      </c>
      <c r="H293" t="s">
        <v>34</v>
      </c>
      <c r="I293" t="s">
        <v>58</v>
      </c>
      <c r="J293" t="s">
        <v>48</v>
      </c>
      <c r="K293" t="s">
        <v>59</v>
      </c>
      <c r="L293" t="s">
        <v>3135</v>
      </c>
      <c r="M293" t="s">
        <v>3136</v>
      </c>
      <c r="N293" t="s">
        <v>3137</v>
      </c>
      <c r="O293">
        <f>VLOOKUP(B293,HIS退!B:F,5,FALSE)</f>
        <v>-14</v>
      </c>
      <c r="P293" t="str">
        <f>VLOOKUP(B293,HIS退!B:I,8,FALSE)</f>
        <v>1</v>
      </c>
      <c r="Q293" s="38">
        <f>VLOOKUP(C293,招行退!B:F,5,FALSE)</f>
        <v>14</v>
      </c>
      <c r="R293" t="str">
        <f>VLOOKUP(C293,招行退!B:H,7,FALSE)</f>
        <v>S</v>
      </c>
      <c r="S293" t="e">
        <f>VLOOKUP(C293,招行退!B:I,8,FALSE)</f>
        <v>#N/A</v>
      </c>
    </row>
    <row r="294" spans="1:19" ht="14.25" hidden="1">
      <c r="A294" s="54">
        <v>42920.674629629626</v>
      </c>
      <c r="B294">
        <v>552251</v>
      </c>
      <c r="C294" t="s">
        <v>1041</v>
      </c>
      <c r="D294" t="s">
        <v>1042</v>
      </c>
      <c r="E294" t="s">
        <v>1043</v>
      </c>
      <c r="F294" s="15">
        <v>277</v>
      </c>
      <c r="G294" t="s">
        <v>34</v>
      </c>
      <c r="H294" t="s">
        <v>34</v>
      </c>
      <c r="I294" t="s">
        <v>58</v>
      </c>
      <c r="J294" t="s">
        <v>48</v>
      </c>
      <c r="K294" t="s">
        <v>59</v>
      </c>
      <c r="L294" t="s">
        <v>3138</v>
      </c>
      <c r="M294" t="s">
        <v>3139</v>
      </c>
      <c r="N294" t="s">
        <v>3140</v>
      </c>
      <c r="O294">
        <f>VLOOKUP(B294,HIS退!B:F,5,FALSE)</f>
        <v>-277</v>
      </c>
      <c r="P294" t="str">
        <f>VLOOKUP(B294,HIS退!B:I,8,FALSE)</f>
        <v>1</v>
      </c>
      <c r="Q294" s="38">
        <f>VLOOKUP(C294,招行退!B:F,5,FALSE)</f>
        <v>277</v>
      </c>
      <c r="R294" t="str">
        <f>VLOOKUP(C294,招行退!B:H,7,FALSE)</f>
        <v>S</v>
      </c>
      <c r="S294" t="e">
        <f>VLOOKUP(C294,招行退!B:I,8,FALSE)</f>
        <v>#N/A</v>
      </c>
    </row>
    <row r="295" spans="1:19" ht="14.25">
      <c r="A295" s="54">
        <v>42920.6797337963</v>
      </c>
      <c r="B295">
        <v>552473</v>
      </c>
      <c r="D295" t="s">
        <v>1044</v>
      </c>
      <c r="E295" t="s">
        <v>1045</v>
      </c>
      <c r="F295" s="15">
        <v>320</v>
      </c>
      <c r="G295" t="s">
        <v>34</v>
      </c>
      <c r="H295" t="s">
        <v>34</v>
      </c>
      <c r="I295" t="s">
        <v>60</v>
      </c>
      <c r="J295" t="s">
        <v>57</v>
      </c>
      <c r="K295" t="s">
        <v>59</v>
      </c>
      <c r="L295" t="s">
        <v>3141</v>
      </c>
      <c r="M295" t="s">
        <v>3142</v>
      </c>
      <c r="N295" t="s">
        <v>3143</v>
      </c>
      <c r="O295">
        <f>VLOOKUP(B295,HIS退!B:F,5,FALSE)</f>
        <v>-320</v>
      </c>
      <c r="P295" t="str">
        <f>VLOOKUP(B295,HIS退!B:I,8,FALSE)</f>
        <v>9</v>
      </c>
      <c r="Q295" s="38" t="e">
        <f>VLOOKUP(C295,招行退!B:F,5,FALSE)</f>
        <v>#N/A</v>
      </c>
      <c r="R295" t="e">
        <f>VLOOKUP(C295,招行退!B:H,7,FALSE)</f>
        <v>#N/A</v>
      </c>
      <c r="S295" t="e">
        <f>VLOOKUP(C295,招行退!B:I,8,FALSE)</f>
        <v>#N/A</v>
      </c>
    </row>
    <row r="296" spans="1:19" ht="14.25" hidden="1">
      <c r="A296" s="54">
        <v>42920.683946759258</v>
      </c>
      <c r="B296">
        <v>552645</v>
      </c>
      <c r="C296" t="s">
        <v>1049</v>
      </c>
      <c r="D296" t="s">
        <v>1050</v>
      </c>
      <c r="E296" t="s">
        <v>1051</v>
      </c>
      <c r="F296" s="15">
        <v>109</v>
      </c>
      <c r="G296" t="s">
        <v>34</v>
      </c>
      <c r="H296" t="s">
        <v>34</v>
      </c>
      <c r="I296" t="s">
        <v>58</v>
      </c>
      <c r="J296" t="s">
        <v>48</v>
      </c>
      <c r="K296" t="s">
        <v>59</v>
      </c>
      <c r="L296" t="s">
        <v>3144</v>
      </c>
      <c r="M296" t="s">
        <v>3145</v>
      </c>
      <c r="N296" t="s">
        <v>3146</v>
      </c>
      <c r="O296">
        <f>VLOOKUP(B296,HIS退!B:F,5,FALSE)</f>
        <v>-109</v>
      </c>
      <c r="P296" t="str">
        <f>VLOOKUP(B296,HIS退!B:I,8,FALSE)</f>
        <v>1</v>
      </c>
      <c r="Q296" s="38">
        <f>VLOOKUP(C296,招行退!B:F,5,FALSE)</f>
        <v>109</v>
      </c>
      <c r="R296" t="str">
        <f>VLOOKUP(C296,招行退!B:H,7,FALSE)</f>
        <v>S</v>
      </c>
      <c r="S296" t="e">
        <f>VLOOKUP(C296,招行退!B:I,8,FALSE)</f>
        <v>#N/A</v>
      </c>
    </row>
    <row r="297" spans="1:19" ht="14.25" hidden="1">
      <c r="A297" s="54">
        <v>42920.684629629628</v>
      </c>
      <c r="B297">
        <v>552622</v>
      </c>
      <c r="C297" t="s">
        <v>1046</v>
      </c>
      <c r="D297" t="s">
        <v>1047</v>
      </c>
      <c r="E297" t="s">
        <v>1048</v>
      </c>
      <c r="F297" s="15">
        <v>244</v>
      </c>
      <c r="G297" t="s">
        <v>34</v>
      </c>
      <c r="H297" t="s">
        <v>34</v>
      </c>
      <c r="I297" t="s">
        <v>58</v>
      </c>
      <c r="J297" t="s">
        <v>48</v>
      </c>
      <c r="K297" t="s">
        <v>59</v>
      </c>
      <c r="L297" t="s">
        <v>3147</v>
      </c>
      <c r="M297" t="s">
        <v>3148</v>
      </c>
      <c r="N297" t="s">
        <v>3149</v>
      </c>
      <c r="O297">
        <f>VLOOKUP(B297,HIS退!B:F,5,FALSE)</f>
        <v>-244</v>
      </c>
      <c r="P297" t="str">
        <f>VLOOKUP(B297,HIS退!B:I,8,FALSE)</f>
        <v>1</v>
      </c>
      <c r="Q297" s="38">
        <f>VLOOKUP(C297,招行退!B:F,5,FALSE)</f>
        <v>244</v>
      </c>
      <c r="R297" t="str">
        <f>VLOOKUP(C297,招行退!B:H,7,FALSE)</f>
        <v>S</v>
      </c>
      <c r="S297" t="e">
        <f>VLOOKUP(C297,招行退!B:I,8,FALSE)</f>
        <v>#N/A</v>
      </c>
    </row>
    <row r="298" spans="1:19" ht="14.25" hidden="1">
      <c r="A298" s="54">
        <v>42920.685231481482</v>
      </c>
      <c r="B298">
        <v>552696</v>
      </c>
      <c r="C298" t="s">
        <v>1052</v>
      </c>
      <c r="D298" t="s">
        <v>1053</v>
      </c>
      <c r="E298" t="s">
        <v>1054</v>
      </c>
      <c r="F298" s="15">
        <v>309</v>
      </c>
      <c r="G298" t="s">
        <v>34</v>
      </c>
      <c r="H298" t="s">
        <v>34</v>
      </c>
      <c r="I298" t="s">
        <v>58</v>
      </c>
      <c r="J298" t="s">
        <v>48</v>
      </c>
      <c r="K298" t="s">
        <v>59</v>
      </c>
      <c r="L298" t="s">
        <v>3150</v>
      </c>
      <c r="M298" t="s">
        <v>3151</v>
      </c>
      <c r="N298" t="s">
        <v>3152</v>
      </c>
      <c r="O298">
        <f>VLOOKUP(B298,HIS退!B:F,5,FALSE)</f>
        <v>-309</v>
      </c>
      <c r="P298" t="str">
        <f>VLOOKUP(B298,HIS退!B:I,8,FALSE)</f>
        <v>1</v>
      </c>
      <c r="Q298" s="38">
        <f>VLOOKUP(C298,招行退!B:F,5,FALSE)</f>
        <v>309</v>
      </c>
      <c r="R298" t="str">
        <f>VLOOKUP(C298,招行退!B:H,7,FALSE)</f>
        <v>S</v>
      </c>
      <c r="S298" t="e">
        <f>VLOOKUP(C298,招行退!B:I,8,FALSE)</f>
        <v>#N/A</v>
      </c>
    </row>
    <row r="299" spans="1:19" ht="14.25" hidden="1">
      <c r="A299" s="54">
        <v>42920.68650462963</v>
      </c>
      <c r="B299">
        <v>552742</v>
      </c>
      <c r="C299" t="s">
        <v>1055</v>
      </c>
      <c r="D299" t="s">
        <v>1056</v>
      </c>
      <c r="E299" t="s">
        <v>1057</v>
      </c>
      <c r="F299" s="15">
        <v>816</v>
      </c>
      <c r="G299" t="s">
        <v>34</v>
      </c>
      <c r="H299" t="s">
        <v>34</v>
      </c>
      <c r="I299" t="s">
        <v>58</v>
      </c>
      <c r="J299" t="s">
        <v>48</v>
      </c>
      <c r="K299" t="s">
        <v>59</v>
      </c>
      <c r="L299" t="s">
        <v>3153</v>
      </c>
      <c r="M299" t="s">
        <v>3154</v>
      </c>
      <c r="N299" t="s">
        <v>3155</v>
      </c>
      <c r="O299">
        <f>VLOOKUP(B299,HIS退!B:F,5,FALSE)</f>
        <v>-816</v>
      </c>
      <c r="P299" t="str">
        <f>VLOOKUP(B299,HIS退!B:I,8,FALSE)</f>
        <v>1</v>
      </c>
      <c r="Q299" s="38">
        <f>VLOOKUP(C299,招行退!B:F,5,FALSE)</f>
        <v>816</v>
      </c>
      <c r="R299" t="str">
        <f>VLOOKUP(C299,招行退!B:H,7,FALSE)</f>
        <v>S</v>
      </c>
      <c r="S299" t="e">
        <f>VLOOKUP(C299,招行退!B:I,8,FALSE)</f>
        <v>#N/A</v>
      </c>
    </row>
    <row r="300" spans="1:19" ht="14.25" hidden="1">
      <c r="A300" s="54">
        <v>42920.690289351849</v>
      </c>
      <c r="B300">
        <v>552916</v>
      </c>
      <c r="C300" t="s">
        <v>1058</v>
      </c>
      <c r="D300" t="s">
        <v>1059</v>
      </c>
      <c r="E300" t="s">
        <v>1060</v>
      </c>
      <c r="F300" s="15">
        <v>149</v>
      </c>
      <c r="G300" t="s">
        <v>34</v>
      </c>
      <c r="H300" t="s">
        <v>34</v>
      </c>
      <c r="I300" t="s">
        <v>58</v>
      </c>
      <c r="J300" t="s">
        <v>48</v>
      </c>
      <c r="K300" t="s">
        <v>59</v>
      </c>
      <c r="L300" t="s">
        <v>3156</v>
      </c>
      <c r="M300" t="s">
        <v>3157</v>
      </c>
      <c r="N300" t="s">
        <v>3158</v>
      </c>
      <c r="O300">
        <f>VLOOKUP(B300,HIS退!B:F,5,FALSE)</f>
        <v>-149</v>
      </c>
      <c r="P300" t="str">
        <f>VLOOKUP(B300,HIS退!B:I,8,FALSE)</f>
        <v>1</v>
      </c>
      <c r="Q300" s="38">
        <f>VLOOKUP(C300,招行退!B:F,5,FALSE)</f>
        <v>149</v>
      </c>
      <c r="R300" t="str">
        <f>VLOOKUP(C300,招行退!B:H,7,FALSE)</f>
        <v>S</v>
      </c>
      <c r="S300" t="e">
        <f>VLOOKUP(C300,招行退!B:I,8,FALSE)</f>
        <v>#N/A</v>
      </c>
    </row>
    <row r="301" spans="1:19" ht="14.25" hidden="1">
      <c r="A301" s="54">
        <v>42920.690879629627</v>
      </c>
      <c r="B301">
        <v>552936</v>
      </c>
      <c r="C301" t="s">
        <v>1061</v>
      </c>
      <c r="D301" t="s">
        <v>1062</v>
      </c>
      <c r="E301" t="s">
        <v>1063</v>
      </c>
      <c r="F301" s="15">
        <v>550</v>
      </c>
      <c r="G301" t="s">
        <v>34</v>
      </c>
      <c r="H301" t="s">
        <v>34</v>
      </c>
      <c r="I301" t="s">
        <v>58</v>
      </c>
      <c r="J301" t="s">
        <v>48</v>
      </c>
      <c r="K301" t="s">
        <v>59</v>
      </c>
      <c r="L301" t="s">
        <v>3159</v>
      </c>
      <c r="M301" t="s">
        <v>3160</v>
      </c>
      <c r="N301" t="s">
        <v>3161</v>
      </c>
      <c r="O301">
        <f>VLOOKUP(B301,HIS退!B:F,5,FALSE)</f>
        <v>-550</v>
      </c>
      <c r="P301" t="str">
        <f>VLOOKUP(B301,HIS退!B:I,8,FALSE)</f>
        <v>1</v>
      </c>
      <c r="Q301" s="38">
        <f>VLOOKUP(C301,招行退!B:F,5,FALSE)</f>
        <v>550</v>
      </c>
      <c r="R301" t="str">
        <f>VLOOKUP(C301,招行退!B:H,7,FALSE)</f>
        <v>S</v>
      </c>
      <c r="S301" t="e">
        <f>VLOOKUP(C301,招行退!B:I,8,FALSE)</f>
        <v>#N/A</v>
      </c>
    </row>
    <row r="302" spans="1:19" ht="14.25" hidden="1">
      <c r="A302" s="54">
        <v>42920.693287037036</v>
      </c>
      <c r="B302">
        <v>553016</v>
      </c>
      <c r="C302" t="s">
        <v>1064</v>
      </c>
      <c r="D302" t="s">
        <v>1065</v>
      </c>
      <c r="E302" t="s">
        <v>1066</v>
      </c>
      <c r="F302" s="15">
        <v>468</v>
      </c>
      <c r="G302" t="s">
        <v>34</v>
      </c>
      <c r="H302" t="s">
        <v>34</v>
      </c>
      <c r="I302" t="s">
        <v>58</v>
      </c>
      <c r="J302" t="s">
        <v>48</v>
      </c>
      <c r="K302" t="s">
        <v>59</v>
      </c>
      <c r="L302" t="s">
        <v>3162</v>
      </c>
      <c r="M302" t="s">
        <v>3163</v>
      </c>
      <c r="N302" t="s">
        <v>3164</v>
      </c>
      <c r="O302">
        <f>VLOOKUP(B302,HIS退!B:F,5,FALSE)</f>
        <v>-468</v>
      </c>
      <c r="P302" t="str">
        <f>VLOOKUP(B302,HIS退!B:I,8,FALSE)</f>
        <v>1</v>
      </c>
      <c r="Q302" s="38">
        <f>VLOOKUP(C302,招行退!B:F,5,FALSE)</f>
        <v>468</v>
      </c>
      <c r="R302" t="str">
        <f>VLOOKUP(C302,招行退!B:H,7,FALSE)</f>
        <v>S</v>
      </c>
      <c r="S302" t="e">
        <f>VLOOKUP(C302,招行退!B:I,8,FALSE)</f>
        <v>#N/A</v>
      </c>
    </row>
    <row r="303" spans="1:19" ht="14.25" hidden="1">
      <c r="A303" s="54">
        <v>42920.696111111109</v>
      </c>
      <c r="B303">
        <v>553108</v>
      </c>
      <c r="C303" t="s">
        <v>1068</v>
      </c>
      <c r="D303" t="s">
        <v>1069</v>
      </c>
      <c r="E303" t="s">
        <v>1070</v>
      </c>
      <c r="F303" s="15">
        <v>185</v>
      </c>
      <c r="G303" t="s">
        <v>34</v>
      </c>
      <c r="H303" t="s">
        <v>34</v>
      </c>
      <c r="I303" t="s">
        <v>58</v>
      </c>
      <c r="J303" t="s">
        <v>48</v>
      </c>
      <c r="K303" t="s">
        <v>59</v>
      </c>
      <c r="L303" t="s">
        <v>3165</v>
      </c>
      <c r="M303" t="s">
        <v>3166</v>
      </c>
      <c r="N303" t="s">
        <v>3167</v>
      </c>
      <c r="O303">
        <f>VLOOKUP(B303,HIS退!B:F,5,FALSE)</f>
        <v>-185</v>
      </c>
      <c r="P303" t="str">
        <f>VLOOKUP(B303,HIS退!B:I,8,FALSE)</f>
        <v>1</v>
      </c>
      <c r="Q303" s="38">
        <f>VLOOKUP(C303,招行退!B:F,5,FALSE)</f>
        <v>185</v>
      </c>
      <c r="R303" t="str">
        <f>VLOOKUP(C303,招行退!B:H,7,FALSE)</f>
        <v>S</v>
      </c>
      <c r="S303" t="e">
        <f>VLOOKUP(C303,招行退!B:I,8,FALSE)</f>
        <v>#N/A</v>
      </c>
    </row>
    <row r="304" spans="1:19" ht="14.25" hidden="1">
      <c r="A304" s="54">
        <v>42920.699895833335</v>
      </c>
      <c r="B304">
        <v>553232</v>
      </c>
      <c r="C304" t="s">
        <v>1071</v>
      </c>
      <c r="D304" t="s">
        <v>1072</v>
      </c>
      <c r="E304" t="s">
        <v>1073</v>
      </c>
      <c r="F304" s="15">
        <v>378</v>
      </c>
      <c r="G304" t="s">
        <v>34</v>
      </c>
      <c r="H304" t="s">
        <v>34</v>
      </c>
      <c r="I304" t="s">
        <v>58</v>
      </c>
      <c r="J304" t="s">
        <v>48</v>
      </c>
      <c r="K304" t="s">
        <v>59</v>
      </c>
      <c r="L304" t="s">
        <v>3168</v>
      </c>
      <c r="M304" t="s">
        <v>3169</v>
      </c>
      <c r="N304" t="s">
        <v>3170</v>
      </c>
      <c r="O304">
        <f>VLOOKUP(B304,HIS退!B:F,5,FALSE)</f>
        <v>-378</v>
      </c>
      <c r="P304" t="str">
        <f>VLOOKUP(B304,HIS退!B:I,8,FALSE)</f>
        <v>1</v>
      </c>
      <c r="Q304" s="38">
        <f>VLOOKUP(C304,招行退!B:F,5,FALSE)</f>
        <v>378</v>
      </c>
      <c r="R304" t="str">
        <f>VLOOKUP(C304,招行退!B:H,7,FALSE)</f>
        <v>S</v>
      </c>
      <c r="S304" t="e">
        <f>VLOOKUP(C304,招行退!B:I,8,FALSE)</f>
        <v>#N/A</v>
      </c>
    </row>
    <row r="305" spans="1:19" ht="14.25" hidden="1">
      <c r="A305" s="54">
        <v>42920.702210648145</v>
      </c>
      <c r="B305">
        <v>553336</v>
      </c>
      <c r="C305" t="s">
        <v>3171</v>
      </c>
      <c r="D305" t="s">
        <v>1074</v>
      </c>
      <c r="E305" t="s">
        <v>1075</v>
      </c>
      <c r="F305" s="15">
        <v>149</v>
      </c>
      <c r="G305" t="s">
        <v>34</v>
      </c>
      <c r="H305" t="s">
        <v>34</v>
      </c>
      <c r="I305" t="s">
        <v>340</v>
      </c>
      <c r="J305" t="s">
        <v>57</v>
      </c>
      <c r="K305" t="s">
        <v>59</v>
      </c>
      <c r="L305" t="s">
        <v>3172</v>
      </c>
      <c r="M305" t="s">
        <v>3173</v>
      </c>
      <c r="N305" t="s">
        <v>3174</v>
      </c>
      <c r="O305">
        <f>VLOOKUP(B305,HIS退!B:F,5,FALSE)</f>
        <v>-149</v>
      </c>
      <c r="P305" t="str">
        <f>VLOOKUP(B305,HIS退!B:I,8,FALSE)</f>
        <v>9</v>
      </c>
      <c r="Q305" s="38">
        <f>VLOOKUP(C305,招行退!B:F,5,FALSE)</f>
        <v>149</v>
      </c>
      <c r="R305" t="str">
        <f>VLOOKUP(C305,招行退!B:H,7,FALSE)</f>
        <v>B</v>
      </c>
      <c r="S305" t="str">
        <f>VLOOKUP(C305,招行退!B:I,8,FALSE)</f>
        <v>20170704</v>
      </c>
    </row>
    <row r="306" spans="1:19" ht="14.25" hidden="1">
      <c r="A306" s="54">
        <v>42920.702951388892</v>
      </c>
      <c r="B306">
        <v>553370</v>
      </c>
      <c r="C306" t="s">
        <v>1076</v>
      </c>
      <c r="D306" t="s">
        <v>1077</v>
      </c>
      <c r="E306" t="s">
        <v>1078</v>
      </c>
      <c r="F306" s="15">
        <v>108</v>
      </c>
      <c r="G306" t="s">
        <v>34</v>
      </c>
      <c r="H306" t="s">
        <v>34</v>
      </c>
      <c r="I306" t="s">
        <v>58</v>
      </c>
      <c r="J306" t="s">
        <v>48</v>
      </c>
      <c r="K306" t="s">
        <v>59</v>
      </c>
      <c r="L306" t="s">
        <v>3175</v>
      </c>
      <c r="M306" t="s">
        <v>3176</v>
      </c>
      <c r="N306" t="s">
        <v>3177</v>
      </c>
      <c r="O306">
        <f>VLOOKUP(B306,HIS退!B:F,5,FALSE)</f>
        <v>-108</v>
      </c>
      <c r="P306" t="str">
        <f>VLOOKUP(B306,HIS退!B:I,8,FALSE)</f>
        <v>1</v>
      </c>
      <c r="Q306" s="38">
        <f>VLOOKUP(C306,招行退!B:F,5,FALSE)</f>
        <v>108</v>
      </c>
      <c r="R306" t="str">
        <f>VLOOKUP(C306,招行退!B:H,7,FALSE)</f>
        <v>S</v>
      </c>
      <c r="S306" t="e">
        <f>VLOOKUP(C306,招行退!B:I,8,FALSE)</f>
        <v>#N/A</v>
      </c>
    </row>
    <row r="307" spans="1:19" ht="14.25" hidden="1">
      <c r="A307" s="54">
        <v>42920.703587962962</v>
      </c>
      <c r="B307">
        <v>553395</v>
      </c>
      <c r="C307" t="s">
        <v>1079</v>
      </c>
      <c r="D307" t="s">
        <v>1080</v>
      </c>
      <c r="E307" t="s">
        <v>1081</v>
      </c>
      <c r="F307" s="15">
        <v>575</v>
      </c>
      <c r="G307" t="s">
        <v>34</v>
      </c>
      <c r="H307" t="s">
        <v>34</v>
      </c>
      <c r="I307" t="s">
        <v>340</v>
      </c>
      <c r="J307" t="s">
        <v>340</v>
      </c>
      <c r="K307" t="s">
        <v>59</v>
      </c>
      <c r="L307" t="s">
        <v>3178</v>
      </c>
      <c r="M307" t="s">
        <v>3179</v>
      </c>
      <c r="N307" t="s">
        <v>3180</v>
      </c>
      <c r="O307">
        <f>VLOOKUP(B307,HIS退!B:F,5,FALSE)</f>
        <v>-575</v>
      </c>
      <c r="P307" t="str">
        <f>VLOOKUP(B307,HIS退!B:I,8,FALSE)</f>
        <v>9</v>
      </c>
      <c r="Q307" s="38">
        <f>VLOOKUP(C307,招行退!B:F,5,FALSE)</f>
        <v>575</v>
      </c>
      <c r="R307" t="str">
        <f>VLOOKUP(C307,招行退!B:H,7,FALSE)</f>
        <v>B</v>
      </c>
      <c r="S307" t="str">
        <f>VLOOKUP(C307,招行退!B:I,8,FALSE)</f>
        <v>20170705</v>
      </c>
    </row>
    <row r="308" spans="1:19" ht="14.25" hidden="1">
      <c r="A308" s="54">
        <v>42920.705358796295</v>
      </c>
      <c r="B308">
        <v>553458</v>
      </c>
      <c r="C308" t="s">
        <v>1082</v>
      </c>
      <c r="D308" t="s">
        <v>1083</v>
      </c>
      <c r="E308" t="s">
        <v>1084</v>
      </c>
      <c r="F308" s="15">
        <v>70</v>
      </c>
      <c r="G308" t="s">
        <v>34</v>
      </c>
      <c r="H308" t="s">
        <v>34</v>
      </c>
      <c r="I308" t="s">
        <v>58</v>
      </c>
      <c r="J308" t="s">
        <v>48</v>
      </c>
      <c r="K308" t="s">
        <v>59</v>
      </c>
      <c r="L308" t="s">
        <v>3181</v>
      </c>
      <c r="M308" t="s">
        <v>3182</v>
      </c>
      <c r="N308" t="s">
        <v>3183</v>
      </c>
      <c r="O308">
        <f>VLOOKUP(B308,HIS退!B:F,5,FALSE)</f>
        <v>-70</v>
      </c>
      <c r="P308" t="str">
        <f>VLOOKUP(B308,HIS退!B:I,8,FALSE)</f>
        <v>1</v>
      </c>
      <c r="Q308" s="38">
        <f>VLOOKUP(C308,招行退!B:F,5,FALSE)</f>
        <v>70</v>
      </c>
      <c r="R308" t="str">
        <f>VLOOKUP(C308,招行退!B:H,7,FALSE)</f>
        <v>S</v>
      </c>
      <c r="S308" t="e">
        <f>VLOOKUP(C308,招行退!B:I,8,FALSE)</f>
        <v>#N/A</v>
      </c>
    </row>
    <row r="309" spans="1:19" s="40" customFormat="1" ht="14.25" hidden="1">
      <c r="A309" s="54">
        <v>42920.712812500002</v>
      </c>
      <c r="B309">
        <v>553653</v>
      </c>
      <c r="C309" t="s">
        <v>1085</v>
      </c>
      <c r="D309" t="s">
        <v>1086</v>
      </c>
      <c r="E309" t="s">
        <v>1087</v>
      </c>
      <c r="F309" s="15">
        <v>783</v>
      </c>
      <c r="G309" t="s">
        <v>34</v>
      </c>
      <c r="H309" t="s">
        <v>34</v>
      </c>
      <c r="I309" t="s">
        <v>58</v>
      </c>
      <c r="J309" t="s">
        <v>48</v>
      </c>
      <c r="K309" t="s">
        <v>59</v>
      </c>
      <c r="L309" t="s">
        <v>3184</v>
      </c>
      <c r="M309" t="s">
        <v>3185</v>
      </c>
      <c r="N309" t="s">
        <v>3186</v>
      </c>
      <c r="O309">
        <f>VLOOKUP(B309,HIS退!B:F,5,FALSE)</f>
        <v>-783</v>
      </c>
      <c r="P309" t="str">
        <f>VLOOKUP(B309,HIS退!B:I,8,FALSE)</f>
        <v>1</v>
      </c>
      <c r="Q309" s="38">
        <f>VLOOKUP(C309,招行退!B:F,5,FALSE)</f>
        <v>783</v>
      </c>
      <c r="R309" t="str">
        <f>VLOOKUP(C309,招行退!B:H,7,FALSE)</f>
        <v>S</v>
      </c>
      <c r="S309" t="e">
        <f>VLOOKUP(C309,招行退!B:I,8,FALSE)</f>
        <v>#N/A</v>
      </c>
    </row>
    <row r="310" spans="1:19" ht="14.25" hidden="1">
      <c r="A310" s="54">
        <v>42920.719247685185</v>
      </c>
      <c r="B310">
        <v>553818</v>
      </c>
      <c r="C310" t="s">
        <v>1088</v>
      </c>
      <c r="D310" t="s">
        <v>1089</v>
      </c>
      <c r="E310" t="s">
        <v>1090</v>
      </c>
      <c r="F310" s="15">
        <v>101</v>
      </c>
      <c r="G310" t="s">
        <v>34</v>
      </c>
      <c r="H310" t="s">
        <v>34</v>
      </c>
      <c r="I310" t="s">
        <v>58</v>
      </c>
      <c r="J310" t="s">
        <v>48</v>
      </c>
      <c r="K310" t="s">
        <v>59</v>
      </c>
      <c r="L310" t="s">
        <v>3187</v>
      </c>
      <c r="M310" t="s">
        <v>3188</v>
      </c>
      <c r="N310" t="s">
        <v>3189</v>
      </c>
      <c r="O310">
        <f>VLOOKUP(B310,HIS退!B:F,5,FALSE)</f>
        <v>-101</v>
      </c>
      <c r="P310" t="str">
        <f>VLOOKUP(B310,HIS退!B:I,8,FALSE)</f>
        <v>1</v>
      </c>
      <c r="Q310" s="38">
        <f>VLOOKUP(C310,招行退!B:F,5,FALSE)</f>
        <v>101</v>
      </c>
      <c r="R310" t="str">
        <f>VLOOKUP(C310,招行退!B:H,7,FALSE)</f>
        <v>S</v>
      </c>
      <c r="S310" t="e">
        <f>VLOOKUP(C310,招行退!B:I,8,FALSE)</f>
        <v>#N/A</v>
      </c>
    </row>
    <row r="311" spans="1:19" ht="14.25" hidden="1">
      <c r="A311" s="54">
        <v>42920.719328703701</v>
      </c>
      <c r="B311">
        <v>553821</v>
      </c>
      <c r="C311" t="s">
        <v>1091</v>
      </c>
      <c r="D311" t="s">
        <v>1092</v>
      </c>
      <c r="E311" t="s">
        <v>1093</v>
      </c>
      <c r="F311" s="15">
        <v>500</v>
      </c>
      <c r="G311" t="s">
        <v>34</v>
      </c>
      <c r="H311" t="s">
        <v>34</v>
      </c>
      <c r="I311" t="s">
        <v>58</v>
      </c>
      <c r="J311" t="s">
        <v>48</v>
      </c>
      <c r="K311" t="s">
        <v>59</v>
      </c>
      <c r="L311" t="s">
        <v>3190</v>
      </c>
      <c r="M311" t="s">
        <v>3191</v>
      </c>
      <c r="N311" t="s">
        <v>3192</v>
      </c>
      <c r="O311">
        <f>VLOOKUP(B311,HIS退!B:F,5,FALSE)</f>
        <v>-500</v>
      </c>
      <c r="P311" t="str">
        <f>VLOOKUP(B311,HIS退!B:I,8,FALSE)</f>
        <v>1</v>
      </c>
      <c r="Q311" s="38">
        <f>VLOOKUP(C311,招行退!B:F,5,FALSE)</f>
        <v>500</v>
      </c>
      <c r="R311" t="str">
        <f>VLOOKUP(C311,招行退!B:H,7,FALSE)</f>
        <v>S</v>
      </c>
      <c r="S311" t="e">
        <f>VLOOKUP(C311,招行退!B:I,8,FALSE)</f>
        <v>#N/A</v>
      </c>
    </row>
    <row r="312" spans="1:19" ht="14.25" hidden="1">
      <c r="A312" s="54">
        <v>42920.72284722222</v>
      </c>
      <c r="B312">
        <v>553908</v>
      </c>
      <c r="C312" t="s">
        <v>1094</v>
      </c>
      <c r="D312" t="s">
        <v>1095</v>
      </c>
      <c r="E312" t="s">
        <v>1096</v>
      </c>
      <c r="F312" s="15">
        <v>100</v>
      </c>
      <c r="G312" t="s">
        <v>34</v>
      </c>
      <c r="H312" t="s">
        <v>34</v>
      </c>
      <c r="I312" t="s">
        <v>340</v>
      </c>
      <c r="J312" t="s">
        <v>340</v>
      </c>
      <c r="K312" t="s">
        <v>59</v>
      </c>
      <c r="L312" t="s">
        <v>3193</v>
      </c>
      <c r="M312" t="s">
        <v>3194</v>
      </c>
      <c r="N312" t="s">
        <v>3195</v>
      </c>
      <c r="O312">
        <f>VLOOKUP(B312,HIS退!B:F,5,FALSE)</f>
        <v>-100</v>
      </c>
      <c r="P312" t="str">
        <f>VLOOKUP(B312,HIS退!B:I,8,FALSE)</f>
        <v>9</v>
      </c>
      <c r="Q312" s="38">
        <f>VLOOKUP(C312,招行退!B:F,5,FALSE)</f>
        <v>100</v>
      </c>
      <c r="R312" t="str">
        <f>VLOOKUP(C312,招行退!B:H,7,FALSE)</f>
        <v>B</v>
      </c>
      <c r="S312" t="str">
        <f>VLOOKUP(C312,招行退!B:I,8,FALSE)</f>
        <v>20170706</v>
      </c>
    </row>
    <row r="313" spans="1:19" ht="14.25">
      <c r="A313" s="54">
        <v>42920.723726851851</v>
      </c>
      <c r="B313">
        <v>553932</v>
      </c>
      <c r="D313" t="s">
        <v>1097</v>
      </c>
      <c r="E313" t="s">
        <v>1098</v>
      </c>
      <c r="F313" s="15">
        <v>1070</v>
      </c>
      <c r="G313" t="s">
        <v>34</v>
      </c>
      <c r="H313" t="s">
        <v>34</v>
      </c>
      <c r="I313" t="s">
        <v>60</v>
      </c>
      <c r="J313" t="s">
        <v>57</v>
      </c>
      <c r="K313" t="s">
        <v>59</v>
      </c>
      <c r="L313" t="s">
        <v>3196</v>
      </c>
      <c r="M313" t="s">
        <v>3197</v>
      </c>
      <c r="N313" t="s">
        <v>3198</v>
      </c>
      <c r="O313">
        <f>VLOOKUP(B313,HIS退!B:F,5,FALSE)</f>
        <v>-1070</v>
      </c>
      <c r="P313" t="str">
        <f>VLOOKUP(B313,HIS退!B:I,8,FALSE)</f>
        <v>9</v>
      </c>
      <c r="Q313" s="38" t="e">
        <f>VLOOKUP(C313,招行退!B:F,5,FALSE)</f>
        <v>#N/A</v>
      </c>
      <c r="R313" t="e">
        <f>VLOOKUP(C313,招行退!B:H,7,FALSE)</f>
        <v>#N/A</v>
      </c>
      <c r="S313" t="e">
        <f>VLOOKUP(C313,招行退!B:I,8,FALSE)</f>
        <v>#N/A</v>
      </c>
    </row>
    <row r="314" spans="1:19" ht="14.25" hidden="1">
      <c r="A314" s="54">
        <v>42920.724421296298</v>
      </c>
      <c r="B314">
        <v>0</v>
      </c>
      <c r="D314" t="s">
        <v>1097</v>
      </c>
      <c r="E314" t="s">
        <v>1098</v>
      </c>
      <c r="F314" s="15">
        <v>1070</v>
      </c>
      <c r="G314" t="s">
        <v>34</v>
      </c>
      <c r="H314" t="s">
        <v>34</v>
      </c>
      <c r="I314" t="s">
        <v>61</v>
      </c>
      <c r="J314" t="s">
        <v>57</v>
      </c>
      <c r="K314" t="s">
        <v>59</v>
      </c>
      <c r="L314" t="s">
        <v>3199</v>
      </c>
      <c r="M314" t="s">
        <v>3200</v>
      </c>
      <c r="N314" t="s">
        <v>3198</v>
      </c>
      <c r="O314" t="e">
        <f>VLOOKUP(B314,HIS退!B:F,5,FALSE)</f>
        <v>#N/A</v>
      </c>
      <c r="P314" t="e">
        <f>VLOOKUP(B314,HIS退!B:I,8,FALSE)</f>
        <v>#N/A</v>
      </c>
      <c r="Q314" s="38" t="e">
        <f>VLOOKUP(C314,招行退!B:F,5,FALSE)</f>
        <v>#N/A</v>
      </c>
      <c r="R314" t="e">
        <f>VLOOKUP(C314,招行退!B:H,7,FALSE)</f>
        <v>#N/A</v>
      </c>
      <c r="S314" t="e">
        <f>VLOOKUP(C314,招行退!B:I,8,FALSE)</f>
        <v>#N/A</v>
      </c>
    </row>
    <row r="315" spans="1:19" s="40" customFormat="1" ht="14.25" hidden="1">
      <c r="A315" s="54">
        <v>42920.724826388891</v>
      </c>
      <c r="B315">
        <v>553967</v>
      </c>
      <c r="C315" t="s">
        <v>1099</v>
      </c>
      <c r="D315" t="s">
        <v>1100</v>
      </c>
      <c r="E315" t="s">
        <v>1101</v>
      </c>
      <c r="F315" s="15">
        <v>85</v>
      </c>
      <c r="G315" t="s">
        <v>34</v>
      </c>
      <c r="H315" t="s">
        <v>34</v>
      </c>
      <c r="I315" t="s">
        <v>58</v>
      </c>
      <c r="J315" t="s">
        <v>48</v>
      </c>
      <c r="K315" t="s">
        <v>59</v>
      </c>
      <c r="L315" t="s">
        <v>3201</v>
      </c>
      <c r="M315" t="s">
        <v>3202</v>
      </c>
      <c r="N315" t="s">
        <v>3203</v>
      </c>
      <c r="O315">
        <f>VLOOKUP(B315,HIS退!B:F,5,FALSE)</f>
        <v>-85</v>
      </c>
      <c r="P315" t="str">
        <f>VLOOKUP(B315,HIS退!B:I,8,FALSE)</f>
        <v>1</v>
      </c>
      <c r="Q315" s="38">
        <f>VLOOKUP(C315,招行退!B:F,5,FALSE)</f>
        <v>85</v>
      </c>
      <c r="R315" t="str">
        <f>VLOOKUP(C315,招行退!B:H,7,FALSE)</f>
        <v>S</v>
      </c>
      <c r="S315" t="e">
        <f>VLOOKUP(C315,招行退!B:I,8,FALSE)</f>
        <v>#N/A</v>
      </c>
    </row>
    <row r="316" spans="1:19" ht="14.25" hidden="1">
      <c r="A316" s="54">
        <v>42920.732164351852</v>
      </c>
      <c r="B316">
        <v>554098</v>
      </c>
      <c r="C316" t="s">
        <v>3204</v>
      </c>
      <c r="D316" t="s">
        <v>1102</v>
      </c>
      <c r="E316" t="s">
        <v>1103</v>
      </c>
      <c r="F316" s="15">
        <v>900</v>
      </c>
      <c r="G316" t="s">
        <v>34</v>
      </c>
      <c r="H316" t="s">
        <v>34</v>
      </c>
      <c r="I316" t="s">
        <v>340</v>
      </c>
      <c r="J316" t="s">
        <v>57</v>
      </c>
      <c r="K316" t="s">
        <v>59</v>
      </c>
      <c r="L316" t="s">
        <v>3205</v>
      </c>
      <c r="M316" t="s">
        <v>3206</v>
      </c>
      <c r="N316" t="s">
        <v>3207</v>
      </c>
      <c r="O316">
        <f>VLOOKUP(B316,HIS退!B:F,5,FALSE)</f>
        <v>-900</v>
      </c>
      <c r="P316" t="str">
        <f>VLOOKUP(B316,HIS退!B:I,8,FALSE)</f>
        <v>9</v>
      </c>
      <c r="Q316" s="38">
        <f>VLOOKUP(C316,招行退!B:F,5,FALSE)</f>
        <v>900</v>
      </c>
      <c r="R316" t="str">
        <f>VLOOKUP(C316,招行退!B:H,7,FALSE)</f>
        <v>B</v>
      </c>
      <c r="S316" t="str">
        <f>VLOOKUP(C316,招行退!B:I,8,FALSE)</f>
        <v>20170704</v>
      </c>
    </row>
    <row r="317" spans="1:19" ht="14.25" hidden="1">
      <c r="A317" s="54">
        <v>42920.73641203704</v>
      </c>
      <c r="B317">
        <v>554170</v>
      </c>
      <c r="C317" t="s">
        <v>3208</v>
      </c>
      <c r="D317" t="s">
        <v>1104</v>
      </c>
      <c r="E317" t="s">
        <v>1105</v>
      </c>
      <c r="F317" s="15">
        <v>673</v>
      </c>
      <c r="G317" t="s">
        <v>34</v>
      </c>
      <c r="H317" t="s">
        <v>34</v>
      </c>
      <c r="I317" t="s">
        <v>340</v>
      </c>
      <c r="J317" t="s">
        <v>57</v>
      </c>
      <c r="K317" t="s">
        <v>59</v>
      </c>
      <c r="L317" t="s">
        <v>3209</v>
      </c>
      <c r="M317" t="s">
        <v>3210</v>
      </c>
      <c r="N317" t="s">
        <v>3211</v>
      </c>
      <c r="O317">
        <f>VLOOKUP(B317,HIS退!B:F,5,FALSE)</f>
        <v>-673</v>
      </c>
      <c r="P317" t="str">
        <f>VLOOKUP(B317,HIS退!B:I,8,FALSE)</f>
        <v>9</v>
      </c>
      <c r="Q317" s="38">
        <f>VLOOKUP(C317,招行退!B:F,5,FALSE)</f>
        <v>673</v>
      </c>
      <c r="R317" t="str">
        <f>VLOOKUP(C317,招行退!B:H,7,FALSE)</f>
        <v>B</v>
      </c>
      <c r="S317" t="str">
        <f>VLOOKUP(C317,招行退!B:I,8,FALSE)</f>
        <v>20170704</v>
      </c>
    </row>
    <row r="318" spans="1:19" ht="14.25" hidden="1">
      <c r="A318" s="54">
        <v>42920.7421412037</v>
      </c>
      <c r="B318">
        <v>554259</v>
      </c>
      <c r="C318" t="s">
        <v>1106</v>
      </c>
      <c r="D318" t="s">
        <v>1107</v>
      </c>
      <c r="E318" t="s">
        <v>1108</v>
      </c>
      <c r="F318" s="15">
        <v>9999</v>
      </c>
      <c r="G318" t="s">
        <v>34</v>
      </c>
      <c r="H318" t="s">
        <v>34</v>
      </c>
      <c r="I318" t="s">
        <v>58</v>
      </c>
      <c r="J318" t="s">
        <v>48</v>
      </c>
      <c r="K318" t="s">
        <v>59</v>
      </c>
      <c r="L318" t="s">
        <v>3212</v>
      </c>
      <c r="M318" t="s">
        <v>3213</v>
      </c>
      <c r="N318" t="s">
        <v>3214</v>
      </c>
      <c r="O318">
        <f>VLOOKUP(B318,HIS退!B:F,5,FALSE)</f>
        <v>-9999</v>
      </c>
      <c r="P318" t="str">
        <f>VLOOKUP(B318,HIS退!B:I,8,FALSE)</f>
        <v>1</v>
      </c>
      <c r="Q318" s="38">
        <f>VLOOKUP(C318,招行退!B:F,5,FALSE)</f>
        <v>9999</v>
      </c>
      <c r="R318" t="str">
        <f>VLOOKUP(C318,招行退!B:H,7,FALSE)</f>
        <v>S</v>
      </c>
      <c r="S318" t="e">
        <f>VLOOKUP(C318,招行退!B:I,8,FALSE)</f>
        <v>#N/A</v>
      </c>
    </row>
    <row r="319" spans="1:19" ht="14.25" hidden="1">
      <c r="A319" s="54">
        <v>42920.742650462962</v>
      </c>
      <c r="B319">
        <v>554261</v>
      </c>
      <c r="C319" t="s">
        <v>1109</v>
      </c>
      <c r="D319" t="s">
        <v>1107</v>
      </c>
      <c r="E319" t="s">
        <v>1108</v>
      </c>
      <c r="F319" s="15">
        <v>1</v>
      </c>
      <c r="G319" t="s">
        <v>34</v>
      </c>
      <c r="H319" t="s">
        <v>34</v>
      </c>
      <c r="I319" t="s">
        <v>58</v>
      </c>
      <c r="J319" t="s">
        <v>48</v>
      </c>
      <c r="K319" t="s">
        <v>59</v>
      </c>
      <c r="L319" t="s">
        <v>3215</v>
      </c>
      <c r="M319" t="s">
        <v>3216</v>
      </c>
      <c r="N319" t="s">
        <v>3214</v>
      </c>
      <c r="O319">
        <f>VLOOKUP(B319,HIS退!B:F,5,FALSE)</f>
        <v>-1</v>
      </c>
      <c r="P319" t="str">
        <f>VLOOKUP(B319,HIS退!B:I,8,FALSE)</f>
        <v>1</v>
      </c>
      <c r="Q319" s="38">
        <f>VLOOKUP(C319,招行退!B:F,5,FALSE)</f>
        <v>1</v>
      </c>
      <c r="R319" t="str">
        <f>VLOOKUP(C319,招行退!B:H,7,FALSE)</f>
        <v>S</v>
      </c>
      <c r="S319" t="e">
        <f>VLOOKUP(C319,招行退!B:I,8,FALSE)</f>
        <v>#N/A</v>
      </c>
    </row>
    <row r="320" spans="1:19" ht="14.25" hidden="1">
      <c r="A320" s="54">
        <v>42920.747453703705</v>
      </c>
      <c r="B320">
        <v>554300</v>
      </c>
      <c r="C320" t="s">
        <v>1110</v>
      </c>
      <c r="D320" t="s">
        <v>1111</v>
      </c>
      <c r="E320" t="s">
        <v>1112</v>
      </c>
      <c r="F320" s="15">
        <v>100</v>
      </c>
      <c r="G320" t="s">
        <v>53</v>
      </c>
      <c r="H320" t="s">
        <v>34</v>
      </c>
      <c r="I320" t="s">
        <v>58</v>
      </c>
      <c r="J320" t="s">
        <v>48</v>
      </c>
      <c r="K320" t="s">
        <v>59</v>
      </c>
      <c r="L320" t="s">
        <v>3217</v>
      </c>
      <c r="M320" t="s">
        <v>3218</v>
      </c>
      <c r="N320" t="s">
        <v>3219</v>
      </c>
      <c r="O320">
        <f>VLOOKUP(B320,HIS退!B:F,5,FALSE)</f>
        <v>-100</v>
      </c>
      <c r="P320" t="str">
        <f>VLOOKUP(B320,HIS退!B:I,8,FALSE)</f>
        <v>1</v>
      </c>
      <c r="Q320" s="38">
        <f>VLOOKUP(C320,招行退!B:F,5,FALSE)</f>
        <v>100</v>
      </c>
      <c r="R320" t="str">
        <f>VLOOKUP(C320,招行退!B:H,7,FALSE)</f>
        <v>S</v>
      </c>
      <c r="S320" t="e">
        <f>VLOOKUP(C320,招行退!B:I,8,FALSE)</f>
        <v>#N/A</v>
      </c>
    </row>
    <row r="321" spans="1:19" ht="14.25" hidden="1">
      <c r="A321" s="54">
        <v>42920.753275462965</v>
      </c>
      <c r="B321">
        <v>554327</v>
      </c>
      <c r="C321" t="s">
        <v>1114</v>
      </c>
      <c r="D321" t="s">
        <v>1115</v>
      </c>
      <c r="E321" t="s">
        <v>1116</v>
      </c>
      <c r="F321" s="15">
        <v>570</v>
      </c>
      <c r="G321" t="s">
        <v>34</v>
      </c>
      <c r="H321" t="s">
        <v>34</v>
      </c>
      <c r="I321" t="s">
        <v>58</v>
      </c>
      <c r="J321" t="s">
        <v>48</v>
      </c>
      <c r="K321" t="s">
        <v>59</v>
      </c>
      <c r="L321" t="s">
        <v>3220</v>
      </c>
      <c r="M321" t="s">
        <v>3221</v>
      </c>
      <c r="N321" t="s">
        <v>3222</v>
      </c>
      <c r="O321">
        <f>VLOOKUP(B321,HIS退!B:F,5,FALSE)</f>
        <v>-570</v>
      </c>
      <c r="P321" t="str">
        <f>VLOOKUP(B321,HIS退!B:I,8,FALSE)</f>
        <v>1</v>
      </c>
      <c r="Q321" s="38">
        <f>VLOOKUP(C321,招行退!B:F,5,FALSE)</f>
        <v>570</v>
      </c>
      <c r="R321" t="str">
        <f>VLOOKUP(C321,招行退!B:H,7,FALSE)</f>
        <v>S</v>
      </c>
      <c r="S321" t="e">
        <f>VLOOKUP(C321,招行退!B:I,8,FALSE)</f>
        <v>#N/A</v>
      </c>
    </row>
    <row r="322" spans="1:19" ht="14.25" hidden="1">
      <c r="A322" s="54">
        <v>42920.755046296297</v>
      </c>
      <c r="B322">
        <v>554337</v>
      </c>
      <c r="C322" t="s">
        <v>1117</v>
      </c>
      <c r="D322" t="s">
        <v>896</v>
      </c>
      <c r="E322" t="s">
        <v>897</v>
      </c>
      <c r="F322" s="15">
        <v>1000</v>
      </c>
      <c r="G322" t="s">
        <v>34</v>
      </c>
      <c r="H322" t="s">
        <v>34</v>
      </c>
      <c r="I322" t="s">
        <v>58</v>
      </c>
      <c r="J322" t="s">
        <v>48</v>
      </c>
      <c r="K322" t="s">
        <v>59</v>
      </c>
      <c r="L322" t="s">
        <v>3223</v>
      </c>
      <c r="M322" t="s">
        <v>3224</v>
      </c>
      <c r="N322" t="s">
        <v>2962</v>
      </c>
      <c r="O322">
        <f>VLOOKUP(B322,HIS退!B:F,5,FALSE)</f>
        <v>-1000</v>
      </c>
      <c r="P322" t="str">
        <f>VLOOKUP(B322,HIS退!B:I,8,FALSE)</f>
        <v>1</v>
      </c>
      <c r="Q322" s="38">
        <f>VLOOKUP(C322,招行退!B:F,5,FALSE)</f>
        <v>1000</v>
      </c>
      <c r="R322" t="str">
        <f>VLOOKUP(C322,招行退!B:H,7,FALSE)</f>
        <v>S</v>
      </c>
      <c r="S322" t="e">
        <f>VLOOKUP(C322,招行退!B:I,8,FALSE)</f>
        <v>#N/A</v>
      </c>
    </row>
    <row r="323" spans="1:19" ht="14.25" hidden="1">
      <c r="A323" s="54">
        <v>42920.755787037036</v>
      </c>
      <c r="B323">
        <v>554340</v>
      </c>
      <c r="C323" t="s">
        <v>1118</v>
      </c>
      <c r="D323" t="s">
        <v>896</v>
      </c>
      <c r="E323" t="s">
        <v>897</v>
      </c>
      <c r="F323" s="15">
        <v>9000</v>
      </c>
      <c r="G323" t="s">
        <v>34</v>
      </c>
      <c r="H323" t="s">
        <v>34</v>
      </c>
      <c r="I323" t="s">
        <v>58</v>
      </c>
      <c r="J323" t="s">
        <v>48</v>
      </c>
      <c r="K323" t="s">
        <v>59</v>
      </c>
      <c r="L323" t="s">
        <v>3225</v>
      </c>
      <c r="M323" t="s">
        <v>3226</v>
      </c>
      <c r="N323" t="s">
        <v>2962</v>
      </c>
      <c r="O323">
        <f>VLOOKUP(B323,HIS退!B:F,5,FALSE)</f>
        <v>-9000</v>
      </c>
      <c r="P323" t="str">
        <f>VLOOKUP(B323,HIS退!B:I,8,FALSE)</f>
        <v>1</v>
      </c>
      <c r="Q323" s="38">
        <f>VLOOKUP(C323,招行退!B:F,5,FALSE)</f>
        <v>9000</v>
      </c>
      <c r="R323" t="str">
        <f>VLOOKUP(C323,招行退!B:H,7,FALSE)</f>
        <v>S</v>
      </c>
      <c r="S323" t="e">
        <f>VLOOKUP(C323,招行退!B:I,8,FALSE)</f>
        <v>#N/A</v>
      </c>
    </row>
    <row r="324" spans="1:19" ht="14.25">
      <c r="A324" s="54">
        <v>42920.773101851853</v>
      </c>
      <c r="B324">
        <v>554411</v>
      </c>
      <c r="D324" t="s">
        <v>1119</v>
      </c>
      <c r="E324" t="s">
        <v>1120</v>
      </c>
      <c r="F324" s="15">
        <v>177</v>
      </c>
      <c r="G324" t="s">
        <v>34</v>
      </c>
      <c r="H324" t="s">
        <v>34</v>
      </c>
      <c r="I324" t="s">
        <v>60</v>
      </c>
      <c r="J324" t="s">
        <v>57</v>
      </c>
      <c r="K324" t="s">
        <v>59</v>
      </c>
      <c r="L324" t="s">
        <v>3227</v>
      </c>
      <c r="M324" t="s">
        <v>3228</v>
      </c>
      <c r="N324" t="s">
        <v>3229</v>
      </c>
      <c r="O324">
        <f>VLOOKUP(B324,HIS退!B:F,5,FALSE)</f>
        <v>-177</v>
      </c>
      <c r="P324" t="str">
        <f>VLOOKUP(B324,HIS退!B:I,8,FALSE)</f>
        <v>9</v>
      </c>
      <c r="Q324" s="38" t="e">
        <f>VLOOKUP(C324,招行退!B:F,5,FALSE)</f>
        <v>#N/A</v>
      </c>
      <c r="R324" t="e">
        <f>VLOOKUP(C324,招行退!B:H,7,FALSE)</f>
        <v>#N/A</v>
      </c>
      <c r="S324" t="e">
        <f>VLOOKUP(C324,招行退!B:I,8,FALSE)</f>
        <v>#N/A</v>
      </c>
    </row>
    <row r="325" spans="1:19" ht="14.25" hidden="1">
      <c r="A325" s="54">
        <v>42920.774976851855</v>
      </c>
      <c r="B325">
        <v>554424</v>
      </c>
      <c r="C325" t="s">
        <v>1121</v>
      </c>
      <c r="D325" t="s">
        <v>1122</v>
      </c>
      <c r="E325" t="s">
        <v>1123</v>
      </c>
      <c r="F325" s="15">
        <v>600</v>
      </c>
      <c r="G325" t="s">
        <v>34</v>
      </c>
      <c r="H325" t="s">
        <v>34</v>
      </c>
      <c r="I325" t="s">
        <v>58</v>
      </c>
      <c r="J325" t="s">
        <v>48</v>
      </c>
      <c r="K325" t="s">
        <v>59</v>
      </c>
      <c r="L325" t="s">
        <v>3230</v>
      </c>
      <c r="M325" t="s">
        <v>3231</v>
      </c>
      <c r="N325" t="s">
        <v>3232</v>
      </c>
      <c r="O325">
        <f>VLOOKUP(B325,HIS退!B:F,5,FALSE)</f>
        <v>-600</v>
      </c>
      <c r="P325" t="str">
        <f>VLOOKUP(B325,HIS退!B:I,8,FALSE)</f>
        <v>1</v>
      </c>
      <c r="Q325" s="38">
        <f>VLOOKUP(C325,招行退!B:F,5,FALSE)</f>
        <v>600</v>
      </c>
      <c r="R325" t="str">
        <f>VLOOKUP(C325,招行退!B:H,7,FALSE)</f>
        <v>S</v>
      </c>
      <c r="S325" t="e">
        <f>VLOOKUP(C325,招行退!B:I,8,FALSE)</f>
        <v>#N/A</v>
      </c>
    </row>
    <row r="326" spans="1:19" ht="14.25" hidden="1">
      <c r="A326" s="54">
        <v>42920.96025462963</v>
      </c>
      <c r="B326">
        <v>554901</v>
      </c>
      <c r="C326" t="s">
        <v>1124</v>
      </c>
      <c r="D326" t="s">
        <v>1125</v>
      </c>
      <c r="E326" t="s">
        <v>1126</v>
      </c>
      <c r="F326" s="15">
        <v>77</v>
      </c>
      <c r="G326" t="s">
        <v>53</v>
      </c>
      <c r="H326" t="s">
        <v>34</v>
      </c>
      <c r="I326" t="s">
        <v>58</v>
      </c>
      <c r="J326" t="s">
        <v>48</v>
      </c>
      <c r="K326" t="s">
        <v>59</v>
      </c>
      <c r="L326" t="s">
        <v>3233</v>
      </c>
      <c r="M326" t="s">
        <v>3234</v>
      </c>
      <c r="N326" t="s">
        <v>3235</v>
      </c>
      <c r="O326">
        <f>VLOOKUP(B326,HIS退!B:F,5,FALSE)</f>
        <v>-77</v>
      </c>
      <c r="P326" t="str">
        <f>VLOOKUP(B326,HIS退!B:I,8,FALSE)</f>
        <v>1</v>
      </c>
      <c r="Q326" s="38">
        <f>VLOOKUP(C326,招行退!B:F,5,FALSE)</f>
        <v>77</v>
      </c>
      <c r="R326" t="str">
        <f>VLOOKUP(C326,招行退!B:H,7,FALSE)</f>
        <v>S</v>
      </c>
      <c r="S326" t="e">
        <f>VLOOKUP(C326,招行退!B:I,8,FALSE)</f>
        <v>#N/A</v>
      </c>
    </row>
    <row r="327" spans="1:19" ht="14.25">
      <c r="A327" s="54">
        <v>42920.970810185187</v>
      </c>
      <c r="B327">
        <v>554917</v>
      </c>
      <c r="D327" t="s">
        <v>1127</v>
      </c>
      <c r="E327" t="s">
        <v>1128</v>
      </c>
      <c r="F327" s="15">
        <v>194</v>
      </c>
      <c r="G327" t="s">
        <v>34</v>
      </c>
      <c r="H327" t="s">
        <v>34</v>
      </c>
      <c r="I327" t="s">
        <v>60</v>
      </c>
      <c r="J327" t="s">
        <v>57</v>
      </c>
      <c r="K327" t="s">
        <v>59</v>
      </c>
      <c r="L327" t="s">
        <v>3236</v>
      </c>
      <c r="M327" t="s">
        <v>3237</v>
      </c>
      <c r="N327" t="s">
        <v>3238</v>
      </c>
      <c r="O327">
        <f>VLOOKUP(B327,HIS退!B:F,5,FALSE)</f>
        <v>-194</v>
      </c>
      <c r="P327" t="str">
        <f>VLOOKUP(B327,HIS退!B:I,8,FALSE)</f>
        <v>9</v>
      </c>
      <c r="Q327" s="38" t="e">
        <f>VLOOKUP(C327,招行退!B:F,5,FALSE)</f>
        <v>#N/A</v>
      </c>
      <c r="R327" t="e">
        <f>VLOOKUP(C327,招行退!B:H,7,FALSE)</f>
        <v>#N/A</v>
      </c>
      <c r="S327" t="e">
        <f>VLOOKUP(C327,招行退!B:I,8,FALSE)</f>
        <v>#N/A</v>
      </c>
    </row>
    <row r="328" spans="1:19" ht="14.25" hidden="1">
      <c r="A328" s="54">
        <v>42920.979016203702</v>
      </c>
      <c r="B328">
        <v>554924</v>
      </c>
      <c r="C328" t="s">
        <v>1129</v>
      </c>
      <c r="D328" t="s">
        <v>1130</v>
      </c>
      <c r="E328" t="s">
        <v>1131</v>
      </c>
      <c r="F328" s="15">
        <v>1000</v>
      </c>
      <c r="G328" t="s">
        <v>34</v>
      </c>
      <c r="H328" t="s">
        <v>34</v>
      </c>
      <c r="I328" t="s">
        <v>58</v>
      </c>
      <c r="J328" t="s">
        <v>48</v>
      </c>
      <c r="K328" t="s">
        <v>59</v>
      </c>
      <c r="L328" t="s">
        <v>3239</v>
      </c>
      <c r="M328" t="s">
        <v>3240</v>
      </c>
      <c r="N328" t="s">
        <v>3241</v>
      </c>
      <c r="O328">
        <f>VLOOKUP(B328,HIS退!B:F,5,FALSE)</f>
        <v>-1000</v>
      </c>
      <c r="P328" t="str">
        <f>VLOOKUP(B328,HIS退!B:I,8,FALSE)</f>
        <v>1</v>
      </c>
      <c r="Q328" s="38">
        <f>VLOOKUP(C328,招行退!B:F,5,FALSE)</f>
        <v>1000</v>
      </c>
      <c r="R328" t="str">
        <f>VLOOKUP(C328,招行退!B:H,7,FALSE)</f>
        <v>S</v>
      </c>
      <c r="S328" t="e">
        <f>VLOOKUP(C328,招行退!B:I,8,FALSE)</f>
        <v>#N/A</v>
      </c>
    </row>
    <row r="329" spans="1:19" ht="14.25" hidden="1">
      <c r="A329" s="54">
        <v>42920.979525462964</v>
      </c>
      <c r="B329">
        <v>554926</v>
      </c>
      <c r="C329" t="s">
        <v>1132</v>
      </c>
      <c r="D329" t="s">
        <v>1130</v>
      </c>
      <c r="E329" t="s">
        <v>1131</v>
      </c>
      <c r="F329" s="15">
        <v>6000</v>
      </c>
      <c r="G329" t="s">
        <v>34</v>
      </c>
      <c r="H329" t="s">
        <v>34</v>
      </c>
      <c r="I329" t="s">
        <v>58</v>
      </c>
      <c r="J329" t="s">
        <v>48</v>
      </c>
      <c r="K329" t="s">
        <v>59</v>
      </c>
      <c r="L329" t="s">
        <v>3242</v>
      </c>
      <c r="M329" t="s">
        <v>3243</v>
      </c>
      <c r="N329" t="s">
        <v>3241</v>
      </c>
      <c r="O329">
        <f>VLOOKUP(B329,HIS退!B:F,5,FALSE)</f>
        <v>-6000</v>
      </c>
      <c r="P329" t="str">
        <f>VLOOKUP(B329,HIS退!B:I,8,FALSE)</f>
        <v>1</v>
      </c>
      <c r="Q329" s="38">
        <f>VLOOKUP(C329,招行退!B:F,5,FALSE)</f>
        <v>6000</v>
      </c>
      <c r="R329" t="str">
        <f>VLOOKUP(C329,招行退!B:H,7,FALSE)</f>
        <v>S</v>
      </c>
      <c r="S329" t="e">
        <f>VLOOKUP(C329,招行退!B:I,8,FALSE)</f>
        <v>#N/A</v>
      </c>
    </row>
    <row r="330" spans="1:19" ht="14.25" hidden="1">
      <c r="A330" s="54">
        <v>42920.980034722219</v>
      </c>
      <c r="B330">
        <v>554928</v>
      </c>
      <c r="C330" t="s">
        <v>1133</v>
      </c>
      <c r="D330" t="s">
        <v>1130</v>
      </c>
      <c r="E330" t="s">
        <v>1131</v>
      </c>
      <c r="F330" s="15">
        <v>9000</v>
      </c>
      <c r="G330" t="s">
        <v>34</v>
      </c>
      <c r="H330" t="s">
        <v>34</v>
      </c>
      <c r="I330" t="s">
        <v>58</v>
      </c>
      <c r="J330" t="s">
        <v>48</v>
      </c>
      <c r="K330" t="s">
        <v>59</v>
      </c>
      <c r="L330" t="s">
        <v>3244</v>
      </c>
      <c r="M330" t="s">
        <v>3245</v>
      </c>
      <c r="N330" t="s">
        <v>3241</v>
      </c>
      <c r="O330">
        <f>VLOOKUP(B330,HIS退!B:F,5,FALSE)</f>
        <v>-9000</v>
      </c>
      <c r="P330" t="str">
        <f>VLOOKUP(B330,HIS退!B:I,8,FALSE)</f>
        <v>1</v>
      </c>
      <c r="Q330" s="38">
        <f>VLOOKUP(C330,招行退!B:F,5,FALSE)</f>
        <v>9000</v>
      </c>
      <c r="R330" t="str">
        <f>VLOOKUP(C330,招行退!B:H,7,FALSE)</f>
        <v>S</v>
      </c>
      <c r="S330" t="e">
        <f>VLOOKUP(C330,招行退!B:I,8,FALSE)</f>
        <v>#N/A</v>
      </c>
    </row>
    <row r="331" spans="1:19" ht="14.25">
      <c r="A331" s="54">
        <v>42921.044872685183</v>
      </c>
      <c r="B331">
        <v>555000</v>
      </c>
      <c r="C331" t="s">
        <v>3246</v>
      </c>
      <c r="D331" t="s">
        <v>1134</v>
      </c>
      <c r="E331" t="s">
        <v>1135</v>
      </c>
      <c r="F331" s="15">
        <v>7</v>
      </c>
      <c r="G331" t="s">
        <v>34</v>
      </c>
      <c r="H331" t="s">
        <v>34</v>
      </c>
      <c r="I331" t="s">
        <v>60</v>
      </c>
      <c r="J331" t="s">
        <v>57</v>
      </c>
      <c r="K331" t="s">
        <v>59</v>
      </c>
      <c r="L331" t="s">
        <v>3247</v>
      </c>
      <c r="M331" t="s">
        <v>3248</v>
      </c>
      <c r="N331" t="s">
        <v>3249</v>
      </c>
      <c r="O331">
        <f>VLOOKUP(B331,HIS退!B:F,5,FALSE)</f>
        <v>-7</v>
      </c>
      <c r="P331" t="str">
        <f>VLOOKUP(B331,HIS退!B:I,8,FALSE)</f>
        <v>9</v>
      </c>
      <c r="Q331" s="38" t="e">
        <f>VLOOKUP(C331,招行退!B:F,5,FALSE)</f>
        <v>#N/A</v>
      </c>
      <c r="R331" t="e">
        <f>VLOOKUP(C331,招行退!B:H,7,FALSE)</f>
        <v>#N/A</v>
      </c>
      <c r="S331" t="e">
        <f>VLOOKUP(C331,招行退!B:I,8,FALSE)</f>
        <v>#N/A</v>
      </c>
    </row>
    <row r="332" spans="1:19" ht="14.25" hidden="1">
      <c r="A332" s="54">
        <v>42921.045416666668</v>
      </c>
      <c r="B332">
        <v>71343</v>
      </c>
      <c r="C332" t="s">
        <v>3246</v>
      </c>
      <c r="D332" t="s">
        <v>1134</v>
      </c>
      <c r="E332" t="s">
        <v>1135</v>
      </c>
      <c r="F332" s="15">
        <v>7</v>
      </c>
      <c r="G332" t="s">
        <v>34</v>
      </c>
      <c r="H332" t="s">
        <v>34</v>
      </c>
      <c r="I332" t="s">
        <v>61</v>
      </c>
      <c r="J332" t="s">
        <v>57</v>
      </c>
      <c r="K332" t="s">
        <v>59</v>
      </c>
      <c r="L332" t="s">
        <v>3250</v>
      </c>
      <c r="M332" t="s">
        <v>3251</v>
      </c>
      <c r="N332" t="s">
        <v>3249</v>
      </c>
      <c r="O332" t="e">
        <f>VLOOKUP(B332,HIS退!B:F,5,FALSE)</f>
        <v>#N/A</v>
      </c>
      <c r="P332" t="e">
        <f>VLOOKUP(B332,HIS退!B:I,8,FALSE)</f>
        <v>#N/A</v>
      </c>
      <c r="Q332" s="38" t="e">
        <f>VLOOKUP(C332,招行退!B:F,5,FALSE)</f>
        <v>#N/A</v>
      </c>
      <c r="R332" t="e">
        <f>VLOOKUP(C332,招行退!B:H,7,FALSE)</f>
        <v>#N/A</v>
      </c>
      <c r="S332" t="e">
        <f>VLOOKUP(C332,招行退!B:I,8,FALSE)</f>
        <v>#N/A</v>
      </c>
    </row>
    <row r="333" spans="1:19" ht="14.25" hidden="1">
      <c r="A333" s="54">
        <v>42921.046087962961</v>
      </c>
      <c r="B333">
        <v>71343</v>
      </c>
      <c r="C333" t="s">
        <v>3246</v>
      </c>
      <c r="D333" t="s">
        <v>1134</v>
      </c>
      <c r="E333" t="s">
        <v>1135</v>
      </c>
      <c r="F333" s="15">
        <v>7</v>
      </c>
      <c r="G333" t="s">
        <v>34</v>
      </c>
      <c r="H333" t="s">
        <v>34</v>
      </c>
      <c r="I333" t="s">
        <v>61</v>
      </c>
      <c r="J333" t="s">
        <v>57</v>
      </c>
      <c r="K333" t="s">
        <v>59</v>
      </c>
      <c r="L333" t="s">
        <v>3252</v>
      </c>
      <c r="M333" t="s">
        <v>3253</v>
      </c>
      <c r="N333" t="s">
        <v>3249</v>
      </c>
      <c r="O333" t="e">
        <f>VLOOKUP(B333,HIS退!B:F,5,FALSE)</f>
        <v>#N/A</v>
      </c>
      <c r="P333" t="e">
        <f>VLOOKUP(B333,HIS退!B:I,8,FALSE)</f>
        <v>#N/A</v>
      </c>
      <c r="Q333" s="38" t="e">
        <f>VLOOKUP(C333,招行退!B:F,5,FALSE)</f>
        <v>#N/A</v>
      </c>
      <c r="R333" t="e">
        <f>VLOOKUP(C333,招行退!B:H,7,FALSE)</f>
        <v>#N/A</v>
      </c>
      <c r="S333" t="e">
        <f>VLOOKUP(C333,招行退!B:I,8,FALSE)</f>
        <v>#N/A</v>
      </c>
    </row>
    <row r="334" spans="1:19" ht="14.25">
      <c r="A334" s="54">
        <v>42921.320451388892</v>
      </c>
      <c r="B334">
        <v>555435</v>
      </c>
      <c r="D334" t="s">
        <v>1136</v>
      </c>
      <c r="E334" t="s">
        <v>1137</v>
      </c>
      <c r="F334" s="15">
        <v>40</v>
      </c>
      <c r="G334" t="s">
        <v>34</v>
      </c>
      <c r="H334" t="s">
        <v>34</v>
      </c>
      <c r="I334" t="s">
        <v>60</v>
      </c>
      <c r="J334" t="s">
        <v>57</v>
      </c>
      <c r="K334" t="s">
        <v>59</v>
      </c>
      <c r="L334" t="s">
        <v>3254</v>
      </c>
      <c r="M334" t="s">
        <v>3255</v>
      </c>
      <c r="N334" t="s">
        <v>3256</v>
      </c>
      <c r="O334">
        <f>VLOOKUP(B334,HIS退!B:F,5,FALSE)</f>
        <v>-40</v>
      </c>
      <c r="P334" t="str">
        <f>VLOOKUP(B334,HIS退!B:I,8,FALSE)</f>
        <v>9</v>
      </c>
      <c r="Q334" s="38" t="e">
        <f>VLOOKUP(C334,招行退!B:F,5,FALSE)</f>
        <v>#N/A</v>
      </c>
      <c r="R334" t="e">
        <f>VLOOKUP(C334,招行退!B:H,7,FALSE)</f>
        <v>#N/A</v>
      </c>
      <c r="S334" t="e">
        <f>VLOOKUP(C334,招行退!B:I,8,FALSE)</f>
        <v>#N/A</v>
      </c>
    </row>
    <row r="335" spans="1:19" ht="14.25" hidden="1">
      <c r="A335" s="54">
        <v>42921.331006944441</v>
      </c>
      <c r="B335">
        <v>555651</v>
      </c>
      <c r="C335" t="s">
        <v>1138</v>
      </c>
      <c r="D335" t="s">
        <v>1139</v>
      </c>
      <c r="E335" t="s">
        <v>1140</v>
      </c>
      <c r="F335" s="15">
        <v>3000</v>
      </c>
      <c r="G335" t="s">
        <v>53</v>
      </c>
      <c r="H335" t="s">
        <v>34</v>
      </c>
      <c r="I335" t="s">
        <v>58</v>
      </c>
      <c r="J335" t="s">
        <v>48</v>
      </c>
      <c r="K335" t="s">
        <v>59</v>
      </c>
      <c r="L335" t="s">
        <v>3257</v>
      </c>
      <c r="M335" t="s">
        <v>3258</v>
      </c>
      <c r="N335" t="s">
        <v>3259</v>
      </c>
      <c r="O335">
        <f>VLOOKUP(B335,HIS退!B:F,5,FALSE)</f>
        <v>-3000</v>
      </c>
      <c r="P335" t="str">
        <f>VLOOKUP(B335,HIS退!B:I,8,FALSE)</f>
        <v>1</v>
      </c>
      <c r="Q335" s="38">
        <f>VLOOKUP(C335,招行退!B:F,5,FALSE)</f>
        <v>3000</v>
      </c>
      <c r="R335" t="str">
        <f>VLOOKUP(C335,招行退!B:H,7,FALSE)</f>
        <v>S</v>
      </c>
      <c r="S335" t="e">
        <f>VLOOKUP(C335,招行退!B:I,8,FALSE)</f>
        <v>#N/A</v>
      </c>
    </row>
    <row r="336" spans="1:19" ht="14.25" hidden="1">
      <c r="A336" s="54">
        <v>42921.332245370373</v>
      </c>
      <c r="B336">
        <v>555670</v>
      </c>
      <c r="C336" t="s">
        <v>1142</v>
      </c>
      <c r="D336" t="s">
        <v>1143</v>
      </c>
      <c r="E336" t="s">
        <v>1144</v>
      </c>
      <c r="F336" s="15">
        <v>1181</v>
      </c>
      <c r="G336" t="s">
        <v>34</v>
      </c>
      <c r="H336" t="s">
        <v>34</v>
      </c>
      <c r="I336" t="s">
        <v>58</v>
      </c>
      <c r="J336" t="s">
        <v>48</v>
      </c>
      <c r="K336" t="s">
        <v>59</v>
      </c>
      <c r="L336" t="s">
        <v>3260</v>
      </c>
      <c r="M336" t="s">
        <v>3261</v>
      </c>
      <c r="N336" t="s">
        <v>3262</v>
      </c>
      <c r="O336">
        <f>VLOOKUP(B336,HIS退!B:F,5,FALSE)</f>
        <v>-1181</v>
      </c>
      <c r="P336" t="str">
        <f>VLOOKUP(B336,HIS退!B:I,8,FALSE)</f>
        <v>1</v>
      </c>
      <c r="Q336" s="38">
        <f>VLOOKUP(C336,招行退!B:F,5,FALSE)</f>
        <v>1181</v>
      </c>
      <c r="R336" t="str">
        <f>VLOOKUP(C336,招行退!B:H,7,FALSE)</f>
        <v>S</v>
      </c>
      <c r="S336" t="e">
        <f>VLOOKUP(C336,招行退!B:I,8,FALSE)</f>
        <v>#N/A</v>
      </c>
    </row>
    <row r="337" spans="1:19" ht="14.25" hidden="1">
      <c r="A337" s="54">
        <v>42921.340879629628</v>
      </c>
      <c r="B337">
        <v>556093</v>
      </c>
      <c r="C337" t="s">
        <v>1145</v>
      </c>
      <c r="D337" t="s">
        <v>1146</v>
      </c>
      <c r="E337" t="s">
        <v>1147</v>
      </c>
      <c r="F337" s="15">
        <v>100</v>
      </c>
      <c r="G337" t="s">
        <v>34</v>
      </c>
      <c r="H337" t="s">
        <v>34</v>
      </c>
      <c r="I337" t="s">
        <v>58</v>
      </c>
      <c r="J337" t="s">
        <v>48</v>
      </c>
      <c r="K337" t="s">
        <v>59</v>
      </c>
      <c r="L337" t="s">
        <v>3263</v>
      </c>
      <c r="M337" t="s">
        <v>3264</v>
      </c>
      <c r="N337" t="s">
        <v>3265</v>
      </c>
      <c r="O337">
        <f>VLOOKUP(B337,HIS退!B:F,5,FALSE)</f>
        <v>-100</v>
      </c>
      <c r="P337" t="str">
        <f>VLOOKUP(B337,HIS退!B:I,8,FALSE)</f>
        <v>1</v>
      </c>
      <c r="Q337" s="38">
        <f>VLOOKUP(C337,招行退!B:F,5,FALSE)</f>
        <v>100</v>
      </c>
      <c r="R337" t="str">
        <f>VLOOKUP(C337,招行退!B:H,7,FALSE)</f>
        <v>S</v>
      </c>
      <c r="S337" t="e">
        <f>VLOOKUP(C337,招行退!B:I,8,FALSE)</f>
        <v>#N/A</v>
      </c>
    </row>
    <row r="338" spans="1:19" ht="14.25">
      <c r="A338" s="54">
        <v>42921.368402777778</v>
      </c>
      <c r="B338">
        <v>558230</v>
      </c>
      <c r="D338" t="s">
        <v>1148</v>
      </c>
      <c r="E338" t="s">
        <v>1149</v>
      </c>
      <c r="F338" s="15">
        <v>470</v>
      </c>
      <c r="G338" t="s">
        <v>34</v>
      </c>
      <c r="H338" t="s">
        <v>34</v>
      </c>
      <c r="I338" t="s">
        <v>60</v>
      </c>
      <c r="J338" t="s">
        <v>57</v>
      </c>
      <c r="K338" t="s">
        <v>59</v>
      </c>
      <c r="L338" t="s">
        <v>3266</v>
      </c>
      <c r="M338" t="s">
        <v>3267</v>
      </c>
      <c r="N338" t="s">
        <v>3268</v>
      </c>
      <c r="O338">
        <f>VLOOKUP(B338,HIS退!B:F,5,FALSE)</f>
        <v>-470</v>
      </c>
      <c r="P338" t="str">
        <f>VLOOKUP(B338,HIS退!B:I,8,FALSE)</f>
        <v>9</v>
      </c>
      <c r="Q338" s="38" t="e">
        <f>VLOOKUP(C338,招行退!B:F,5,FALSE)</f>
        <v>#N/A</v>
      </c>
      <c r="R338" t="e">
        <f>VLOOKUP(C338,招行退!B:H,7,FALSE)</f>
        <v>#N/A</v>
      </c>
      <c r="S338" t="e">
        <f>VLOOKUP(C338,招行退!B:I,8,FALSE)</f>
        <v>#N/A</v>
      </c>
    </row>
    <row r="339" spans="1:19" ht="14.25" hidden="1">
      <c r="A339" s="54">
        <v>42921.369270833333</v>
      </c>
      <c r="B339">
        <v>0</v>
      </c>
      <c r="D339" t="s">
        <v>1148</v>
      </c>
      <c r="E339" t="s">
        <v>1149</v>
      </c>
      <c r="F339" s="15">
        <v>460</v>
      </c>
      <c r="G339" t="s">
        <v>34</v>
      </c>
      <c r="H339" t="s">
        <v>34</v>
      </c>
      <c r="I339" t="s">
        <v>61</v>
      </c>
      <c r="J339" t="s">
        <v>57</v>
      </c>
      <c r="K339" t="s">
        <v>59</v>
      </c>
      <c r="L339" t="s">
        <v>3269</v>
      </c>
      <c r="M339" t="s">
        <v>3270</v>
      </c>
      <c r="N339" t="s">
        <v>3268</v>
      </c>
      <c r="O339" t="e">
        <f>VLOOKUP(B339,HIS退!B:F,5,FALSE)</f>
        <v>#N/A</v>
      </c>
      <c r="P339" t="e">
        <f>VLOOKUP(B339,HIS退!B:I,8,FALSE)</f>
        <v>#N/A</v>
      </c>
      <c r="Q339" s="38" t="e">
        <f>VLOOKUP(C339,招行退!B:F,5,FALSE)</f>
        <v>#N/A</v>
      </c>
      <c r="R339" t="e">
        <f>VLOOKUP(C339,招行退!B:H,7,FALSE)</f>
        <v>#N/A</v>
      </c>
      <c r="S339" t="e">
        <f>VLOOKUP(C339,招行退!B:I,8,FALSE)</f>
        <v>#N/A</v>
      </c>
    </row>
    <row r="340" spans="1:19" ht="14.25" hidden="1">
      <c r="A340" s="54">
        <v>42921.379699074074</v>
      </c>
      <c r="B340">
        <v>559206</v>
      </c>
      <c r="C340" t="s">
        <v>1150</v>
      </c>
      <c r="D340" t="s">
        <v>1151</v>
      </c>
      <c r="E340" t="s">
        <v>1152</v>
      </c>
      <c r="F340" s="15">
        <v>55</v>
      </c>
      <c r="G340" t="s">
        <v>34</v>
      </c>
      <c r="H340" t="s">
        <v>34</v>
      </c>
      <c r="I340" t="s">
        <v>58</v>
      </c>
      <c r="J340" t="s">
        <v>48</v>
      </c>
      <c r="K340" t="s">
        <v>59</v>
      </c>
      <c r="L340" t="s">
        <v>3271</v>
      </c>
      <c r="M340" t="s">
        <v>3272</v>
      </c>
      <c r="N340" t="s">
        <v>3273</v>
      </c>
      <c r="O340">
        <f>VLOOKUP(B340,HIS退!B:F,5,FALSE)</f>
        <v>-55</v>
      </c>
      <c r="P340" t="str">
        <f>VLOOKUP(B340,HIS退!B:I,8,FALSE)</f>
        <v>1</v>
      </c>
      <c r="Q340" s="38">
        <f>VLOOKUP(C340,招行退!B:F,5,FALSE)</f>
        <v>55</v>
      </c>
      <c r="R340" t="str">
        <f>VLOOKUP(C340,招行退!B:H,7,FALSE)</f>
        <v>S</v>
      </c>
      <c r="S340" t="e">
        <f>VLOOKUP(C340,招行退!B:I,8,FALSE)</f>
        <v>#N/A</v>
      </c>
    </row>
    <row r="341" spans="1:19" ht="14.25" hidden="1">
      <c r="A341" s="54">
        <v>42921.382372685184</v>
      </c>
      <c r="B341">
        <v>559449</v>
      </c>
      <c r="C341" t="s">
        <v>1153</v>
      </c>
      <c r="D341" t="s">
        <v>1154</v>
      </c>
      <c r="E341" t="s">
        <v>1155</v>
      </c>
      <c r="F341" s="15">
        <v>138</v>
      </c>
      <c r="G341" t="s">
        <v>34</v>
      </c>
      <c r="H341" t="s">
        <v>34</v>
      </c>
      <c r="I341" t="s">
        <v>58</v>
      </c>
      <c r="J341" t="s">
        <v>48</v>
      </c>
      <c r="K341" t="s">
        <v>59</v>
      </c>
      <c r="L341" t="s">
        <v>3274</v>
      </c>
      <c r="M341" t="s">
        <v>3275</v>
      </c>
      <c r="N341" t="s">
        <v>3276</v>
      </c>
      <c r="O341">
        <f>VLOOKUP(B341,HIS退!B:F,5,FALSE)</f>
        <v>-138</v>
      </c>
      <c r="P341" t="str">
        <f>VLOOKUP(B341,HIS退!B:I,8,FALSE)</f>
        <v>1</v>
      </c>
      <c r="Q341" s="38">
        <f>VLOOKUP(C341,招行退!B:F,5,FALSE)</f>
        <v>138</v>
      </c>
      <c r="R341" t="str">
        <f>VLOOKUP(C341,招行退!B:H,7,FALSE)</f>
        <v>S</v>
      </c>
      <c r="S341" t="e">
        <f>VLOOKUP(C341,招行退!B:I,8,FALSE)</f>
        <v>#N/A</v>
      </c>
    </row>
    <row r="342" spans="1:19" ht="14.25" hidden="1">
      <c r="A342" s="54">
        <v>42921.389814814815</v>
      </c>
      <c r="B342">
        <v>560083</v>
      </c>
      <c r="C342" t="s">
        <v>1156</v>
      </c>
      <c r="D342" t="s">
        <v>1157</v>
      </c>
      <c r="E342" t="s">
        <v>1158</v>
      </c>
      <c r="F342" s="15">
        <v>321</v>
      </c>
      <c r="G342" t="s">
        <v>34</v>
      </c>
      <c r="H342" t="s">
        <v>34</v>
      </c>
      <c r="I342" t="s">
        <v>58</v>
      </c>
      <c r="J342" t="s">
        <v>48</v>
      </c>
      <c r="K342" t="s">
        <v>59</v>
      </c>
      <c r="L342" t="s">
        <v>3277</v>
      </c>
      <c r="M342" t="s">
        <v>3278</v>
      </c>
      <c r="N342" t="s">
        <v>3279</v>
      </c>
      <c r="O342">
        <f>VLOOKUP(B342,HIS退!B:F,5,FALSE)</f>
        <v>-321</v>
      </c>
      <c r="P342" t="str">
        <f>VLOOKUP(B342,HIS退!B:I,8,FALSE)</f>
        <v>1</v>
      </c>
      <c r="Q342" s="38">
        <f>VLOOKUP(C342,招行退!B:F,5,FALSE)</f>
        <v>321</v>
      </c>
      <c r="R342" t="str">
        <f>VLOOKUP(C342,招行退!B:H,7,FALSE)</f>
        <v>S</v>
      </c>
      <c r="S342" t="e">
        <f>VLOOKUP(C342,招行退!B:I,8,FALSE)</f>
        <v>#N/A</v>
      </c>
    </row>
    <row r="343" spans="1:19" ht="14.25" hidden="1">
      <c r="A343" s="54">
        <v>42921.389837962961</v>
      </c>
      <c r="B343">
        <v>560087</v>
      </c>
      <c r="C343" t="s">
        <v>1159</v>
      </c>
      <c r="D343" t="s">
        <v>1160</v>
      </c>
      <c r="E343" t="s">
        <v>1161</v>
      </c>
      <c r="F343" s="15">
        <v>476</v>
      </c>
      <c r="G343" t="s">
        <v>34</v>
      </c>
      <c r="H343" t="s">
        <v>34</v>
      </c>
      <c r="I343" t="s">
        <v>58</v>
      </c>
      <c r="J343" t="s">
        <v>48</v>
      </c>
      <c r="K343" t="s">
        <v>59</v>
      </c>
      <c r="L343" t="s">
        <v>3280</v>
      </c>
      <c r="M343" t="s">
        <v>3281</v>
      </c>
      <c r="N343" t="s">
        <v>3282</v>
      </c>
      <c r="O343">
        <f>VLOOKUP(B343,HIS退!B:F,5,FALSE)</f>
        <v>-476</v>
      </c>
      <c r="P343" t="str">
        <f>VLOOKUP(B343,HIS退!B:I,8,FALSE)</f>
        <v>1</v>
      </c>
      <c r="Q343" s="38">
        <f>VLOOKUP(C343,招行退!B:F,5,FALSE)</f>
        <v>476</v>
      </c>
      <c r="R343" t="str">
        <f>VLOOKUP(C343,招行退!B:H,7,FALSE)</f>
        <v>S</v>
      </c>
      <c r="S343" t="e">
        <f>VLOOKUP(C343,招行退!B:I,8,FALSE)</f>
        <v>#N/A</v>
      </c>
    </row>
    <row r="344" spans="1:19" ht="14.25" hidden="1">
      <c r="A344" s="54">
        <v>42921.39166666667</v>
      </c>
      <c r="B344">
        <v>560119</v>
      </c>
      <c r="C344" t="s">
        <v>1162</v>
      </c>
      <c r="D344" t="s">
        <v>1163</v>
      </c>
      <c r="E344" t="s">
        <v>1164</v>
      </c>
      <c r="F344" s="15">
        <v>889</v>
      </c>
      <c r="G344" t="s">
        <v>34</v>
      </c>
      <c r="H344" t="s">
        <v>34</v>
      </c>
      <c r="I344" t="s">
        <v>58</v>
      </c>
      <c r="J344" t="s">
        <v>48</v>
      </c>
      <c r="K344" t="s">
        <v>59</v>
      </c>
      <c r="L344" t="s">
        <v>3283</v>
      </c>
      <c r="M344" t="s">
        <v>3284</v>
      </c>
      <c r="N344" t="s">
        <v>3285</v>
      </c>
      <c r="O344">
        <f>VLOOKUP(B344,HIS退!B:F,5,FALSE)</f>
        <v>-889</v>
      </c>
      <c r="P344" t="str">
        <f>VLOOKUP(B344,HIS退!B:I,8,FALSE)</f>
        <v>1</v>
      </c>
      <c r="Q344" s="38">
        <f>VLOOKUP(C344,招行退!B:F,5,FALSE)</f>
        <v>889</v>
      </c>
      <c r="R344" t="str">
        <f>VLOOKUP(C344,招行退!B:H,7,FALSE)</f>
        <v>S</v>
      </c>
      <c r="S344" t="e">
        <f>VLOOKUP(C344,招行退!B:I,8,FALSE)</f>
        <v>#N/A</v>
      </c>
    </row>
    <row r="345" spans="1:19" ht="14.25" hidden="1">
      <c r="A345" s="54">
        <v>42921.394606481481</v>
      </c>
      <c r="B345">
        <v>560520</v>
      </c>
      <c r="C345" t="s">
        <v>1165</v>
      </c>
      <c r="D345" t="s">
        <v>1166</v>
      </c>
      <c r="E345" t="s">
        <v>1167</v>
      </c>
      <c r="F345" s="15">
        <v>2257</v>
      </c>
      <c r="G345" t="s">
        <v>34</v>
      </c>
      <c r="H345" t="s">
        <v>34</v>
      </c>
      <c r="I345" t="s">
        <v>58</v>
      </c>
      <c r="J345" t="s">
        <v>48</v>
      </c>
      <c r="K345" t="s">
        <v>59</v>
      </c>
      <c r="L345" t="s">
        <v>3286</v>
      </c>
      <c r="M345" t="s">
        <v>3287</v>
      </c>
      <c r="N345" t="s">
        <v>3288</v>
      </c>
      <c r="O345">
        <f>VLOOKUP(B345,HIS退!B:F,5,FALSE)</f>
        <v>-2257</v>
      </c>
      <c r="P345" t="str">
        <f>VLOOKUP(B345,HIS退!B:I,8,FALSE)</f>
        <v>1</v>
      </c>
      <c r="Q345" s="38">
        <f>VLOOKUP(C345,招行退!B:F,5,FALSE)</f>
        <v>2257</v>
      </c>
      <c r="R345" t="str">
        <f>VLOOKUP(C345,招行退!B:H,7,FALSE)</f>
        <v>S</v>
      </c>
      <c r="S345" t="e">
        <f>VLOOKUP(C345,招行退!B:I,8,FALSE)</f>
        <v>#N/A</v>
      </c>
    </row>
    <row r="346" spans="1:19" ht="14.25" hidden="1">
      <c r="A346" s="54">
        <v>42921.397118055553</v>
      </c>
      <c r="B346">
        <v>560747</v>
      </c>
      <c r="C346" t="s">
        <v>1168</v>
      </c>
      <c r="D346" t="s">
        <v>1169</v>
      </c>
      <c r="E346" t="s">
        <v>1170</v>
      </c>
      <c r="F346" s="15">
        <v>600</v>
      </c>
      <c r="G346" t="s">
        <v>34</v>
      </c>
      <c r="H346" t="s">
        <v>34</v>
      </c>
      <c r="I346" t="s">
        <v>58</v>
      </c>
      <c r="J346" t="s">
        <v>48</v>
      </c>
      <c r="K346" t="s">
        <v>59</v>
      </c>
      <c r="L346" t="s">
        <v>3289</v>
      </c>
      <c r="M346" t="s">
        <v>3290</v>
      </c>
      <c r="N346" t="s">
        <v>3291</v>
      </c>
      <c r="O346">
        <f>VLOOKUP(B346,HIS退!B:F,5,FALSE)</f>
        <v>-600</v>
      </c>
      <c r="P346" t="str">
        <f>VLOOKUP(B346,HIS退!B:I,8,FALSE)</f>
        <v>1</v>
      </c>
      <c r="Q346" s="38">
        <f>VLOOKUP(C346,招行退!B:F,5,FALSE)</f>
        <v>600</v>
      </c>
      <c r="R346" t="str">
        <f>VLOOKUP(C346,招行退!B:H,7,FALSE)</f>
        <v>S</v>
      </c>
      <c r="S346" t="e">
        <f>VLOOKUP(C346,招行退!B:I,8,FALSE)</f>
        <v>#N/A</v>
      </c>
    </row>
    <row r="347" spans="1:19" ht="14.25">
      <c r="A347" s="54">
        <v>42921.402708333335</v>
      </c>
      <c r="B347">
        <v>561196</v>
      </c>
      <c r="D347" t="s">
        <v>1171</v>
      </c>
      <c r="E347" t="s">
        <v>1172</v>
      </c>
      <c r="F347" s="15">
        <v>3790</v>
      </c>
      <c r="G347" t="s">
        <v>34</v>
      </c>
      <c r="H347" t="s">
        <v>34</v>
      </c>
      <c r="I347" t="s">
        <v>60</v>
      </c>
      <c r="J347" t="s">
        <v>57</v>
      </c>
      <c r="K347" t="s">
        <v>59</v>
      </c>
      <c r="L347" t="s">
        <v>3292</v>
      </c>
      <c r="M347" t="s">
        <v>3293</v>
      </c>
      <c r="N347" t="s">
        <v>3294</v>
      </c>
      <c r="O347">
        <f>VLOOKUP(B347,HIS退!B:F,5,FALSE)</f>
        <v>-3790</v>
      </c>
      <c r="P347" t="str">
        <f>VLOOKUP(B347,HIS退!B:I,8,FALSE)</f>
        <v>9</v>
      </c>
      <c r="Q347" s="38" t="e">
        <f>VLOOKUP(C347,招行退!B:F,5,FALSE)</f>
        <v>#N/A</v>
      </c>
      <c r="R347" t="e">
        <f>VLOOKUP(C347,招行退!B:H,7,FALSE)</f>
        <v>#N/A</v>
      </c>
      <c r="S347" t="e">
        <f>VLOOKUP(C347,招行退!B:I,8,FALSE)</f>
        <v>#N/A</v>
      </c>
    </row>
    <row r="348" spans="1:19" ht="14.25" hidden="1">
      <c r="A348" s="54">
        <v>42921.418935185182</v>
      </c>
      <c r="B348">
        <v>562524</v>
      </c>
      <c r="C348" t="s">
        <v>1173</v>
      </c>
      <c r="D348" t="s">
        <v>1174</v>
      </c>
      <c r="E348" t="s">
        <v>1175</v>
      </c>
      <c r="F348" s="15">
        <v>240</v>
      </c>
      <c r="G348" t="s">
        <v>34</v>
      </c>
      <c r="H348" t="s">
        <v>34</v>
      </c>
      <c r="I348" t="s">
        <v>58</v>
      </c>
      <c r="J348" t="s">
        <v>48</v>
      </c>
      <c r="K348" t="s">
        <v>59</v>
      </c>
      <c r="L348" t="s">
        <v>3295</v>
      </c>
      <c r="M348" t="s">
        <v>3296</v>
      </c>
      <c r="N348" t="s">
        <v>3297</v>
      </c>
      <c r="O348">
        <f>VLOOKUP(B348,HIS退!B:F,5,FALSE)</f>
        <v>-240</v>
      </c>
      <c r="P348" t="str">
        <f>VLOOKUP(B348,HIS退!B:I,8,FALSE)</f>
        <v>1</v>
      </c>
      <c r="Q348" s="38">
        <f>VLOOKUP(C348,招行退!B:F,5,FALSE)</f>
        <v>240</v>
      </c>
      <c r="R348" t="str">
        <f>VLOOKUP(C348,招行退!B:H,7,FALSE)</f>
        <v>S</v>
      </c>
      <c r="S348" t="e">
        <f>VLOOKUP(C348,招行退!B:I,8,FALSE)</f>
        <v>#N/A</v>
      </c>
    </row>
    <row r="349" spans="1:19" ht="14.25" hidden="1">
      <c r="A349" s="54">
        <v>42921.422233796293</v>
      </c>
      <c r="B349">
        <v>562775</v>
      </c>
      <c r="C349" t="s">
        <v>1176</v>
      </c>
      <c r="D349" t="s">
        <v>1177</v>
      </c>
      <c r="E349" t="s">
        <v>1178</v>
      </c>
      <c r="F349" s="15">
        <v>3189</v>
      </c>
      <c r="G349" t="s">
        <v>34</v>
      </c>
      <c r="H349" t="s">
        <v>34</v>
      </c>
      <c r="I349" t="s">
        <v>58</v>
      </c>
      <c r="J349" t="s">
        <v>48</v>
      </c>
      <c r="K349" t="s">
        <v>59</v>
      </c>
      <c r="L349" t="s">
        <v>3298</v>
      </c>
      <c r="M349" t="s">
        <v>3299</v>
      </c>
      <c r="N349" t="s">
        <v>3300</v>
      </c>
      <c r="O349">
        <f>VLOOKUP(B349,HIS退!B:F,5,FALSE)</f>
        <v>-3189</v>
      </c>
      <c r="P349" t="str">
        <f>VLOOKUP(B349,HIS退!B:I,8,FALSE)</f>
        <v>1</v>
      </c>
      <c r="Q349" s="38">
        <f>VLOOKUP(C349,招行退!B:F,5,FALSE)</f>
        <v>3189</v>
      </c>
      <c r="R349" t="str">
        <f>VLOOKUP(C349,招行退!B:H,7,FALSE)</f>
        <v>S</v>
      </c>
      <c r="S349" t="e">
        <f>VLOOKUP(C349,招行退!B:I,8,FALSE)</f>
        <v>#N/A</v>
      </c>
    </row>
    <row r="350" spans="1:19" ht="14.25" hidden="1">
      <c r="A350" s="54">
        <v>42921.422465277778</v>
      </c>
      <c r="B350">
        <v>562793</v>
      </c>
      <c r="C350" t="s">
        <v>1179</v>
      </c>
      <c r="D350" t="s">
        <v>1180</v>
      </c>
      <c r="E350" t="s">
        <v>1181</v>
      </c>
      <c r="F350" s="15">
        <v>383</v>
      </c>
      <c r="G350" t="s">
        <v>34</v>
      </c>
      <c r="H350" t="s">
        <v>34</v>
      </c>
      <c r="I350" t="s">
        <v>58</v>
      </c>
      <c r="J350" t="s">
        <v>48</v>
      </c>
      <c r="K350" t="s">
        <v>59</v>
      </c>
      <c r="L350" t="s">
        <v>3301</v>
      </c>
      <c r="M350" t="s">
        <v>3302</v>
      </c>
      <c r="N350" t="s">
        <v>3303</v>
      </c>
      <c r="O350">
        <f>VLOOKUP(B350,HIS退!B:F,5,FALSE)</f>
        <v>-383</v>
      </c>
      <c r="P350" t="str">
        <f>VLOOKUP(B350,HIS退!B:I,8,FALSE)</f>
        <v>1</v>
      </c>
      <c r="Q350" s="38">
        <f>VLOOKUP(C350,招行退!B:F,5,FALSE)</f>
        <v>383</v>
      </c>
      <c r="R350" t="str">
        <f>VLOOKUP(C350,招行退!B:H,7,FALSE)</f>
        <v>S</v>
      </c>
      <c r="S350" t="e">
        <f>VLOOKUP(C350,招行退!B:I,8,FALSE)</f>
        <v>#N/A</v>
      </c>
    </row>
    <row r="351" spans="1:19" ht="14.25">
      <c r="A351" s="54">
        <v>42921.432939814818</v>
      </c>
      <c r="B351">
        <v>563612</v>
      </c>
      <c r="D351" t="s">
        <v>1182</v>
      </c>
      <c r="E351" t="s">
        <v>1183</v>
      </c>
      <c r="F351" s="15">
        <v>933</v>
      </c>
      <c r="G351" t="s">
        <v>34</v>
      </c>
      <c r="H351" t="s">
        <v>34</v>
      </c>
      <c r="I351" t="s">
        <v>60</v>
      </c>
      <c r="J351" t="s">
        <v>57</v>
      </c>
      <c r="K351" t="s">
        <v>59</v>
      </c>
      <c r="L351" t="s">
        <v>3304</v>
      </c>
      <c r="M351" t="s">
        <v>3305</v>
      </c>
      <c r="N351" t="s">
        <v>3306</v>
      </c>
      <c r="O351">
        <f>VLOOKUP(B351,HIS退!B:F,5,FALSE)</f>
        <v>-933</v>
      </c>
      <c r="P351" t="str">
        <f>VLOOKUP(B351,HIS退!B:I,8,FALSE)</f>
        <v>9</v>
      </c>
      <c r="Q351" s="38" t="e">
        <f>VLOOKUP(C351,招行退!B:F,5,FALSE)</f>
        <v>#N/A</v>
      </c>
      <c r="R351" t="e">
        <f>VLOOKUP(C351,招行退!B:H,7,FALSE)</f>
        <v>#N/A</v>
      </c>
      <c r="S351" t="e">
        <f>VLOOKUP(C351,招行退!B:I,8,FALSE)</f>
        <v>#N/A</v>
      </c>
    </row>
    <row r="352" spans="1:19" ht="14.25" hidden="1">
      <c r="A352" s="54">
        <v>42921.433518518519</v>
      </c>
      <c r="B352">
        <v>563649</v>
      </c>
      <c r="C352" t="s">
        <v>3307</v>
      </c>
      <c r="D352" t="s">
        <v>1184</v>
      </c>
      <c r="E352" t="s">
        <v>1185</v>
      </c>
      <c r="F352" s="15">
        <v>4400</v>
      </c>
      <c r="G352" t="s">
        <v>34</v>
      </c>
      <c r="H352" t="s">
        <v>34</v>
      </c>
      <c r="I352" t="s">
        <v>340</v>
      </c>
      <c r="J352" t="s">
        <v>57</v>
      </c>
      <c r="K352" t="s">
        <v>59</v>
      </c>
      <c r="L352" t="s">
        <v>3308</v>
      </c>
      <c r="M352" t="s">
        <v>3309</v>
      </c>
      <c r="N352" t="s">
        <v>3310</v>
      </c>
      <c r="O352">
        <f>VLOOKUP(B352,HIS退!B:F,5,FALSE)</f>
        <v>-4400</v>
      </c>
      <c r="P352" t="str">
        <f>VLOOKUP(B352,HIS退!B:I,8,FALSE)</f>
        <v>9</v>
      </c>
      <c r="Q352" s="38">
        <f>VLOOKUP(C352,招行退!B:F,5,FALSE)</f>
        <v>4400</v>
      </c>
      <c r="R352" t="str">
        <f>VLOOKUP(C352,招行退!B:H,7,FALSE)</f>
        <v>B</v>
      </c>
      <c r="S352" t="str">
        <f>VLOOKUP(C352,招行退!B:I,8,FALSE)</f>
        <v>20170705</v>
      </c>
    </row>
    <row r="353" spans="1:19" ht="14.25" hidden="1">
      <c r="A353" s="54">
        <v>42921.433645833335</v>
      </c>
      <c r="B353">
        <v>0</v>
      </c>
      <c r="D353" t="s">
        <v>1182</v>
      </c>
      <c r="E353" t="s">
        <v>1183</v>
      </c>
      <c r="F353" s="15">
        <v>933</v>
      </c>
      <c r="G353" t="s">
        <v>34</v>
      </c>
      <c r="H353" t="s">
        <v>34</v>
      </c>
      <c r="I353" t="s">
        <v>61</v>
      </c>
      <c r="J353" t="s">
        <v>57</v>
      </c>
      <c r="K353" t="s">
        <v>59</v>
      </c>
      <c r="L353" t="s">
        <v>3311</v>
      </c>
      <c r="M353" t="s">
        <v>3312</v>
      </c>
      <c r="N353" t="s">
        <v>3306</v>
      </c>
      <c r="O353" t="e">
        <f>VLOOKUP(B353,HIS退!B:F,5,FALSE)</f>
        <v>#N/A</v>
      </c>
      <c r="P353" t="e">
        <f>VLOOKUP(B353,HIS退!B:I,8,FALSE)</f>
        <v>#N/A</v>
      </c>
      <c r="Q353" s="38" t="e">
        <f>VLOOKUP(C353,招行退!B:F,5,FALSE)</f>
        <v>#N/A</v>
      </c>
      <c r="R353" t="e">
        <f>VLOOKUP(C353,招行退!B:H,7,FALSE)</f>
        <v>#N/A</v>
      </c>
      <c r="S353" t="e">
        <f>VLOOKUP(C353,招行退!B:I,8,FALSE)</f>
        <v>#N/A</v>
      </c>
    </row>
    <row r="354" spans="1:19" ht="14.25" hidden="1">
      <c r="A354" s="54">
        <v>42921.435370370367</v>
      </c>
      <c r="B354">
        <v>563793</v>
      </c>
      <c r="C354" t="s">
        <v>1186</v>
      </c>
      <c r="D354" t="s">
        <v>1187</v>
      </c>
      <c r="E354" t="s">
        <v>1188</v>
      </c>
      <c r="F354" s="15">
        <v>405</v>
      </c>
      <c r="G354" t="s">
        <v>34</v>
      </c>
      <c r="H354" t="s">
        <v>34</v>
      </c>
      <c r="I354" t="s">
        <v>58</v>
      </c>
      <c r="J354" t="s">
        <v>48</v>
      </c>
      <c r="K354" t="s">
        <v>59</v>
      </c>
      <c r="L354" t="s">
        <v>3313</v>
      </c>
      <c r="M354" t="s">
        <v>3314</v>
      </c>
      <c r="N354" t="s">
        <v>3315</v>
      </c>
      <c r="O354">
        <f>VLOOKUP(B354,HIS退!B:F,5,FALSE)</f>
        <v>-405</v>
      </c>
      <c r="P354" t="str">
        <f>VLOOKUP(B354,HIS退!B:I,8,FALSE)</f>
        <v>1</v>
      </c>
      <c r="Q354" s="38">
        <f>VLOOKUP(C354,招行退!B:F,5,FALSE)</f>
        <v>405</v>
      </c>
      <c r="R354" t="str">
        <f>VLOOKUP(C354,招行退!B:H,7,FALSE)</f>
        <v>S</v>
      </c>
      <c r="S354" t="e">
        <f>VLOOKUP(C354,招行退!B:I,8,FALSE)</f>
        <v>#N/A</v>
      </c>
    </row>
    <row r="355" spans="1:19" ht="14.25" hidden="1">
      <c r="A355" s="54">
        <v>42921.445173611108</v>
      </c>
      <c r="B355">
        <v>564423</v>
      </c>
      <c r="C355" t="s">
        <v>1189</v>
      </c>
      <c r="D355" t="s">
        <v>1190</v>
      </c>
      <c r="E355" t="s">
        <v>1191</v>
      </c>
      <c r="F355" s="15">
        <v>194</v>
      </c>
      <c r="G355" t="s">
        <v>34</v>
      </c>
      <c r="H355" t="s">
        <v>34</v>
      </c>
      <c r="I355" t="s">
        <v>58</v>
      </c>
      <c r="J355" t="s">
        <v>48</v>
      </c>
      <c r="K355" t="s">
        <v>59</v>
      </c>
      <c r="L355" t="s">
        <v>3316</v>
      </c>
      <c r="M355" t="s">
        <v>3317</v>
      </c>
      <c r="N355" t="s">
        <v>3318</v>
      </c>
      <c r="O355">
        <f>VLOOKUP(B355,HIS退!B:F,5,FALSE)</f>
        <v>-194</v>
      </c>
      <c r="P355" t="str">
        <f>VLOOKUP(B355,HIS退!B:I,8,FALSE)</f>
        <v>1</v>
      </c>
      <c r="Q355" s="38">
        <f>VLOOKUP(C355,招行退!B:F,5,FALSE)</f>
        <v>194</v>
      </c>
      <c r="R355" t="str">
        <f>VLOOKUP(C355,招行退!B:H,7,FALSE)</f>
        <v>S</v>
      </c>
      <c r="S355" t="e">
        <f>VLOOKUP(C355,招行退!B:I,8,FALSE)</f>
        <v>#N/A</v>
      </c>
    </row>
    <row r="356" spans="1:19" ht="14.25" hidden="1">
      <c r="A356" s="54">
        <v>42921.446747685186</v>
      </c>
      <c r="B356">
        <v>564504</v>
      </c>
      <c r="C356" t="s">
        <v>1192</v>
      </c>
      <c r="D356" t="s">
        <v>1193</v>
      </c>
      <c r="E356" t="s">
        <v>1194</v>
      </c>
      <c r="F356" s="15">
        <v>444</v>
      </c>
      <c r="G356" t="s">
        <v>34</v>
      </c>
      <c r="H356" t="s">
        <v>34</v>
      </c>
      <c r="I356" t="s">
        <v>58</v>
      </c>
      <c r="J356" t="s">
        <v>48</v>
      </c>
      <c r="K356" t="s">
        <v>59</v>
      </c>
      <c r="L356" t="s">
        <v>3319</v>
      </c>
      <c r="M356" t="s">
        <v>3320</v>
      </c>
      <c r="N356" t="s">
        <v>3321</v>
      </c>
      <c r="O356">
        <f>VLOOKUP(B356,HIS退!B:F,5,FALSE)</f>
        <v>-444</v>
      </c>
      <c r="P356" t="str">
        <f>VLOOKUP(B356,HIS退!B:I,8,FALSE)</f>
        <v>1</v>
      </c>
      <c r="Q356" s="38">
        <f>VLOOKUP(C356,招行退!B:F,5,FALSE)</f>
        <v>444</v>
      </c>
      <c r="R356" t="str">
        <f>VLOOKUP(C356,招行退!B:H,7,FALSE)</f>
        <v>S</v>
      </c>
      <c r="S356" t="e">
        <f>VLOOKUP(C356,招行退!B:I,8,FALSE)</f>
        <v>#N/A</v>
      </c>
    </row>
    <row r="357" spans="1:19" ht="14.25" hidden="1">
      <c r="A357" s="54">
        <v>42921.451493055552</v>
      </c>
      <c r="B357">
        <v>564821</v>
      </c>
      <c r="C357" t="s">
        <v>1195</v>
      </c>
      <c r="D357" t="s">
        <v>1196</v>
      </c>
      <c r="E357" t="s">
        <v>1197</v>
      </c>
      <c r="F357" s="15">
        <v>250</v>
      </c>
      <c r="G357" t="s">
        <v>34</v>
      </c>
      <c r="H357" t="s">
        <v>34</v>
      </c>
      <c r="I357" t="s">
        <v>58</v>
      </c>
      <c r="J357" t="s">
        <v>48</v>
      </c>
      <c r="K357" t="s">
        <v>59</v>
      </c>
      <c r="L357" t="s">
        <v>3322</v>
      </c>
      <c r="M357" t="s">
        <v>3323</v>
      </c>
      <c r="N357" t="s">
        <v>3324</v>
      </c>
      <c r="O357">
        <f>VLOOKUP(B357,HIS退!B:F,5,FALSE)</f>
        <v>-250</v>
      </c>
      <c r="P357" t="str">
        <f>VLOOKUP(B357,HIS退!B:I,8,FALSE)</f>
        <v>1</v>
      </c>
      <c r="Q357" s="38">
        <f>VLOOKUP(C357,招行退!B:F,5,FALSE)</f>
        <v>250</v>
      </c>
      <c r="R357" t="str">
        <f>VLOOKUP(C357,招行退!B:H,7,FALSE)</f>
        <v>S</v>
      </c>
      <c r="S357" t="e">
        <f>VLOOKUP(C357,招行退!B:I,8,FALSE)</f>
        <v>#N/A</v>
      </c>
    </row>
    <row r="358" spans="1:19" ht="14.25" hidden="1">
      <c r="A358" s="54">
        <v>42921.452118055553</v>
      </c>
      <c r="B358">
        <v>564867</v>
      </c>
      <c r="C358" t="s">
        <v>1198</v>
      </c>
      <c r="D358" t="s">
        <v>1199</v>
      </c>
      <c r="E358" t="s">
        <v>1200</v>
      </c>
      <c r="F358" s="15">
        <v>164</v>
      </c>
      <c r="G358" t="s">
        <v>34</v>
      </c>
      <c r="H358" t="s">
        <v>34</v>
      </c>
      <c r="I358" t="s">
        <v>58</v>
      </c>
      <c r="J358" t="s">
        <v>48</v>
      </c>
      <c r="K358" t="s">
        <v>59</v>
      </c>
      <c r="L358" t="s">
        <v>3325</v>
      </c>
      <c r="M358" t="s">
        <v>3326</v>
      </c>
      <c r="N358" t="s">
        <v>3327</v>
      </c>
      <c r="O358">
        <f>VLOOKUP(B358,HIS退!B:F,5,FALSE)</f>
        <v>-164</v>
      </c>
      <c r="P358" t="str">
        <f>VLOOKUP(B358,HIS退!B:I,8,FALSE)</f>
        <v>1</v>
      </c>
      <c r="Q358" s="38">
        <f>VLOOKUP(C358,招行退!B:F,5,FALSE)</f>
        <v>164</v>
      </c>
      <c r="R358" t="str">
        <f>VLOOKUP(C358,招行退!B:H,7,FALSE)</f>
        <v>S</v>
      </c>
      <c r="S358" t="e">
        <f>VLOOKUP(C358,招行退!B:I,8,FALSE)</f>
        <v>#N/A</v>
      </c>
    </row>
    <row r="359" spans="1:19" ht="14.25" hidden="1">
      <c r="A359" s="54">
        <v>42921.453703703701</v>
      </c>
      <c r="B359">
        <v>564980</v>
      </c>
      <c r="C359" t="s">
        <v>3328</v>
      </c>
      <c r="D359" t="s">
        <v>1201</v>
      </c>
      <c r="E359" t="s">
        <v>1202</v>
      </c>
      <c r="F359" s="15">
        <v>297</v>
      </c>
      <c r="G359" t="s">
        <v>53</v>
      </c>
      <c r="H359" t="s">
        <v>34</v>
      </c>
      <c r="I359" t="s">
        <v>340</v>
      </c>
      <c r="J359" t="s">
        <v>57</v>
      </c>
      <c r="K359" t="s">
        <v>59</v>
      </c>
      <c r="L359" t="s">
        <v>3329</v>
      </c>
      <c r="M359" t="s">
        <v>3330</v>
      </c>
      <c r="N359" t="s">
        <v>3331</v>
      </c>
      <c r="O359">
        <f>VLOOKUP(B359,HIS退!B:F,5,FALSE)</f>
        <v>-297</v>
      </c>
      <c r="P359" t="str">
        <f>VLOOKUP(B359,HIS退!B:I,8,FALSE)</f>
        <v>9</v>
      </c>
      <c r="Q359" s="38">
        <f>VLOOKUP(C359,招行退!B:F,5,FALSE)</f>
        <v>297</v>
      </c>
      <c r="R359" t="str">
        <f>VLOOKUP(C359,招行退!B:H,7,FALSE)</f>
        <v>B</v>
      </c>
      <c r="S359" t="str">
        <f>VLOOKUP(C359,招行退!B:I,8,FALSE)</f>
        <v>20170705</v>
      </c>
    </row>
    <row r="360" spans="1:19" ht="14.25" hidden="1">
      <c r="A360" s="54">
        <v>42921.455416666664</v>
      </c>
      <c r="B360">
        <v>565126</v>
      </c>
      <c r="C360" t="s">
        <v>1204</v>
      </c>
      <c r="D360" t="s">
        <v>1205</v>
      </c>
      <c r="E360" t="s">
        <v>1206</v>
      </c>
      <c r="F360" s="15">
        <v>187</v>
      </c>
      <c r="G360" t="s">
        <v>34</v>
      </c>
      <c r="H360" t="s">
        <v>34</v>
      </c>
      <c r="I360" t="s">
        <v>58</v>
      </c>
      <c r="J360" t="s">
        <v>48</v>
      </c>
      <c r="K360" t="s">
        <v>59</v>
      </c>
      <c r="L360" t="s">
        <v>3332</v>
      </c>
      <c r="M360" t="s">
        <v>3333</v>
      </c>
      <c r="N360" t="s">
        <v>3334</v>
      </c>
      <c r="O360">
        <f>VLOOKUP(B360,HIS退!B:F,5,FALSE)</f>
        <v>-187</v>
      </c>
      <c r="P360" t="str">
        <f>VLOOKUP(B360,HIS退!B:I,8,FALSE)</f>
        <v>1</v>
      </c>
      <c r="Q360" s="38">
        <f>VLOOKUP(C360,招行退!B:F,5,FALSE)</f>
        <v>187</v>
      </c>
      <c r="R360" t="str">
        <f>VLOOKUP(C360,招行退!B:H,7,FALSE)</f>
        <v>S</v>
      </c>
      <c r="S360" t="e">
        <f>VLOOKUP(C360,招行退!B:I,8,FALSE)</f>
        <v>#N/A</v>
      </c>
    </row>
    <row r="361" spans="1:19" ht="14.25" hidden="1">
      <c r="A361" s="54">
        <v>42921.461631944447</v>
      </c>
      <c r="B361">
        <v>565539</v>
      </c>
      <c r="C361" t="s">
        <v>1207</v>
      </c>
      <c r="D361" t="s">
        <v>1208</v>
      </c>
      <c r="E361" t="s">
        <v>1209</v>
      </c>
      <c r="F361" s="15">
        <v>78</v>
      </c>
      <c r="G361" t="s">
        <v>34</v>
      </c>
      <c r="H361" t="s">
        <v>34</v>
      </c>
      <c r="I361" t="s">
        <v>58</v>
      </c>
      <c r="J361" t="s">
        <v>48</v>
      </c>
      <c r="K361" t="s">
        <v>59</v>
      </c>
      <c r="L361" t="s">
        <v>3335</v>
      </c>
      <c r="M361" t="s">
        <v>3336</v>
      </c>
      <c r="N361" t="s">
        <v>3337</v>
      </c>
      <c r="O361">
        <f>VLOOKUP(B361,HIS退!B:F,5,FALSE)</f>
        <v>-78</v>
      </c>
      <c r="P361" t="str">
        <f>VLOOKUP(B361,HIS退!B:I,8,FALSE)</f>
        <v>1</v>
      </c>
      <c r="Q361" s="38">
        <f>VLOOKUP(C361,招行退!B:F,5,FALSE)</f>
        <v>78</v>
      </c>
      <c r="R361" t="str">
        <f>VLOOKUP(C361,招行退!B:H,7,FALSE)</f>
        <v>S</v>
      </c>
      <c r="S361" t="e">
        <f>VLOOKUP(C361,招行退!B:I,8,FALSE)</f>
        <v>#N/A</v>
      </c>
    </row>
    <row r="362" spans="1:19" s="40" customFormat="1" ht="14.25">
      <c r="A362" s="54">
        <v>42921.46502314815</v>
      </c>
      <c r="B362">
        <v>565786</v>
      </c>
      <c r="C362" t="s">
        <v>3338</v>
      </c>
      <c r="D362" t="s">
        <v>1210</v>
      </c>
      <c r="E362" t="s">
        <v>1211</v>
      </c>
      <c r="F362" s="15">
        <v>200</v>
      </c>
      <c r="G362" t="s">
        <v>34</v>
      </c>
      <c r="H362" t="s">
        <v>34</v>
      </c>
      <c r="I362" t="s">
        <v>60</v>
      </c>
      <c r="J362" t="s">
        <v>57</v>
      </c>
      <c r="K362" t="s">
        <v>59</v>
      </c>
      <c r="L362" t="s">
        <v>3339</v>
      </c>
      <c r="M362" t="s">
        <v>3340</v>
      </c>
      <c r="N362" t="s">
        <v>3341</v>
      </c>
      <c r="O362">
        <f>VLOOKUP(B362,HIS退!B:F,5,FALSE)</f>
        <v>-200</v>
      </c>
      <c r="P362" t="str">
        <f>VLOOKUP(B362,HIS退!B:I,8,FALSE)</f>
        <v>9</v>
      </c>
      <c r="Q362" s="38" t="e">
        <f>VLOOKUP(C362,招行退!B:F,5,FALSE)</f>
        <v>#N/A</v>
      </c>
      <c r="R362" t="e">
        <f>VLOOKUP(C362,招行退!B:H,7,FALSE)</f>
        <v>#N/A</v>
      </c>
      <c r="S362" t="e">
        <f>VLOOKUP(C362,招行退!B:I,8,FALSE)</f>
        <v>#N/A</v>
      </c>
    </row>
    <row r="363" spans="1:19" ht="14.25" hidden="1">
      <c r="A363" s="54">
        <v>42921.466724537036</v>
      </c>
      <c r="B363">
        <v>565890</v>
      </c>
      <c r="C363" t="s">
        <v>1212</v>
      </c>
      <c r="D363" t="s">
        <v>980</v>
      </c>
      <c r="E363" t="s">
        <v>981</v>
      </c>
      <c r="F363" s="15">
        <v>89</v>
      </c>
      <c r="G363" t="s">
        <v>34</v>
      </c>
      <c r="H363" t="s">
        <v>34</v>
      </c>
      <c r="I363" t="s">
        <v>58</v>
      </c>
      <c r="J363" t="s">
        <v>48</v>
      </c>
      <c r="K363" t="s">
        <v>59</v>
      </c>
      <c r="L363" t="s">
        <v>3342</v>
      </c>
      <c r="M363" t="s">
        <v>3343</v>
      </c>
      <c r="N363" t="s">
        <v>3071</v>
      </c>
      <c r="O363">
        <f>VLOOKUP(B363,HIS退!B:F,5,FALSE)</f>
        <v>-89</v>
      </c>
      <c r="P363" t="str">
        <f>VLOOKUP(B363,HIS退!B:I,8,FALSE)</f>
        <v>1</v>
      </c>
      <c r="Q363" s="38">
        <f>VLOOKUP(C363,招行退!B:F,5,FALSE)</f>
        <v>89</v>
      </c>
      <c r="R363" t="str">
        <f>VLOOKUP(C363,招行退!B:H,7,FALSE)</f>
        <v>S</v>
      </c>
      <c r="S363" t="e">
        <f>VLOOKUP(C363,招行退!B:I,8,FALSE)</f>
        <v>#N/A</v>
      </c>
    </row>
    <row r="364" spans="1:19" ht="14.25" hidden="1">
      <c r="A364" s="54">
        <v>42921.469618055555</v>
      </c>
      <c r="B364">
        <v>566054</v>
      </c>
      <c r="C364" t="s">
        <v>1213</v>
      </c>
      <c r="D364" t="s">
        <v>993</v>
      </c>
      <c r="E364" t="s">
        <v>994</v>
      </c>
      <c r="F364" s="15">
        <v>246</v>
      </c>
      <c r="G364" t="s">
        <v>53</v>
      </c>
      <c r="H364" t="s">
        <v>34</v>
      </c>
      <c r="I364" t="s">
        <v>58</v>
      </c>
      <c r="J364" t="s">
        <v>48</v>
      </c>
      <c r="K364" t="s">
        <v>59</v>
      </c>
      <c r="L364" t="s">
        <v>3344</v>
      </c>
      <c r="M364" t="s">
        <v>3345</v>
      </c>
      <c r="N364" t="s">
        <v>3088</v>
      </c>
      <c r="O364">
        <f>VLOOKUP(B364,HIS退!B:F,5,FALSE)</f>
        <v>-246</v>
      </c>
      <c r="P364" t="str">
        <f>VLOOKUP(B364,HIS退!B:I,8,FALSE)</f>
        <v>1</v>
      </c>
      <c r="Q364" s="38" t="str">
        <f>VLOOKUP(C364,招行退!B:F,5,FALSE)</f>
        <v>246.0</v>
      </c>
      <c r="R364" t="str">
        <f>VLOOKUP(C364,招行退!B:H,7,FALSE)</f>
        <v>S</v>
      </c>
      <c r="S364" t="e">
        <f>VLOOKUP(C364,招行退!B:I,8,FALSE)</f>
        <v>#N/A</v>
      </c>
    </row>
    <row r="365" spans="1:19" ht="14.25" hidden="1">
      <c r="A365" s="54">
        <v>42921.482222222221</v>
      </c>
      <c r="B365">
        <v>566717</v>
      </c>
      <c r="C365" t="s">
        <v>1214</v>
      </c>
      <c r="D365" t="s">
        <v>1215</v>
      </c>
      <c r="E365" t="s">
        <v>1216</v>
      </c>
      <c r="F365" s="15">
        <v>1000</v>
      </c>
      <c r="G365" t="s">
        <v>34</v>
      </c>
      <c r="H365" t="s">
        <v>34</v>
      </c>
      <c r="I365" t="s">
        <v>58</v>
      </c>
      <c r="J365" t="s">
        <v>48</v>
      </c>
      <c r="K365" t="s">
        <v>59</v>
      </c>
      <c r="L365" t="s">
        <v>3346</v>
      </c>
      <c r="M365" t="s">
        <v>3347</v>
      </c>
      <c r="N365" t="s">
        <v>3348</v>
      </c>
      <c r="O365">
        <f>VLOOKUP(B365,HIS退!B:F,5,FALSE)</f>
        <v>-1000</v>
      </c>
      <c r="P365" t="str">
        <f>VLOOKUP(B365,HIS退!B:I,8,FALSE)</f>
        <v>1</v>
      </c>
      <c r="Q365" s="38">
        <f>VLOOKUP(C365,招行退!B:F,5,FALSE)</f>
        <v>1000</v>
      </c>
      <c r="R365" t="str">
        <f>VLOOKUP(C365,招行退!B:H,7,FALSE)</f>
        <v>S</v>
      </c>
      <c r="S365" t="e">
        <f>VLOOKUP(C365,招行退!B:I,8,FALSE)</f>
        <v>#N/A</v>
      </c>
    </row>
    <row r="366" spans="1:19" ht="14.25" hidden="1">
      <c r="A366" s="54">
        <v>42921.482928240737</v>
      </c>
      <c r="B366">
        <v>566737</v>
      </c>
      <c r="C366" t="s">
        <v>1217</v>
      </c>
      <c r="D366" t="s">
        <v>1215</v>
      </c>
      <c r="E366" t="s">
        <v>1216</v>
      </c>
      <c r="F366" s="15">
        <v>9000</v>
      </c>
      <c r="G366" t="s">
        <v>34</v>
      </c>
      <c r="H366" t="s">
        <v>34</v>
      </c>
      <c r="I366" t="s">
        <v>58</v>
      </c>
      <c r="J366" t="s">
        <v>48</v>
      </c>
      <c r="K366" t="s">
        <v>59</v>
      </c>
      <c r="L366" t="s">
        <v>3349</v>
      </c>
      <c r="M366" t="s">
        <v>3350</v>
      </c>
      <c r="N366" t="s">
        <v>3348</v>
      </c>
      <c r="O366">
        <f>VLOOKUP(B366,HIS退!B:F,5,FALSE)</f>
        <v>-9000</v>
      </c>
      <c r="P366" t="str">
        <f>VLOOKUP(B366,HIS退!B:I,8,FALSE)</f>
        <v>1</v>
      </c>
      <c r="Q366" s="38">
        <f>VLOOKUP(C366,招行退!B:F,5,FALSE)</f>
        <v>9000</v>
      </c>
      <c r="R366" t="str">
        <f>VLOOKUP(C366,招行退!B:H,7,FALSE)</f>
        <v>S</v>
      </c>
      <c r="S366" t="e">
        <f>VLOOKUP(C366,招行退!B:I,8,FALSE)</f>
        <v>#N/A</v>
      </c>
    </row>
    <row r="367" spans="1:19" ht="14.25" hidden="1">
      <c r="A367" s="54">
        <v>42921.484259259261</v>
      </c>
      <c r="B367">
        <v>566808</v>
      </c>
      <c r="C367" t="s">
        <v>1218</v>
      </c>
      <c r="D367" t="s">
        <v>1219</v>
      </c>
      <c r="E367" t="s">
        <v>1220</v>
      </c>
      <c r="F367" s="15">
        <v>957</v>
      </c>
      <c r="G367" t="s">
        <v>34</v>
      </c>
      <c r="H367" t="s">
        <v>34</v>
      </c>
      <c r="I367" t="s">
        <v>58</v>
      </c>
      <c r="J367" t="s">
        <v>48</v>
      </c>
      <c r="K367" t="s">
        <v>59</v>
      </c>
      <c r="L367" t="s">
        <v>3351</v>
      </c>
      <c r="M367" t="s">
        <v>3352</v>
      </c>
      <c r="N367" t="s">
        <v>3353</v>
      </c>
      <c r="O367">
        <f>VLOOKUP(B367,HIS退!B:F,5,FALSE)</f>
        <v>-957</v>
      </c>
      <c r="P367" t="str">
        <f>VLOOKUP(B367,HIS退!B:I,8,FALSE)</f>
        <v>1</v>
      </c>
      <c r="Q367" s="38">
        <f>VLOOKUP(C367,招行退!B:F,5,FALSE)</f>
        <v>957</v>
      </c>
      <c r="R367" t="str">
        <f>VLOOKUP(C367,招行退!B:H,7,FALSE)</f>
        <v>S</v>
      </c>
      <c r="S367" t="e">
        <f>VLOOKUP(C367,招行退!B:I,8,FALSE)</f>
        <v>#N/A</v>
      </c>
    </row>
    <row r="368" spans="1:19" ht="14.25" hidden="1">
      <c r="A368" s="54">
        <v>42921.485277777778</v>
      </c>
      <c r="B368">
        <v>566840</v>
      </c>
      <c r="C368" t="s">
        <v>1221</v>
      </c>
      <c r="D368" t="s">
        <v>771</v>
      </c>
      <c r="E368" t="s">
        <v>772</v>
      </c>
      <c r="F368" s="15">
        <v>23</v>
      </c>
      <c r="G368" t="s">
        <v>34</v>
      </c>
      <c r="H368" t="s">
        <v>34</v>
      </c>
      <c r="I368" t="s">
        <v>58</v>
      </c>
      <c r="J368" t="s">
        <v>48</v>
      </c>
      <c r="K368" t="s">
        <v>59</v>
      </c>
      <c r="L368" t="s">
        <v>3354</v>
      </c>
      <c r="M368" t="s">
        <v>3355</v>
      </c>
      <c r="N368" t="s">
        <v>2797</v>
      </c>
      <c r="O368">
        <f>VLOOKUP(B368,HIS退!B:F,5,FALSE)</f>
        <v>-23</v>
      </c>
      <c r="P368" t="str">
        <f>VLOOKUP(B368,HIS退!B:I,8,FALSE)</f>
        <v>1</v>
      </c>
      <c r="Q368" s="38">
        <f>VLOOKUP(C368,招行退!B:F,5,FALSE)</f>
        <v>23</v>
      </c>
      <c r="R368" t="str">
        <f>VLOOKUP(C368,招行退!B:H,7,FALSE)</f>
        <v>S</v>
      </c>
      <c r="S368" t="e">
        <f>VLOOKUP(C368,招行退!B:I,8,FALSE)</f>
        <v>#N/A</v>
      </c>
    </row>
    <row r="369" spans="1:19" ht="14.25">
      <c r="A369" s="54">
        <v>42921.496828703705</v>
      </c>
      <c r="B369">
        <v>567278</v>
      </c>
      <c r="D369" t="s">
        <v>1222</v>
      </c>
      <c r="E369" t="s">
        <v>1223</v>
      </c>
      <c r="F369" s="15">
        <v>137</v>
      </c>
      <c r="G369" t="s">
        <v>34</v>
      </c>
      <c r="H369" t="s">
        <v>34</v>
      </c>
      <c r="I369" t="s">
        <v>60</v>
      </c>
      <c r="J369" t="s">
        <v>57</v>
      </c>
      <c r="K369" t="s">
        <v>59</v>
      </c>
      <c r="L369" t="s">
        <v>3356</v>
      </c>
      <c r="M369" t="s">
        <v>3357</v>
      </c>
      <c r="N369" t="s">
        <v>3358</v>
      </c>
      <c r="O369">
        <f>VLOOKUP(B369,HIS退!B:F,5,FALSE)</f>
        <v>-137</v>
      </c>
      <c r="P369" t="str">
        <f>VLOOKUP(B369,HIS退!B:I,8,FALSE)</f>
        <v>9</v>
      </c>
      <c r="Q369" s="38" t="e">
        <f>VLOOKUP(C369,招行退!B:F,5,FALSE)</f>
        <v>#N/A</v>
      </c>
      <c r="R369" t="e">
        <f>VLOOKUP(C369,招行退!B:H,7,FALSE)</f>
        <v>#N/A</v>
      </c>
      <c r="S369" t="e">
        <f>VLOOKUP(C369,招行退!B:I,8,FALSE)</f>
        <v>#N/A</v>
      </c>
    </row>
    <row r="370" spans="1:19" ht="14.25" hidden="1">
      <c r="A370" s="54">
        <v>42921.500416666669</v>
      </c>
      <c r="B370">
        <v>567368</v>
      </c>
      <c r="C370" t="s">
        <v>1224</v>
      </c>
      <c r="D370" t="s">
        <v>1225</v>
      </c>
      <c r="E370" t="s">
        <v>1226</v>
      </c>
      <c r="F370" s="15">
        <v>124</v>
      </c>
      <c r="G370" t="s">
        <v>34</v>
      </c>
      <c r="H370" t="s">
        <v>34</v>
      </c>
      <c r="I370" t="s">
        <v>58</v>
      </c>
      <c r="J370" t="s">
        <v>48</v>
      </c>
      <c r="K370" t="s">
        <v>59</v>
      </c>
      <c r="L370" t="s">
        <v>3359</v>
      </c>
      <c r="M370" t="s">
        <v>3360</v>
      </c>
      <c r="N370" t="s">
        <v>3361</v>
      </c>
      <c r="O370">
        <f>VLOOKUP(B370,HIS退!B:F,5,FALSE)</f>
        <v>-124</v>
      </c>
      <c r="P370" t="str">
        <f>VLOOKUP(B370,HIS退!B:I,8,FALSE)</f>
        <v>1</v>
      </c>
      <c r="Q370" s="38">
        <f>VLOOKUP(C370,招行退!B:F,5,FALSE)</f>
        <v>124</v>
      </c>
      <c r="R370" t="str">
        <f>VLOOKUP(C370,招行退!B:H,7,FALSE)</f>
        <v>S</v>
      </c>
      <c r="S370" t="e">
        <f>VLOOKUP(C370,招行退!B:I,8,FALSE)</f>
        <v>#N/A</v>
      </c>
    </row>
    <row r="371" spans="1:19" ht="14.25" hidden="1">
      <c r="A371" s="54">
        <v>42921.50105324074</v>
      </c>
      <c r="B371">
        <v>567376</v>
      </c>
      <c r="C371" t="s">
        <v>3362</v>
      </c>
      <c r="D371" t="s">
        <v>1227</v>
      </c>
      <c r="E371" t="s">
        <v>1228</v>
      </c>
      <c r="F371" s="15">
        <v>1497</v>
      </c>
      <c r="G371" t="s">
        <v>34</v>
      </c>
      <c r="H371" t="s">
        <v>34</v>
      </c>
      <c r="I371" t="s">
        <v>340</v>
      </c>
      <c r="J371" t="s">
        <v>57</v>
      </c>
      <c r="K371" t="s">
        <v>59</v>
      </c>
      <c r="L371" t="s">
        <v>3363</v>
      </c>
      <c r="M371" t="s">
        <v>3364</v>
      </c>
      <c r="N371" t="s">
        <v>3365</v>
      </c>
      <c r="O371">
        <f>VLOOKUP(B371,HIS退!B:F,5,FALSE)</f>
        <v>-1497</v>
      </c>
      <c r="P371" t="str">
        <f>VLOOKUP(B371,HIS退!B:I,8,FALSE)</f>
        <v>9</v>
      </c>
      <c r="Q371" s="38">
        <f>VLOOKUP(C371,招行退!B:F,5,FALSE)</f>
        <v>1497</v>
      </c>
      <c r="R371" t="str">
        <f>VLOOKUP(C371,招行退!B:H,7,FALSE)</f>
        <v>B</v>
      </c>
      <c r="S371" t="str">
        <f>VLOOKUP(C371,招行退!B:I,8,FALSE)</f>
        <v>20170705</v>
      </c>
    </row>
    <row r="372" spans="1:19" ht="14.25" hidden="1">
      <c r="A372" s="54">
        <v>42921.509016203701</v>
      </c>
      <c r="B372">
        <v>567554</v>
      </c>
      <c r="C372" t="s">
        <v>1229</v>
      </c>
      <c r="D372" t="s">
        <v>1230</v>
      </c>
      <c r="E372" t="s">
        <v>1231</v>
      </c>
      <c r="F372" s="15">
        <v>50</v>
      </c>
      <c r="G372" t="s">
        <v>34</v>
      </c>
      <c r="H372" t="s">
        <v>34</v>
      </c>
      <c r="I372" t="s">
        <v>58</v>
      </c>
      <c r="J372" t="s">
        <v>48</v>
      </c>
      <c r="K372" t="s">
        <v>59</v>
      </c>
      <c r="L372" t="s">
        <v>3366</v>
      </c>
      <c r="M372" t="s">
        <v>3367</v>
      </c>
      <c r="N372" t="s">
        <v>3368</v>
      </c>
      <c r="O372">
        <f>VLOOKUP(B372,HIS退!B:F,5,FALSE)</f>
        <v>-50</v>
      </c>
      <c r="P372" t="str">
        <f>VLOOKUP(B372,HIS退!B:I,8,FALSE)</f>
        <v>1</v>
      </c>
      <c r="Q372" s="38">
        <f>VLOOKUP(C372,招行退!B:F,5,FALSE)</f>
        <v>50</v>
      </c>
      <c r="R372" t="str">
        <f>VLOOKUP(C372,招行退!B:H,7,FALSE)</f>
        <v>S</v>
      </c>
      <c r="S372" t="e">
        <f>VLOOKUP(C372,招行退!B:I,8,FALSE)</f>
        <v>#N/A</v>
      </c>
    </row>
    <row r="373" spans="1:19" ht="14.25">
      <c r="A373" s="54">
        <v>42921.511469907404</v>
      </c>
      <c r="B373">
        <v>567590</v>
      </c>
      <c r="D373" t="s">
        <v>1232</v>
      </c>
      <c r="E373" t="s">
        <v>1233</v>
      </c>
      <c r="F373" s="15">
        <v>1390</v>
      </c>
      <c r="G373" t="s">
        <v>34</v>
      </c>
      <c r="H373" t="s">
        <v>34</v>
      </c>
      <c r="I373" t="s">
        <v>60</v>
      </c>
      <c r="J373" t="s">
        <v>57</v>
      </c>
      <c r="K373" t="s">
        <v>59</v>
      </c>
      <c r="L373" t="s">
        <v>3369</v>
      </c>
      <c r="M373" t="s">
        <v>3370</v>
      </c>
      <c r="N373" t="s">
        <v>3371</v>
      </c>
      <c r="O373">
        <f>VLOOKUP(B373,HIS退!B:F,5,FALSE)</f>
        <v>-1390</v>
      </c>
      <c r="P373" t="str">
        <f>VLOOKUP(B373,HIS退!B:I,8,FALSE)</f>
        <v>9</v>
      </c>
      <c r="Q373" s="38" t="e">
        <f>VLOOKUP(C373,招行退!B:F,5,FALSE)</f>
        <v>#N/A</v>
      </c>
      <c r="R373" t="e">
        <f>VLOOKUP(C373,招行退!B:H,7,FALSE)</f>
        <v>#N/A</v>
      </c>
      <c r="S373" t="e">
        <f>VLOOKUP(C373,招行退!B:I,8,FALSE)</f>
        <v>#N/A</v>
      </c>
    </row>
    <row r="374" spans="1:19" ht="14.25" hidden="1">
      <c r="A374" s="54">
        <v>42921.513784722221</v>
      </c>
      <c r="B374">
        <v>567640</v>
      </c>
      <c r="C374" t="s">
        <v>1234</v>
      </c>
      <c r="D374" t="s">
        <v>1235</v>
      </c>
      <c r="E374" t="s">
        <v>1236</v>
      </c>
      <c r="F374" s="15">
        <v>490</v>
      </c>
      <c r="G374" t="s">
        <v>34</v>
      </c>
      <c r="H374" t="s">
        <v>34</v>
      </c>
      <c r="I374" t="s">
        <v>58</v>
      </c>
      <c r="J374" t="s">
        <v>48</v>
      </c>
      <c r="K374" t="s">
        <v>59</v>
      </c>
      <c r="L374" t="s">
        <v>3372</v>
      </c>
      <c r="M374" t="s">
        <v>3373</v>
      </c>
      <c r="N374" t="s">
        <v>3371</v>
      </c>
      <c r="O374">
        <f>VLOOKUP(B374,HIS退!B:F,5,FALSE)</f>
        <v>-490</v>
      </c>
      <c r="P374" t="str">
        <f>VLOOKUP(B374,HIS退!B:I,8,FALSE)</f>
        <v>1</v>
      </c>
      <c r="Q374" s="38">
        <f>VLOOKUP(C374,招行退!B:F,5,FALSE)</f>
        <v>490</v>
      </c>
      <c r="R374" t="str">
        <f>VLOOKUP(C374,招行退!B:H,7,FALSE)</f>
        <v>S</v>
      </c>
      <c r="S374" t="e">
        <f>VLOOKUP(C374,招行退!B:I,8,FALSE)</f>
        <v>#N/A</v>
      </c>
    </row>
    <row r="375" spans="1:19" ht="14.25" hidden="1">
      <c r="A375" s="54">
        <v>42921.515740740739</v>
      </c>
      <c r="B375">
        <v>567666</v>
      </c>
      <c r="C375" t="s">
        <v>1237</v>
      </c>
      <c r="D375" t="s">
        <v>606</v>
      </c>
      <c r="E375" t="s">
        <v>607</v>
      </c>
      <c r="F375" s="15">
        <v>402</v>
      </c>
      <c r="G375" t="s">
        <v>34</v>
      </c>
      <c r="H375" t="s">
        <v>34</v>
      </c>
      <c r="I375" t="s">
        <v>58</v>
      </c>
      <c r="J375" t="s">
        <v>48</v>
      </c>
      <c r="K375" t="s">
        <v>59</v>
      </c>
      <c r="L375" t="s">
        <v>3374</v>
      </c>
      <c r="M375" t="s">
        <v>3375</v>
      </c>
      <c r="N375" t="s">
        <v>2590</v>
      </c>
      <c r="O375">
        <f>VLOOKUP(B375,HIS退!B:F,5,FALSE)</f>
        <v>-402</v>
      </c>
      <c r="P375" t="str">
        <f>VLOOKUP(B375,HIS退!B:I,8,FALSE)</f>
        <v>1</v>
      </c>
      <c r="Q375" s="38" t="str">
        <f>VLOOKUP(C375,招行退!B:F,5,FALSE)</f>
        <v>402.0</v>
      </c>
      <c r="R375" t="str">
        <f>VLOOKUP(C375,招行退!B:H,7,FALSE)</f>
        <v>S</v>
      </c>
      <c r="S375" t="e">
        <f>VLOOKUP(C375,招行退!B:I,8,FALSE)</f>
        <v>#N/A</v>
      </c>
    </row>
    <row r="376" spans="1:19" ht="14.25" hidden="1">
      <c r="A376" s="54">
        <v>42921.52144675926</v>
      </c>
      <c r="B376">
        <v>567701</v>
      </c>
      <c r="C376" t="s">
        <v>1238</v>
      </c>
      <c r="D376" t="s">
        <v>1239</v>
      </c>
      <c r="E376" t="s">
        <v>1240</v>
      </c>
      <c r="F376" s="15">
        <v>400</v>
      </c>
      <c r="G376" t="s">
        <v>34</v>
      </c>
      <c r="H376" t="s">
        <v>34</v>
      </c>
      <c r="I376" t="s">
        <v>58</v>
      </c>
      <c r="J376" t="s">
        <v>48</v>
      </c>
      <c r="K376" t="s">
        <v>59</v>
      </c>
      <c r="L376" t="s">
        <v>3376</v>
      </c>
      <c r="M376" t="s">
        <v>3377</v>
      </c>
      <c r="N376" t="s">
        <v>3378</v>
      </c>
      <c r="O376">
        <f>VLOOKUP(B376,HIS退!B:F,5,FALSE)</f>
        <v>-400</v>
      </c>
      <c r="P376" t="str">
        <f>VLOOKUP(B376,HIS退!B:I,8,FALSE)</f>
        <v>1</v>
      </c>
      <c r="Q376" s="38">
        <f>VLOOKUP(C376,招行退!B:F,5,FALSE)</f>
        <v>400</v>
      </c>
      <c r="R376" t="str">
        <f>VLOOKUP(C376,招行退!B:H,7,FALSE)</f>
        <v>S</v>
      </c>
      <c r="S376" t="e">
        <f>VLOOKUP(C376,招行退!B:I,8,FALSE)</f>
        <v>#N/A</v>
      </c>
    </row>
    <row r="377" spans="1:19" ht="14.25" hidden="1">
      <c r="A377" s="54">
        <v>42921.538217592592</v>
      </c>
      <c r="B377">
        <v>567808</v>
      </c>
      <c r="C377" t="s">
        <v>1241</v>
      </c>
      <c r="D377" t="s">
        <v>851</v>
      </c>
      <c r="E377" t="s">
        <v>852</v>
      </c>
      <c r="F377" s="15">
        <v>6000</v>
      </c>
      <c r="G377" t="s">
        <v>34</v>
      </c>
      <c r="H377" t="s">
        <v>34</v>
      </c>
      <c r="I377" t="s">
        <v>58</v>
      </c>
      <c r="J377" t="s">
        <v>48</v>
      </c>
      <c r="K377" t="s">
        <v>59</v>
      </c>
      <c r="L377" t="s">
        <v>3379</v>
      </c>
      <c r="M377" t="s">
        <v>3380</v>
      </c>
      <c r="N377" t="s">
        <v>2897</v>
      </c>
      <c r="O377">
        <f>VLOOKUP(B377,HIS退!B:F,5,FALSE)</f>
        <v>-6000</v>
      </c>
      <c r="P377" t="str">
        <f>VLOOKUP(B377,HIS退!B:I,8,FALSE)</f>
        <v>1</v>
      </c>
      <c r="Q377" s="38" t="str">
        <f>VLOOKUP(C377,招行退!B:F,5,FALSE)</f>
        <v>6000.0</v>
      </c>
      <c r="R377" t="str">
        <f>VLOOKUP(C377,招行退!B:H,7,FALSE)</f>
        <v>S</v>
      </c>
      <c r="S377" t="e">
        <f>VLOOKUP(C377,招行退!B:I,8,FALSE)</f>
        <v>#N/A</v>
      </c>
    </row>
    <row r="378" spans="1:19" ht="14.25" hidden="1">
      <c r="A378" s="54">
        <v>42921.539085648146</v>
      </c>
      <c r="B378">
        <v>567811</v>
      </c>
      <c r="C378" t="s">
        <v>1242</v>
      </c>
      <c r="D378" t="s">
        <v>1243</v>
      </c>
      <c r="E378" t="s">
        <v>1244</v>
      </c>
      <c r="F378" s="15">
        <v>100</v>
      </c>
      <c r="G378" t="s">
        <v>34</v>
      </c>
      <c r="H378" t="s">
        <v>34</v>
      </c>
      <c r="I378" t="s">
        <v>58</v>
      </c>
      <c r="J378" t="s">
        <v>48</v>
      </c>
      <c r="K378" t="s">
        <v>59</v>
      </c>
      <c r="L378" t="s">
        <v>3381</v>
      </c>
      <c r="M378" t="s">
        <v>3382</v>
      </c>
      <c r="N378" t="s">
        <v>3383</v>
      </c>
      <c r="O378">
        <f>VLOOKUP(B378,HIS退!B:F,5,FALSE)</f>
        <v>-100</v>
      </c>
      <c r="P378" t="str">
        <f>VLOOKUP(B378,HIS退!B:I,8,FALSE)</f>
        <v>1</v>
      </c>
      <c r="Q378" s="38">
        <f>VLOOKUP(C378,招行退!B:F,5,FALSE)</f>
        <v>100</v>
      </c>
      <c r="R378" t="str">
        <f>VLOOKUP(C378,招行退!B:H,7,FALSE)</f>
        <v>S</v>
      </c>
      <c r="S378" t="e">
        <f>VLOOKUP(C378,招行退!B:I,8,FALSE)</f>
        <v>#N/A</v>
      </c>
    </row>
    <row r="379" spans="1:19" ht="14.25" hidden="1">
      <c r="A379" s="54">
        <v>42921.545844907407</v>
      </c>
      <c r="B379">
        <v>567853</v>
      </c>
      <c r="C379" t="s">
        <v>1245</v>
      </c>
      <c r="D379" t="s">
        <v>1246</v>
      </c>
      <c r="E379" t="s">
        <v>1247</v>
      </c>
      <c r="F379" s="15">
        <v>113</v>
      </c>
      <c r="G379" t="s">
        <v>34</v>
      </c>
      <c r="H379" t="s">
        <v>34</v>
      </c>
      <c r="I379" t="s">
        <v>58</v>
      </c>
      <c r="J379" t="s">
        <v>48</v>
      </c>
      <c r="K379" t="s">
        <v>59</v>
      </c>
      <c r="L379" t="s">
        <v>3384</v>
      </c>
      <c r="M379" t="s">
        <v>3385</v>
      </c>
      <c r="N379" t="s">
        <v>3386</v>
      </c>
      <c r="O379">
        <f>VLOOKUP(B379,HIS退!B:F,5,FALSE)</f>
        <v>-113</v>
      </c>
      <c r="P379" t="str">
        <f>VLOOKUP(B379,HIS退!B:I,8,FALSE)</f>
        <v>1</v>
      </c>
      <c r="Q379" s="38" t="str">
        <f>VLOOKUP(C379,招行退!B:F,5,FALSE)</f>
        <v>113.0</v>
      </c>
      <c r="R379" t="str">
        <f>VLOOKUP(C379,招行退!B:H,7,FALSE)</f>
        <v>S</v>
      </c>
      <c r="S379" t="e">
        <f>VLOOKUP(C379,招行退!B:I,8,FALSE)</f>
        <v>#N/A</v>
      </c>
    </row>
    <row r="380" spans="1:19" ht="14.25" hidden="1">
      <c r="A380" s="54">
        <v>42921.546377314815</v>
      </c>
      <c r="B380">
        <v>567858</v>
      </c>
      <c r="C380" t="s">
        <v>3387</v>
      </c>
      <c r="D380" t="s">
        <v>1248</v>
      </c>
      <c r="E380" t="s">
        <v>1249</v>
      </c>
      <c r="F380" s="15">
        <v>113</v>
      </c>
      <c r="G380" t="s">
        <v>34</v>
      </c>
      <c r="H380" t="s">
        <v>34</v>
      </c>
      <c r="I380" t="s">
        <v>340</v>
      </c>
      <c r="J380" t="s">
        <v>57</v>
      </c>
      <c r="K380" t="s">
        <v>59</v>
      </c>
      <c r="L380" t="s">
        <v>3388</v>
      </c>
      <c r="M380" t="s">
        <v>3389</v>
      </c>
      <c r="N380" t="s">
        <v>3386</v>
      </c>
      <c r="O380">
        <f>VLOOKUP(B380,HIS退!B:F,5,FALSE)</f>
        <v>-113</v>
      </c>
      <c r="P380" t="str">
        <f>VLOOKUP(B380,HIS退!B:I,8,FALSE)</f>
        <v>9</v>
      </c>
      <c r="Q380" s="38">
        <f>VLOOKUP(C380,招行退!B:F,5,FALSE)</f>
        <v>113</v>
      </c>
      <c r="R380" t="str">
        <f>VLOOKUP(C380,招行退!B:H,7,FALSE)</f>
        <v>B</v>
      </c>
      <c r="S380" t="str">
        <f>VLOOKUP(C380,招行退!B:I,8,FALSE)</f>
        <v>20170705</v>
      </c>
    </row>
    <row r="381" spans="1:19" ht="14.25">
      <c r="A381" s="54">
        <v>42921.5702662037</v>
      </c>
      <c r="B381">
        <v>568082</v>
      </c>
      <c r="D381" t="s">
        <v>1250</v>
      </c>
      <c r="E381" t="s">
        <v>1251</v>
      </c>
      <c r="F381" s="15">
        <v>92</v>
      </c>
      <c r="G381" t="s">
        <v>34</v>
      </c>
      <c r="H381" t="s">
        <v>34</v>
      </c>
      <c r="I381" t="s">
        <v>60</v>
      </c>
      <c r="J381" t="s">
        <v>57</v>
      </c>
      <c r="K381" t="s">
        <v>59</v>
      </c>
      <c r="L381" t="s">
        <v>3390</v>
      </c>
      <c r="M381" t="s">
        <v>3391</v>
      </c>
      <c r="N381" t="s">
        <v>3392</v>
      </c>
      <c r="O381">
        <f>VLOOKUP(B381,HIS退!B:F,5,FALSE)</f>
        <v>-92</v>
      </c>
      <c r="P381" t="str">
        <f>VLOOKUP(B381,HIS退!B:I,8,FALSE)</f>
        <v>9</v>
      </c>
      <c r="Q381" s="38" t="e">
        <f>VLOOKUP(C381,招行退!B:F,5,FALSE)</f>
        <v>#N/A</v>
      </c>
      <c r="R381" t="e">
        <f>VLOOKUP(C381,招行退!B:H,7,FALSE)</f>
        <v>#N/A</v>
      </c>
      <c r="S381" t="e">
        <f>VLOOKUP(C381,招行退!B:I,8,FALSE)</f>
        <v>#N/A</v>
      </c>
    </row>
    <row r="382" spans="1:19" ht="14.25" hidden="1">
      <c r="A382" s="54">
        <v>42921.571469907409</v>
      </c>
      <c r="B382">
        <v>0</v>
      </c>
      <c r="D382" t="s">
        <v>1250</v>
      </c>
      <c r="E382" t="s">
        <v>1251</v>
      </c>
      <c r="F382" s="15">
        <v>92</v>
      </c>
      <c r="G382" t="s">
        <v>34</v>
      </c>
      <c r="H382" t="s">
        <v>34</v>
      </c>
      <c r="I382" t="s">
        <v>61</v>
      </c>
      <c r="J382" t="s">
        <v>57</v>
      </c>
      <c r="K382" t="s">
        <v>59</v>
      </c>
      <c r="L382" t="s">
        <v>3393</v>
      </c>
      <c r="M382" t="s">
        <v>3394</v>
      </c>
      <c r="N382" t="s">
        <v>3392</v>
      </c>
      <c r="O382" t="e">
        <f>VLOOKUP(B382,HIS退!B:F,5,FALSE)</f>
        <v>#N/A</v>
      </c>
      <c r="P382" t="e">
        <f>VLOOKUP(B382,HIS退!B:I,8,FALSE)</f>
        <v>#N/A</v>
      </c>
      <c r="Q382" s="38" t="e">
        <f>VLOOKUP(C382,招行退!B:F,5,FALSE)</f>
        <v>#N/A</v>
      </c>
      <c r="R382" t="e">
        <f>VLOOKUP(C382,招行退!B:H,7,FALSE)</f>
        <v>#N/A</v>
      </c>
      <c r="S382" t="e">
        <f>VLOOKUP(C382,招行退!B:I,8,FALSE)</f>
        <v>#N/A</v>
      </c>
    </row>
    <row r="383" spans="1:19" ht="14.25" hidden="1">
      <c r="A383" s="54">
        <v>42921.572557870371</v>
      </c>
      <c r="B383">
        <v>568120</v>
      </c>
      <c r="C383" t="s">
        <v>1252</v>
      </c>
      <c r="D383" t="s">
        <v>1253</v>
      </c>
      <c r="E383" t="s">
        <v>1254</v>
      </c>
      <c r="F383" s="15">
        <v>400</v>
      </c>
      <c r="G383" t="s">
        <v>34</v>
      </c>
      <c r="H383" t="s">
        <v>34</v>
      </c>
      <c r="I383" t="s">
        <v>58</v>
      </c>
      <c r="J383" t="s">
        <v>48</v>
      </c>
      <c r="K383" t="s">
        <v>59</v>
      </c>
      <c r="L383" t="s">
        <v>3395</v>
      </c>
      <c r="M383" t="s">
        <v>3396</v>
      </c>
      <c r="N383" t="s">
        <v>3397</v>
      </c>
      <c r="O383">
        <f>VLOOKUP(B383,HIS退!B:F,5,FALSE)</f>
        <v>-400</v>
      </c>
      <c r="P383" t="str">
        <f>VLOOKUP(B383,HIS退!B:I,8,FALSE)</f>
        <v>1</v>
      </c>
      <c r="Q383" s="38">
        <f>VLOOKUP(C383,招行退!B:F,5,FALSE)</f>
        <v>400</v>
      </c>
      <c r="R383" t="str">
        <f>VLOOKUP(C383,招行退!B:H,7,FALSE)</f>
        <v>S</v>
      </c>
      <c r="S383" t="e">
        <f>VLOOKUP(C383,招行退!B:I,8,FALSE)</f>
        <v>#N/A</v>
      </c>
    </row>
    <row r="384" spans="1:19" ht="14.25" hidden="1">
      <c r="A384" s="54">
        <v>42921.573391203703</v>
      </c>
      <c r="B384">
        <v>568131</v>
      </c>
      <c r="C384" t="s">
        <v>1255</v>
      </c>
      <c r="D384" t="s">
        <v>1256</v>
      </c>
      <c r="E384" t="s">
        <v>1257</v>
      </c>
      <c r="F384" s="15">
        <v>100</v>
      </c>
      <c r="G384" t="s">
        <v>34</v>
      </c>
      <c r="H384" t="s">
        <v>34</v>
      </c>
      <c r="I384" t="s">
        <v>58</v>
      </c>
      <c r="J384" t="s">
        <v>48</v>
      </c>
      <c r="K384" t="s">
        <v>59</v>
      </c>
      <c r="L384" t="s">
        <v>3398</v>
      </c>
      <c r="M384" t="s">
        <v>3399</v>
      </c>
      <c r="N384" t="s">
        <v>3397</v>
      </c>
      <c r="O384">
        <f>VLOOKUP(B384,HIS退!B:F,5,FALSE)</f>
        <v>-100</v>
      </c>
      <c r="P384" t="str">
        <f>VLOOKUP(B384,HIS退!B:I,8,FALSE)</f>
        <v>1</v>
      </c>
      <c r="Q384" s="38">
        <f>VLOOKUP(C384,招行退!B:F,5,FALSE)</f>
        <v>100</v>
      </c>
      <c r="R384" t="str">
        <f>VLOOKUP(C384,招行退!B:H,7,FALSE)</f>
        <v>S</v>
      </c>
      <c r="S384" t="e">
        <f>VLOOKUP(C384,招行退!B:I,8,FALSE)</f>
        <v>#N/A</v>
      </c>
    </row>
    <row r="385" spans="1:19" ht="14.25" hidden="1">
      <c r="A385" s="54">
        <v>42921.575173611112</v>
      </c>
      <c r="B385">
        <v>568169</v>
      </c>
      <c r="C385" t="s">
        <v>1258</v>
      </c>
      <c r="D385" t="s">
        <v>1259</v>
      </c>
      <c r="E385" t="s">
        <v>1260</v>
      </c>
      <c r="F385" s="15">
        <v>5001</v>
      </c>
      <c r="G385" t="s">
        <v>34</v>
      </c>
      <c r="H385" t="s">
        <v>34</v>
      </c>
      <c r="I385" t="s">
        <v>58</v>
      </c>
      <c r="J385" t="s">
        <v>48</v>
      </c>
      <c r="K385" t="s">
        <v>59</v>
      </c>
      <c r="L385" t="s">
        <v>3400</v>
      </c>
      <c r="M385" t="s">
        <v>3401</v>
      </c>
      <c r="N385" t="s">
        <v>3402</v>
      </c>
      <c r="O385">
        <f>VLOOKUP(B385,HIS退!B:F,5,FALSE)</f>
        <v>-5001</v>
      </c>
      <c r="P385" t="str">
        <f>VLOOKUP(B385,HIS退!B:I,8,FALSE)</f>
        <v>1</v>
      </c>
      <c r="Q385" s="38">
        <f>VLOOKUP(C385,招行退!B:F,5,FALSE)</f>
        <v>5001</v>
      </c>
      <c r="R385" t="str">
        <f>VLOOKUP(C385,招行退!B:H,7,FALSE)</f>
        <v>S</v>
      </c>
      <c r="S385" t="e">
        <f>VLOOKUP(C385,招行退!B:I,8,FALSE)</f>
        <v>#N/A</v>
      </c>
    </row>
    <row r="386" spans="1:19" ht="14.25" hidden="1">
      <c r="A386" s="54">
        <v>42921.576168981483</v>
      </c>
      <c r="B386">
        <v>568182</v>
      </c>
      <c r="C386" t="s">
        <v>1261</v>
      </c>
      <c r="D386" t="s">
        <v>1262</v>
      </c>
      <c r="E386" t="s">
        <v>1263</v>
      </c>
      <c r="F386" s="15">
        <v>900</v>
      </c>
      <c r="G386" t="s">
        <v>34</v>
      </c>
      <c r="H386" t="s">
        <v>34</v>
      </c>
      <c r="I386" t="s">
        <v>58</v>
      </c>
      <c r="J386" t="s">
        <v>48</v>
      </c>
      <c r="K386" t="s">
        <v>59</v>
      </c>
      <c r="L386" t="s">
        <v>3403</v>
      </c>
      <c r="M386" t="s">
        <v>3404</v>
      </c>
      <c r="N386" t="s">
        <v>3405</v>
      </c>
      <c r="O386">
        <f>VLOOKUP(B386,HIS退!B:F,5,FALSE)</f>
        <v>-900</v>
      </c>
      <c r="P386" t="str">
        <f>VLOOKUP(B386,HIS退!B:I,8,FALSE)</f>
        <v>1</v>
      </c>
      <c r="Q386" s="38">
        <f>VLOOKUP(C386,招行退!B:F,5,FALSE)</f>
        <v>900</v>
      </c>
      <c r="R386" t="str">
        <f>VLOOKUP(C386,招行退!B:H,7,FALSE)</f>
        <v>S</v>
      </c>
      <c r="S386" t="e">
        <f>VLOOKUP(C386,招行退!B:I,8,FALSE)</f>
        <v>#N/A</v>
      </c>
    </row>
    <row r="387" spans="1:19" ht="14.25">
      <c r="A387" s="54">
        <v>42921.618842592594</v>
      </c>
      <c r="B387">
        <v>570435</v>
      </c>
      <c r="D387" t="s">
        <v>1264</v>
      </c>
      <c r="E387" t="s">
        <v>1265</v>
      </c>
      <c r="F387" s="15">
        <v>200</v>
      </c>
      <c r="G387" t="s">
        <v>34</v>
      </c>
      <c r="H387" t="s">
        <v>34</v>
      </c>
      <c r="I387" t="s">
        <v>60</v>
      </c>
      <c r="J387" t="s">
        <v>57</v>
      </c>
      <c r="K387" t="s">
        <v>59</v>
      </c>
      <c r="L387" t="s">
        <v>3406</v>
      </c>
      <c r="M387" t="s">
        <v>3407</v>
      </c>
      <c r="N387" t="s">
        <v>3408</v>
      </c>
      <c r="O387">
        <f>VLOOKUP(B387,HIS退!B:F,5,FALSE)</f>
        <v>-200</v>
      </c>
      <c r="P387" t="str">
        <f>VLOOKUP(B387,HIS退!B:I,8,FALSE)</f>
        <v>9</v>
      </c>
      <c r="Q387" s="38" t="e">
        <f>VLOOKUP(C387,招行退!B:F,5,FALSE)</f>
        <v>#N/A</v>
      </c>
      <c r="R387" t="e">
        <f>VLOOKUP(C387,招行退!B:H,7,FALSE)</f>
        <v>#N/A</v>
      </c>
      <c r="S387" t="e">
        <f>VLOOKUP(C387,招行退!B:I,8,FALSE)</f>
        <v>#N/A</v>
      </c>
    </row>
    <row r="388" spans="1:19" ht="14.25" hidden="1">
      <c r="A388" s="54">
        <v>42921.629756944443</v>
      </c>
      <c r="B388">
        <v>571102</v>
      </c>
      <c r="C388" t="s">
        <v>1266</v>
      </c>
      <c r="D388" t="s">
        <v>1267</v>
      </c>
      <c r="E388" t="s">
        <v>1268</v>
      </c>
      <c r="F388" s="15">
        <v>303</v>
      </c>
      <c r="G388" t="s">
        <v>34</v>
      </c>
      <c r="H388" t="s">
        <v>34</v>
      </c>
      <c r="I388" t="s">
        <v>58</v>
      </c>
      <c r="J388" t="s">
        <v>48</v>
      </c>
      <c r="K388" t="s">
        <v>59</v>
      </c>
      <c r="L388" t="s">
        <v>3409</v>
      </c>
      <c r="M388" t="s">
        <v>3410</v>
      </c>
      <c r="N388" t="s">
        <v>3411</v>
      </c>
      <c r="O388">
        <f>VLOOKUP(B388,HIS退!B:F,5,FALSE)</f>
        <v>-303</v>
      </c>
      <c r="P388" t="str">
        <f>VLOOKUP(B388,HIS退!B:I,8,FALSE)</f>
        <v>1</v>
      </c>
      <c r="Q388" s="38">
        <f>VLOOKUP(C388,招行退!B:F,5,FALSE)</f>
        <v>303</v>
      </c>
      <c r="R388" t="str">
        <f>VLOOKUP(C388,招行退!B:H,7,FALSE)</f>
        <v>S</v>
      </c>
      <c r="S388" t="e">
        <f>VLOOKUP(C388,招行退!B:I,8,FALSE)</f>
        <v>#N/A</v>
      </c>
    </row>
    <row r="389" spans="1:19" ht="14.25" hidden="1">
      <c r="A389" s="54">
        <v>42921.638715277775</v>
      </c>
      <c r="B389">
        <v>571640</v>
      </c>
      <c r="C389" t="s">
        <v>1269</v>
      </c>
      <c r="D389" t="s">
        <v>1270</v>
      </c>
      <c r="E389" t="s">
        <v>1271</v>
      </c>
      <c r="F389" s="15">
        <v>2785</v>
      </c>
      <c r="G389" t="s">
        <v>34</v>
      </c>
      <c r="H389" t="s">
        <v>34</v>
      </c>
      <c r="I389" t="s">
        <v>58</v>
      </c>
      <c r="J389" t="s">
        <v>48</v>
      </c>
      <c r="K389" t="s">
        <v>59</v>
      </c>
      <c r="L389" t="s">
        <v>3412</v>
      </c>
      <c r="M389" t="s">
        <v>3413</v>
      </c>
      <c r="N389" t="s">
        <v>3378</v>
      </c>
      <c r="O389">
        <f>VLOOKUP(B389,HIS退!B:F,5,FALSE)</f>
        <v>-2785</v>
      </c>
      <c r="P389" t="str">
        <f>VLOOKUP(B389,HIS退!B:I,8,FALSE)</f>
        <v>1</v>
      </c>
      <c r="Q389" s="38">
        <f>VLOOKUP(C389,招行退!B:F,5,FALSE)</f>
        <v>2785</v>
      </c>
      <c r="R389" t="str">
        <f>VLOOKUP(C389,招行退!B:H,7,FALSE)</f>
        <v>S</v>
      </c>
      <c r="S389" t="e">
        <f>VLOOKUP(C389,招行退!B:I,8,FALSE)</f>
        <v>#N/A</v>
      </c>
    </row>
    <row r="390" spans="1:19" ht="14.25" hidden="1">
      <c r="A390" s="54">
        <v>42921.639004629629</v>
      </c>
      <c r="B390">
        <v>571653</v>
      </c>
      <c r="C390" t="s">
        <v>1272</v>
      </c>
      <c r="D390" t="s">
        <v>1273</v>
      </c>
      <c r="E390" t="s">
        <v>1274</v>
      </c>
      <c r="F390" s="15">
        <v>4</v>
      </c>
      <c r="G390" t="s">
        <v>34</v>
      </c>
      <c r="H390" t="s">
        <v>34</v>
      </c>
      <c r="I390" t="s">
        <v>58</v>
      </c>
      <c r="J390" t="s">
        <v>48</v>
      </c>
      <c r="K390" t="s">
        <v>59</v>
      </c>
      <c r="L390" t="s">
        <v>3414</v>
      </c>
      <c r="M390" t="s">
        <v>3415</v>
      </c>
      <c r="N390" t="s">
        <v>3416</v>
      </c>
      <c r="O390">
        <f>VLOOKUP(B390,HIS退!B:F,5,FALSE)</f>
        <v>-4</v>
      </c>
      <c r="P390" t="str">
        <f>VLOOKUP(B390,HIS退!B:I,8,FALSE)</f>
        <v>1</v>
      </c>
      <c r="Q390" s="38">
        <f>VLOOKUP(C390,招行退!B:F,5,FALSE)</f>
        <v>4</v>
      </c>
      <c r="R390" t="str">
        <f>VLOOKUP(C390,招行退!B:H,7,FALSE)</f>
        <v>S</v>
      </c>
      <c r="S390" t="e">
        <f>VLOOKUP(C390,招行退!B:I,8,FALSE)</f>
        <v>#N/A</v>
      </c>
    </row>
    <row r="391" spans="1:19" ht="14.25" hidden="1">
      <c r="A391" s="54">
        <v>42921.647627314815</v>
      </c>
      <c r="B391">
        <v>572237</v>
      </c>
      <c r="C391" t="s">
        <v>3417</v>
      </c>
      <c r="D391" t="s">
        <v>1275</v>
      </c>
      <c r="E391" t="s">
        <v>1276</v>
      </c>
      <c r="F391" s="15">
        <v>4500</v>
      </c>
      <c r="G391" t="s">
        <v>34</v>
      </c>
      <c r="H391" t="s">
        <v>34</v>
      </c>
      <c r="I391" t="s">
        <v>340</v>
      </c>
      <c r="J391" t="s">
        <v>57</v>
      </c>
      <c r="K391" t="s">
        <v>59</v>
      </c>
      <c r="L391" t="s">
        <v>3418</v>
      </c>
      <c r="M391" t="s">
        <v>3419</v>
      </c>
      <c r="N391" t="s">
        <v>3420</v>
      </c>
      <c r="O391">
        <f>VLOOKUP(B391,HIS退!B:F,5,FALSE)</f>
        <v>-4500</v>
      </c>
      <c r="P391" t="str">
        <f>VLOOKUP(B391,HIS退!B:I,8,FALSE)</f>
        <v>9</v>
      </c>
      <c r="Q391" s="38">
        <f>VLOOKUP(C391,招行退!B:F,5,FALSE)</f>
        <v>4500</v>
      </c>
      <c r="R391" t="str">
        <f>VLOOKUP(C391,招行退!B:H,7,FALSE)</f>
        <v>B</v>
      </c>
      <c r="S391" t="str">
        <f>VLOOKUP(C391,招行退!B:I,8,FALSE)</f>
        <v>20170705</v>
      </c>
    </row>
    <row r="392" spans="1:19" ht="14.25" hidden="1">
      <c r="A392" s="54">
        <v>42921.653784722221</v>
      </c>
      <c r="B392">
        <v>572623</v>
      </c>
      <c r="C392" t="s">
        <v>1277</v>
      </c>
      <c r="D392" t="s">
        <v>1278</v>
      </c>
      <c r="E392" t="s">
        <v>1279</v>
      </c>
      <c r="F392" s="15">
        <v>132</v>
      </c>
      <c r="G392" t="s">
        <v>34</v>
      </c>
      <c r="H392" t="s">
        <v>34</v>
      </c>
      <c r="I392" t="s">
        <v>58</v>
      </c>
      <c r="J392" t="s">
        <v>48</v>
      </c>
      <c r="K392" t="s">
        <v>59</v>
      </c>
      <c r="L392" t="s">
        <v>3421</v>
      </c>
      <c r="M392" t="s">
        <v>3422</v>
      </c>
      <c r="N392" t="s">
        <v>3423</v>
      </c>
      <c r="O392">
        <f>VLOOKUP(B392,HIS退!B:F,5,FALSE)</f>
        <v>-132</v>
      </c>
      <c r="P392" t="str">
        <f>VLOOKUP(B392,HIS退!B:I,8,FALSE)</f>
        <v>1</v>
      </c>
      <c r="Q392" s="38">
        <f>VLOOKUP(C392,招行退!B:F,5,FALSE)</f>
        <v>132</v>
      </c>
      <c r="R392" t="str">
        <f>VLOOKUP(C392,招行退!B:H,7,FALSE)</f>
        <v>S</v>
      </c>
      <c r="S392" t="e">
        <f>VLOOKUP(C392,招行退!B:I,8,FALSE)</f>
        <v>#N/A</v>
      </c>
    </row>
    <row r="393" spans="1:19" ht="14.25" hidden="1">
      <c r="A393" s="54">
        <v>42921.654629629629</v>
      </c>
      <c r="B393">
        <v>572661</v>
      </c>
      <c r="C393" t="s">
        <v>1280</v>
      </c>
      <c r="D393" t="s">
        <v>1281</v>
      </c>
      <c r="E393" t="s">
        <v>1282</v>
      </c>
      <c r="F393" s="15">
        <v>100</v>
      </c>
      <c r="G393" t="s">
        <v>34</v>
      </c>
      <c r="H393" t="s">
        <v>34</v>
      </c>
      <c r="I393" t="s">
        <v>58</v>
      </c>
      <c r="J393" t="s">
        <v>48</v>
      </c>
      <c r="K393" t="s">
        <v>59</v>
      </c>
      <c r="L393" t="s">
        <v>3424</v>
      </c>
      <c r="M393" t="s">
        <v>3425</v>
      </c>
      <c r="N393" t="s">
        <v>3426</v>
      </c>
      <c r="O393">
        <f>VLOOKUP(B393,HIS退!B:F,5,FALSE)</f>
        <v>-100</v>
      </c>
      <c r="P393" t="str">
        <f>VLOOKUP(B393,HIS退!B:I,8,FALSE)</f>
        <v>1</v>
      </c>
      <c r="Q393" s="38">
        <f>VLOOKUP(C393,招行退!B:F,5,FALSE)</f>
        <v>100</v>
      </c>
      <c r="R393" t="str">
        <f>VLOOKUP(C393,招行退!B:H,7,FALSE)</f>
        <v>S</v>
      </c>
      <c r="S393" t="e">
        <f>VLOOKUP(C393,招行退!B:I,8,FALSE)</f>
        <v>#N/A</v>
      </c>
    </row>
    <row r="394" spans="1:19" ht="14.25" hidden="1">
      <c r="A394" s="54">
        <v>42921.659224537034</v>
      </c>
      <c r="B394">
        <v>572903</v>
      </c>
      <c r="C394" t="s">
        <v>1283</v>
      </c>
      <c r="D394" t="s">
        <v>1284</v>
      </c>
      <c r="E394" t="s">
        <v>1285</v>
      </c>
      <c r="F394" s="15">
        <v>407</v>
      </c>
      <c r="G394" t="s">
        <v>34</v>
      </c>
      <c r="H394" t="s">
        <v>34</v>
      </c>
      <c r="I394" t="s">
        <v>58</v>
      </c>
      <c r="J394" t="s">
        <v>48</v>
      </c>
      <c r="K394" t="s">
        <v>59</v>
      </c>
      <c r="L394" t="s">
        <v>3427</v>
      </c>
      <c r="M394" t="s">
        <v>3428</v>
      </c>
      <c r="N394" t="s">
        <v>3429</v>
      </c>
      <c r="O394">
        <f>VLOOKUP(B394,HIS退!B:F,5,FALSE)</f>
        <v>-407</v>
      </c>
      <c r="P394" t="str">
        <f>VLOOKUP(B394,HIS退!B:I,8,FALSE)</f>
        <v>1</v>
      </c>
      <c r="Q394" s="38">
        <f>VLOOKUP(C394,招行退!B:F,5,FALSE)</f>
        <v>407</v>
      </c>
      <c r="R394" t="str">
        <f>VLOOKUP(C394,招行退!B:H,7,FALSE)</f>
        <v>S</v>
      </c>
      <c r="S394" t="e">
        <f>VLOOKUP(C394,招行退!B:I,8,FALSE)</f>
        <v>#N/A</v>
      </c>
    </row>
    <row r="395" spans="1:19" ht="14.25" hidden="1">
      <c r="A395" s="54">
        <v>42921.663761574076</v>
      </c>
      <c r="B395">
        <v>573140</v>
      </c>
      <c r="C395" t="s">
        <v>1286</v>
      </c>
      <c r="D395" t="s">
        <v>1287</v>
      </c>
      <c r="E395" t="s">
        <v>1288</v>
      </c>
      <c r="F395" s="15">
        <v>345</v>
      </c>
      <c r="G395" t="s">
        <v>34</v>
      </c>
      <c r="H395" t="s">
        <v>34</v>
      </c>
      <c r="I395" t="s">
        <v>58</v>
      </c>
      <c r="J395" t="s">
        <v>48</v>
      </c>
      <c r="K395" t="s">
        <v>59</v>
      </c>
      <c r="L395" t="s">
        <v>3430</v>
      </c>
      <c r="M395" t="s">
        <v>3431</v>
      </c>
      <c r="N395" t="s">
        <v>3432</v>
      </c>
      <c r="O395">
        <f>VLOOKUP(B395,HIS退!B:F,5,FALSE)</f>
        <v>-345</v>
      </c>
      <c r="P395" t="str">
        <f>VLOOKUP(B395,HIS退!B:I,8,FALSE)</f>
        <v>1</v>
      </c>
      <c r="Q395" s="38">
        <f>VLOOKUP(C395,招行退!B:F,5,FALSE)</f>
        <v>345</v>
      </c>
      <c r="R395" t="str">
        <f>VLOOKUP(C395,招行退!B:H,7,FALSE)</f>
        <v>S</v>
      </c>
      <c r="S395" t="e">
        <f>VLOOKUP(C395,招行退!B:I,8,FALSE)</f>
        <v>#N/A</v>
      </c>
    </row>
    <row r="396" spans="1:19" ht="14.25" hidden="1">
      <c r="A396" s="54">
        <v>42921.665000000001</v>
      </c>
      <c r="B396">
        <v>573226</v>
      </c>
      <c r="C396" t="s">
        <v>1289</v>
      </c>
      <c r="D396" t="s">
        <v>682</v>
      </c>
      <c r="E396" t="s">
        <v>683</v>
      </c>
      <c r="F396" s="15">
        <v>143</v>
      </c>
      <c r="G396" t="s">
        <v>34</v>
      </c>
      <c r="H396" t="s">
        <v>34</v>
      </c>
      <c r="I396" t="s">
        <v>58</v>
      </c>
      <c r="J396" t="s">
        <v>48</v>
      </c>
      <c r="K396" t="s">
        <v>59</v>
      </c>
      <c r="L396" t="s">
        <v>3433</v>
      </c>
      <c r="M396" t="s">
        <v>3434</v>
      </c>
      <c r="N396" t="s">
        <v>2685</v>
      </c>
      <c r="O396">
        <f>VLOOKUP(B396,HIS退!B:F,5,FALSE)</f>
        <v>-143</v>
      </c>
      <c r="P396" t="str">
        <f>VLOOKUP(B396,HIS退!B:I,8,FALSE)</f>
        <v>1</v>
      </c>
      <c r="Q396" s="38">
        <f>VLOOKUP(C396,招行退!B:F,5,FALSE)</f>
        <v>143</v>
      </c>
      <c r="R396" t="str">
        <f>VLOOKUP(C396,招行退!B:H,7,FALSE)</f>
        <v>S</v>
      </c>
      <c r="S396" t="e">
        <f>VLOOKUP(C396,招行退!B:I,8,FALSE)</f>
        <v>#N/A</v>
      </c>
    </row>
    <row r="397" spans="1:19" ht="14.25" hidden="1">
      <c r="A397" s="54">
        <v>42921.66846064815</v>
      </c>
      <c r="B397">
        <v>573386</v>
      </c>
      <c r="C397" t="s">
        <v>1290</v>
      </c>
      <c r="D397" t="s">
        <v>494</v>
      </c>
      <c r="E397" t="s">
        <v>495</v>
      </c>
      <c r="F397" s="15">
        <v>896</v>
      </c>
      <c r="G397" t="s">
        <v>34</v>
      </c>
      <c r="H397" t="s">
        <v>34</v>
      </c>
      <c r="I397" t="s">
        <v>58</v>
      </c>
      <c r="J397" t="s">
        <v>48</v>
      </c>
      <c r="K397" t="s">
        <v>59</v>
      </c>
      <c r="L397" t="s">
        <v>3435</v>
      </c>
      <c r="M397" t="s">
        <v>3436</v>
      </c>
      <c r="N397" t="s">
        <v>2390</v>
      </c>
      <c r="O397">
        <f>VLOOKUP(B397,HIS退!B:F,5,FALSE)</f>
        <v>-896</v>
      </c>
      <c r="P397" t="str">
        <f>VLOOKUP(B397,HIS退!B:I,8,FALSE)</f>
        <v>1</v>
      </c>
      <c r="Q397" s="38">
        <f>VLOOKUP(C397,招行退!B:F,5,FALSE)</f>
        <v>896</v>
      </c>
      <c r="R397" t="str">
        <f>VLOOKUP(C397,招行退!B:H,7,FALSE)</f>
        <v>S</v>
      </c>
      <c r="S397" t="e">
        <f>VLOOKUP(C397,招行退!B:I,8,FALSE)</f>
        <v>#N/A</v>
      </c>
    </row>
    <row r="398" spans="1:19" ht="14.25" hidden="1">
      <c r="A398" s="54">
        <v>42921.674224537041</v>
      </c>
      <c r="B398">
        <v>573681</v>
      </c>
      <c r="C398" t="s">
        <v>1291</v>
      </c>
      <c r="D398" t="s">
        <v>1292</v>
      </c>
      <c r="E398" t="s">
        <v>1293</v>
      </c>
      <c r="F398" s="15">
        <v>3014</v>
      </c>
      <c r="G398" t="s">
        <v>34</v>
      </c>
      <c r="H398" t="s">
        <v>34</v>
      </c>
      <c r="I398" t="s">
        <v>58</v>
      </c>
      <c r="J398" t="s">
        <v>48</v>
      </c>
      <c r="K398" t="s">
        <v>59</v>
      </c>
      <c r="L398" t="s">
        <v>3437</v>
      </c>
      <c r="M398" t="s">
        <v>3438</v>
      </c>
      <c r="N398" t="s">
        <v>3439</v>
      </c>
      <c r="O398">
        <f>VLOOKUP(B398,HIS退!B:F,5,FALSE)</f>
        <v>-3014</v>
      </c>
      <c r="P398" t="str">
        <f>VLOOKUP(B398,HIS退!B:I,8,FALSE)</f>
        <v>1</v>
      </c>
      <c r="Q398" s="38">
        <f>VLOOKUP(C398,招行退!B:F,5,FALSE)</f>
        <v>3014</v>
      </c>
      <c r="R398" t="str">
        <f>VLOOKUP(C398,招行退!B:H,7,FALSE)</f>
        <v>S</v>
      </c>
      <c r="S398" t="e">
        <f>VLOOKUP(C398,招行退!B:I,8,FALSE)</f>
        <v>#N/A</v>
      </c>
    </row>
    <row r="399" spans="1:19" ht="14.25" hidden="1">
      <c r="A399" s="54">
        <v>42921.677164351851</v>
      </c>
      <c r="B399">
        <v>573824</v>
      </c>
      <c r="C399" t="s">
        <v>3440</v>
      </c>
      <c r="D399" t="s">
        <v>1294</v>
      </c>
      <c r="E399" t="s">
        <v>1295</v>
      </c>
      <c r="F399" s="15">
        <v>214</v>
      </c>
      <c r="G399" t="s">
        <v>34</v>
      </c>
      <c r="H399" t="s">
        <v>34</v>
      </c>
      <c r="I399" t="s">
        <v>340</v>
      </c>
      <c r="J399" t="s">
        <v>57</v>
      </c>
      <c r="K399" t="s">
        <v>59</v>
      </c>
      <c r="L399" t="s">
        <v>3441</v>
      </c>
      <c r="M399" t="s">
        <v>3442</v>
      </c>
      <c r="N399" t="s">
        <v>3443</v>
      </c>
      <c r="O399">
        <f>VLOOKUP(B399,HIS退!B:F,5,FALSE)</f>
        <v>-214</v>
      </c>
      <c r="P399" t="str">
        <f>VLOOKUP(B399,HIS退!B:I,8,FALSE)</f>
        <v>9</v>
      </c>
      <c r="Q399" s="38">
        <f>VLOOKUP(C399,招行退!B:F,5,FALSE)</f>
        <v>214</v>
      </c>
      <c r="R399" t="str">
        <f>VLOOKUP(C399,招行退!B:H,7,FALSE)</f>
        <v>B</v>
      </c>
      <c r="S399" t="str">
        <f>VLOOKUP(C399,招行退!B:I,8,FALSE)</f>
        <v>20170705</v>
      </c>
    </row>
    <row r="400" spans="1:19" ht="14.25" hidden="1">
      <c r="A400" s="54">
        <v>42921.677928240744</v>
      </c>
      <c r="B400">
        <v>573855</v>
      </c>
      <c r="C400" t="s">
        <v>1296</v>
      </c>
      <c r="D400" t="s">
        <v>1297</v>
      </c>
      <c r="E400" t="s">
        <v>1298</v>
      </c>
      <c r="F400" s="15">
        <v>484</v>
      </c>
      <c r="G400" t="s">
        <v>34</v>
      </c>
      <c r="H400" t="s">
        <v>34</v>
      </c>
      <c r="I400" t="s">
        <v>58</v>
      </c>
      <c r="J400" t="s">
        <v>48</v>
      </c>
      <c r="K400" t="s">
        <v>59</v>
      </c>
      <c r="L400" t="s">
        <v>3444</v>
      </c>
      <c r="M400" t="s">
        <v>3445</v>
      </c>
      <c r="N400" t="s">
        <v>3446</v>
      </c>
      <c r="O400">
        <f>VLOOKUP(B400,HIS退!B:F,5,FALSE)</f>
        <v>-484</v>
      </c>
      <c r="P400" t="str">
        <f>VLOOKUP(B400,HIS退!B:I,8,FALSE)</f>
        <v>1</v>
      </c>
      <c r="Q400" s="38">
        <f>VLOOKUP(C400,招行退!B:F,5,FALSE)</f>
        <v>484</v>
      </c>
      <c r="R400" t="str">
        <f>VLOOKUP(C400,招行退!B:H,7,FALSE)</f>
        <v>S</v>
      </c>
      <c r="S400" t="e">
        <f>VLOOKUP(C400,招行退!B:I,8,FALSE)</f>
        <v>#N/A</v>
      </c>
    </row>
    <row r="401" spans="1:19" ht="14.25" hidden="1">
      <c r="A401" s="54">
        <v>42921.682569444441</v>
      </c>
      <c r="B401">
        <v>574069</v>
      </c>
      <c r="C401" t="s">
        <v>1299</v>
      </c>
      <c r="D401" t="s">
        <v>1300</v>
      </c>
      <c r="E401" t="s">
        <v>1301</v>
      </c>
      <c r="F401" s="15">
        <v>9</v>
      </c>
      <c r="G401" t="s">
        <v>34</v>
      </c>
      <c r="H401" t="s">
        <v>34</v>
      </c>
      <c r="I401" t="s">
        <v>58</v>
      </c>
      <c r="J401" t="s">
        <v>48</v>
      </c>
      <c r="K401" t="s">
        <v>59</v>
      </c>
      <c r="L401" t="s">
        <v>3447</v>
      </c>
      <c r="M401" t="s">
        <v>3448</v>
      </c>
      <c r="N401" t="s">
        <v>3449</v>
      </c>
      <c r="O401">
        <f>VLOOKUP(B401,HIS退!B:F,5,FALSE)</f>
        <v>-9</v>
      </c>
      <c r="P401" t="str">
        <f>VLOOKUP(B401,HIS退!B:I,8,FALSE)</f>
        <v>1</v>
      </c>
      <c r="Q401" s="38">
        <f>VLOOKUP(C401,招行退!B:F,5,FALSE)</f>
        <v>9</v>
      </c>
      <c r="R401" t="str">
        <f>VLOOKUP(C401,招行退!B:H,7,FALSE)</f>
        <v>S</v>
      </c>
      <c r="S401" t="e">
        <f>VLOOKUP(C401,招行退!B:I,8,FALSE)</f>
        <v>#N/A</v>
      </c>
    </row>
    <row r="402" spans="1:19" ht="14.25" hidden="1">
      <c r="A402" s="54">
        <v>42921.700706018521</v>
      </c>
      <c r="B402">
        <v>574847</v>
      </c>
      <c r="C402" t="s">
        <v>1302</v>
      </c>
      <c r="D402" t="s">
        <v>1303</v>
      </c>
      <c r="E402" t="s">
        <v>1304</v>
      </c>
      <c r="F402" s="15">
        <v>2230</v>
      </c>
      <c r="G402" t="s">
        <v>34</v>
      </c>
      <c r="H402" t="s">
        <v>34</v>
      </c>
      <c r="I402" t="s">
        <v>58</v>
      </c>
      <c r="J402" t="s">
        <v>48</v>
      </c>
      <c r="K402" t="s">
        <v>59</v>
      </c>
      <c r="L402" t="s">
        <v>3450</v>
      </c>
      <c r="M402" t="s">
        <v>3451</v>
      </c>
      <c r="N402" t="s">
        <v>3452</v>
      </c>
      <c r="O402">
        <f>VLOOKUP(B402,HIS退!B:F,5,FALSE)</f>
        <v>-2230</v>
      </c>
      <c r="P402" t="str">
        <f>VLOOKUP(B402,HIS退!B:I,8,FALSE)</f>
        <v>1</v>
      </c>
      <c r="Q402" s="38">
        <f>VLOOKUP(C402,招行退!B:F,5,FALSE)</f>
        <v>2230</v>
      </c>
      <c r="R402" t="str">
        <f>VLOOKUP(C402,招行退!B:H,7,FALSE)</f>
        <v>S</v>
      </c>
      <c r="S402" t="e">
        <f>VLOOKUP(C402,招行退!B:I,8,FALSE)</f>
        <v>#N/A</v>
      </c>
    </row>
    <row r="403" spans="1:19" ht="14.25" hidden="1">
      <c r="A403" s="54">
        <v>42921.702164351853</v>
      </c>
      <c r="B403">
        <v>574896</v>
      </c>
      <c r="C403" t="s">
        <v>1305</v>
      </c>
      <c r="D403" t="s">
        <v>1306</v>
      </c>
      <c r="E403" t="s">
        <v>1307</v>
      </c>
      <c r="F403" s="15">
        <v>200</v>
      </c>
      <c r="G403" t="s">
        <v>53</v>
      </c>
      <c r="H403" t="s">
        <v>34</v>
      </c>
      <c r="I403" t="s">
        <v>58</v>
      </c>
      <c r="J403" t="s">
        <v>48</v>
      </c>
      <c r="K403" t="s">
        <v>59</v>
      </c>
      <c r="L403" t="s">
        <v>3453</v>
      </c>
      <c r="M403" t="s">
        <v>3454</v>
      </c>
      <c r="N403" t="s">
        <v>3455</v>
      </c>
      <c r="O403">
        <f>VLOOKUP(B403,HIS退!B:F,5,FALSE)</f>
        <v>-200</v>
      </c>
      <c r="P403" t="str">
        <f>VLOOKUP(B403,HIS退!B:I,8,FALSE)</f>
        <v>1</v>
      </c>
      <c r="Q403" s="38">
        <f>VLOOKUP(C403,招行退!B:F,5,FALSE)</f>
        <v>200</v>
      </c>
      <c r="R403" t="str">
        <f>VLOOKUP(C403,招行退!B:H,7,FALSE)</f>
        <v>S</v>
      </c>
      <c r="S403" t="e">
        <f>VLOOKUP(C403,招行退!B:I,8,FALSE)</f>
        <v>#N/A</v>
      </c>
    </row>
    <row r="404" spans="1:19" ht="14.25" hidden="1">
      <c r="A404" s="54">
        <v>42921.708645833336</v>
      </c>
      <c r="B404">
        <v>575111</v>
      </c>
      <c r="C404" t="s">
        <v>1308</v>
      </c>
      <c r="D404" t="s">
        <v>1309</v>
      </c>
      <c r="E404" t="s">
        <v>1310</v>
      </c>
      <c r="F404" s="15">
        <v>740</v>
      </c>
      <c r="G404" t="s">
        <v>34</v>
      </c>
      <c r="H404" t="s">
        <v>34</v>
      </c>
      <c r="I404" t="s">
        <v>58</v>
      </c>
      <c r="J404" t="s">
        <v>48</v>
      </c>
      <c r="K404" t="s">
        <v>59</v>
      </c>
      <c r="L404" t="s">
        <v>3456</v>
      </c>
      <c r="M404" t="s">
        <v>3457</v>
      </c>
      <c r="N404" t="s">
        <v>3458</v>
      </c>
      <c r="O404">
        <f>VLOOKUP(B404,HIS退!B:F,5,FALSE)</f>
        <v>-740</v>
      </c>
      <c r="P404" t="str">
        <f>VLOOKUP(B404,HIS退!B:I,8,FALSE)</f>
        <v>1</v>
      </c>
      <c r="Q404" s="38">
        <f>VLOOKUP(C404,招行退!B:F,5,FALSE)</f>
        <v>740</v>
      </c>
      <c r="R404" t="str">
        <f>VLOOKUP(C404,招行退!B:H,7,FALSE)</f>
        <v>S</v>
      </c>
      <c r="S404" t="e">
        <f>VLOOKUP(C404,招行退!B:I,8,FALSE)</f>
        <v>#N/A</v>
      </c>
    </row>
    <row r="405" spans="1:19" ht="14.25" hidden="1">
      <c r="A405" s="54">
        <v>42921.720138888886</v>
      </c>
      <c r="B405">
        <v>575425</v>
      </c>
      <c r="C405" t="s">
        <v>1311</v>
      </c>
      <c r="D405" t="s">
        <v>1312</v>
      </c>
      <c r="E405" t="s">
        <v>1313</v>
      </c>
      <c r="F405" s="15">
        <v>30</v>
      </c>
      <c r="G405" t="s">
        <v>34</v>
      </c>
      <c r="H405" t="s">
        <v>34</v>
      </c>
      <c r="I405" t="s">
        <v>58</v>
      </c>
      <c r="J405" t="s">
        <v>48</v>
      </c>
      <c r="K405" t="s">
        <v>59</v>
      </c>
      <c r="L405" t="s">
        <v>3459</v>
      </c>
      <c r="M405" t="s">
        <v>3460</v>
      </c>
      <c r="N405" t="s">
        <v>3461</v>
      </c>
      <c r="O405">
        <f>VLOOKUP(B405,HIS退!B:F,5,FALSE)</f>
        <v>-30</v>
      </c>
      <c r="P405" t="str">
        <f>VLOOKUP(B405,HIS退!B:I,8,FALSE)</f>
        <v>1</v>
      </c>
      <c r="Q405" s="38">
        <f>VLOOKUP(C405,招行退!B:F,5,FALSE)</f>
        <v>30</v>
      </c>
      <c r="R405" t="str">
        <f>VLOOKUP(C405,招行退!B:H,7,FALSE)</f>
        <v>S</v>
      </c>
      <c r="S405" t="e">
        <f>VLOOKUP(C405,招行退!B:I,8,FALSE)</f>
        <v>#N/A</v>
      </c>
    </row>
    <row r="406" spans="1:19" ht="14.25" hidden="1">
      <c r="A406" s="54">
        <v>42921.726898148147</v>
      </c>
      <c r="B406">
        <v>575602</v>
      </c>
      <c r="C406" t="s">
        <v>1314</v>
      </c>
      <c r="D406" t="s">
        <v>1315</v>
      </c>
      <c r="E406" t="s">
        <v>1316</v>
      </c>
      <c r="F406" s="15">
        <v>332</v>
      </c>
      <c r="G406" t="s">
        <v>34</v>
      </c>
      <c r="H406" t="s">
        <v>34</v>
      </c>
      <c r="I406" t="s">
        <v>58</v>
      </c>
      <c r="J406" t="s">
        <v>48</v>
      </c>
      <c r="K406" t="s">
        <v>59</v>
      </c>
      <c r="L406" t="s">
        <v>3462</v>
      </c>
      <c r="M406" t="s">
        <v>3463</v>
      </c>
      <c r="N406" t="s">
        <v>3464</v>
      </c>
      <c r="O406">
        <f>VLOOKUP(B406,HIS退!B:F,5,FALSE)</f>
        <v>-332</v>
      </c>
      <c r="P406" t="str">
        <f>VLOOKUP(B406,HIS退!B:I,8,FALSE)</f>
        <v>1</v>
      </c>
      <c r="Q406" s="38">
        <f>VLOOKUP(C406,招行退!B:F,5,FALSE)</f>
        <v>332</v>
      </c>
      <c r="R406" t="str">
        <f>VLOOKUP(C406,招行退!B:H,7,FALSE)</f>
        <v>S</v>
      </c>
      <c r="S406" t="e">
        <f>VLOOKUP(C406,招行退!B:I,8,FALSE)</f>
        <v>#N/A</v>
      </c>
    </row>
    <row r="407" spans="1:19" ht="14.25">
      <c r="A407" s="54">
        <v>42921.743263888886</v>
      </c>
      <c r="B407">
        <v>575834</v>
      </c>
      <c r="C407" t="s">
        <v>3465</v>
      </c>
      <c r="D407" t="s">
        <v>1317</v>
      </c>
      <c r="E407" t="s">
        <v>1318</v>
      </c>
      <c r="F407" s="15">
        <v>8</v>
      </c>
      <c r="G407" t="s">
        <v>34</v>
      </c>
      <c r="H407" t="s">
        <v>34</v>
      </c>
      <c r="I407" t="s">
        <v>60</v>
      </c>
      <c r="J407" t="s">
        <v>57</v>
      </c>
      <c r="K407" t="s">
        <v>59</v>
      </c>
      <c r="L407" t="s">
        <v>3466</v>
      </c>
      <c r="M407" t="s">
        <v>3467</v>
      </c>
      <c r="N407" t="s">
        <v>3468</v>
      </c>
      <c r="O407">
        <f>VLOOKUP(B407,HIS退!B:F,5,FALSE)</f>
        <v>-8</v>
      </c>
      <c r="P407" t="str">
        <f>VLOOKUP(B407,HIS退!B:I,8,FALSE)</f>
        <v>9</v>
      </c>
      <c r="Q407" s="38" t="e">
        <f>VLOOKUP(C407,招行退!B:F,5,FALSE)</f>
        <v>#N/A</v>
      </c>
      <c r="R407" t="e">
        <f>VLOOKUP(C407,招行退!B:H,7,FALSE)</f>
        <v>#N/A</v>
      </c>
      <c r="S407" t="e">
        <f>VLOOKUP(C407,招行退!B:I,8,FALSE)</f>
        <v>#N/A</v>
      </c>
    </row>
    <row r="408" spans="1:19" ht="14.25" hidden="1">
      <c r="A408" s="54">
        <v>42921.743969907409</v>
      </c>
      <c r="B408">
        <v>73503</v>
      </c>
      <c r="C408" t="s">
        <v>3465</v>
      </c>
      <c r="D408" t="s">
        <v>1317</v>
      </c>
      <c r="E408" t="s">
        <v>1318</v>
      </c>
      <c r="F408" s="15">
        <v>8</v>
      </c>
      <c r="G408" t="s">
        <v>34</v>
      </c>
      <c r="H408" t="s">
        <v>34</v>
      </c>
      <c r="I408" t="s">
        <v>61</v>
      </c>
      <c r="J408" t="s">
        <v>57</v>
      </c>
      <c r="K408" t="s">
        <v>59</v>
      </c>
      <c r="L408" t="s">
        <v>3469</v>
      </c>
      <c r="M408" t="s">
        <v>3470</v>
      </c>
      <c r="N408" t="s">
        <v>3468</v>
      </c>
      <c r="O408" t="e">
        <f>VLOOKUP(B408,HIS退!B:F,5,FALSE)</f>
        <v>#N/A</v>
      </c>
      <c r="P408" t="e">
        <f>VLOOKUP(B408,HIS退!B:I,8,FALSE)</f>
        <v>#N/A</v>
      </c>
      <c r="Q408" s="38" t="e">
        <f>VLOOKUP(C408,招行退!B:F,5,FALSE)</f>
        <v>#N/A</v>
      </c>
      <c r="R408" t="e">
        <f>VLOOKUP(C408,招行退!B:H,7,FALSE)</f>
        <v>#N/A</v>
      </c>
      <c r="S408" t="e">
        <f>VLOOKUP(C408,招行退!B:I,8,FALSE)</f>
        <v>#N/A</v>
      </c>
    </row>
    <row r="409" spans="1:19" ht="14.25" hidden="1">
      <c r="A409" s="54">
        <v>42921.766180555554</v>
      </c>
      <c r="B409">
        <v>576036</v>
      </c>
      <c r="C409" t="s">
        <v>1319</v>
      </c>
      <c r="D409" t="s">
        <v>1320</v>
      </c>
      <c r="E409" t="s">
        <v>1321</v>
      </c>
      <c r="F409" s="15">
        <v>1792</v>
      </c>
      <c r="G409" t="s">
        <v>34</v>
      </c>
      <c r="H409" t="s">
        <v>34</v>
      </c>
      <c r="I409" t="s">
        <v>58</v>
      </c>
      <c r="J409" t="s">
        <v>48</v>
      </c>
      <c r="K409" t="s">
        <v>59</v>
      </c>
      <c r="L409" t="s">
        <v>3471</v>
      </c>
      <c r="M409" t="s">
        <v>3472</v>
      </c>
      <c r="N409" t="s">
        <v>3473</v>
      </c>
      <c r="O409">
        <f>VLOOKUP(B409,HIS退!B:F,5,FALSE)</f>
        <v>-1792</v>
      </c>
      <c r="P409" t="str">
        <f>VLOOKUP(B409,HIS退!B:I,8,FALSE)</f>
        <v>1</v>
      </c>
      <c r="Q409" s="38">
        <f>VLOOKUP(C409,招行退!B:F,5,FALSE)</f>
        <v>1792</v>
      </c>
      <c r="R409" t="str">
        <f>VLOOKUP(C409,招行退!B:H,7,FALSE)</f>
        <v>S</v>
      </c>
      <c r="S409" t="e">
        <f>VLOOKUP(C409,招行退!B:I,8,FALSE)</f>
        <v>#N/A</v>
      </c>
    </row>
    <row r="410" spans="1:19" ht="14.25" hidden="1">
      <c r="A410" s="54">
        <v>42921.788287037038</v>
      </c>
      <c r="B410">
        <v>576118</v>
      </c>
      <c r="C410" t="s">
        <v>1322</v>
      </c>
      <c r="D410" t="s">
        <v>1323</v>
      </c>
      <c r="E410" t="s">
        <v>1324</v>
      </c>
      <c r="F410" s="15">
        <v>1000</v>
      </c>
      <c r="G410" t="s">
        <v>34</v>
      </c>
      <c r="H410" t="s">
        <v>34</v>
      </c>
      <c r="I410" t="s">
        <v>58</v>
      </c>
      <c r="J410" t="s">
        <v>48</v>
      </c>
      <c r="K410" t="s">
        <v>59</v>
      </c>
      <c r="L410" t="s">
        <v>3474</v>
      </c>
      <c r="M410" t="s">
        <v>3475</v>
      </c>
      <c r="N410" t="s">
        <v>3476</v>
      </c>
      <c r="O410">
        <f>VLOOKUP(B410,HIS退!B:F,5,FALSE)</f>
        <v>-1000</v>
      </c>
      <c r="P410" t="str">
        <f>VLOOKUP(B410,HIS退!B:I,8,FALSE)</f>
        <v>1</v>
      </c>
      <c r="Q410" s="38">
        <f>VLOOKUP(C410,招行退!B:F,5,FALSE)</f>
        <v>1000</v>
      </c>
      <c r="R410" t="str">
        <f>VLOOKUP(C410,招行退!B:H,7,FALSE)</f>
        <v>S</v>
      </c>
      <c r="S410" t="e">
        <f>VLOOKUP(C410,招行退!B:I,8,FALSE)</f>
        <v>#N/A</v>
      </c>
    </row>
    <row r="411" spans="1:19" ht="14.25">
      <c r="A411" s="54">
        <v>42921.812222222223</v>
      </c>
      <c r="B411">
        <v>576183</v>
      </c>
      <c r="D411" t="s">
        <v>1325</v>
      </c>
      <c r="E411" t="s">
        <v>1326</v>
      </c>
      <c r="F411" s="15">
        <v>271</v>
      </c>
      <c r="G411" t="s">
        <v>34</v>
      </c>
      <c r="H411" t="s">
        <v>34</v>
      </c>
      <c r="I411" t="s">
        <v>60</v>
      </c>
      <c r="J411" t="s">
        <v>57</v>
      </c>
      <c r="K411" t="s">
        <v>59</v>
      </c>
      <c r="L411" t="s">
        <v>3477</v>
      </c>
      <c r="M411" t="s">
        <v>3478</v>
      </c>
      <c r="N411" t="s">
        <v>3479</v>
      </c>
      <c r="O411">
        <f>VLOOKUP(B411,HIS退!B:F,5,FALSE)</f>
        <v>-271</v>
      </c>
      <c r="P411" t="str">
        <f>VLOOKUP(B411,HIS退!B:I,8,FALSE)</f>
        <v>9</v>
      </c>
      <c r="Q411" s="38" t="e">
        <f>VLOOKUP(C411,招行退!B:F,5,FALSE)</f>
        <v>#N/A</v>
      </c>
      <c r="R411" t="e">
        <f>VLOOKUP(C411,招行退!B:H,7,FALSE)</f>
        <v>#N/A</v>
      </c>
      <c r="S411" t="e">
        <f>VLOOKUP(C411,招行退!B:I,8,FALSE)</f>
        <v>#N/A</v>
      </c>
    </row>
    <row r="412" spans="1:19" ht="14.25" hidden="1">
      <c r="A412" s="54">
        <v>42921.812835648147</v>
      </c>
      <c r="B412">
        <v>0</v>
      </c>
      <c r="D412" t="s">
        <v>1325</v>
      </c>
      <c r="E412" t="s">
        <v>1326</v>
      </c>
      <c r="F412" s="15">
        <v>271</v>
      </c>
      <c r="G412" t="s">
        <v>34</v>
      </c>
      <c r="H412" t="s">
        <v>34</v>
      </c>
      <c r="I412" t="s">
        <v>61</v>
      </c>
      <c r="J412" t="s">
        <v>57</v>
      </c>
      <c r="K412" t="s">
        <v>59</v>
      </c>
      <c r="L412" t="s">
        <v>3480</v>
      </c>
      <c r="M412" t="s">
        <v>3481</v>
      </c>
      <c r="N412" t="s">
        <v>3479</v>
      </c>
      <c r="O412" t="e">
        <f>VLOOKUP(B412,HIS退!B:F,5,FALSE)</f>
        <v>#N/A</v>
      </c>
      <c r="P412" t="e">
        <f>VLOOKUP(B412,HIS退!B:I,8,FALSE)</f>
        <v>#N/A</v>
      </c>
      <c r="Q412" s="38" t="e">
        <f>VLOOKUP(C412,招行退!B:F,5,FALSE)</f>
        <v>#N/A</v>
      </c>
      <c r="R412" t="e">
        <f>VLOOKUP(C412,招行退!B:H,7,FALSE)</f>
        <v>#N/A</v>
      </c>
      <c r="S412" t="e">
        <f>VLOOKUP(C412,招行退!B:I,8,FALSE)</f>
        <v>#N/A</v>
      </c>
    </row>
    <row r="413" spans="1:19" ht="14.25">
      <c r="A413" s="54">
        <v>42922.016168981485</v>
      </c>
      <c r="B413">
        <v>576568</v>
      </c>
      <c r="C413" t="s">
        <v>3482</v>
      </c>
      <c r="D413" t="s">
        <v>1327</v>
      </c>
      <c r="E413" t="s">
        <v>1328</v>
      </c>
      <c r="F413" s="15">
        <v>2000</v>
      </c>
      <c r="G413" t="s">
        <v>34</v>
      </c>
      <c r="H413" t="s">
        <v>34</v>
      </c>
      <c r="I413" t="s">
        <v>60</v>
      </c>
      <c r="J413" t="s">
        <v>57</v>
      </c>
      <c r="K413" t="s">
        <v>59</v>
      </c>
      <c r="L413" t="s">
        <v>3483</v>
      </c>
      <c r="M413" t="s">
        <v>3484</v>
      </c>
      <c r="N413" t="s">
        <v>3485</v>
      </c>
      <c r="O413">
        <f>VLOOKUP(B413,HIS退!B:F,5,FALSE)</f>
        <v>-2000</v>
      </c>
      <c r="P413" t="str">
        <f>VLOOKUP(B413,HIS退!B:I,8,FALSE)</f>
        <v>9</v>
      </c>
      <c r="Q413" s="38" t="e">
        <f>VLOOKUP(C413,招行退!B:F,5,FALSE)</f>
        <v>#N/A</v>
      </c>
      <c r="R413" t="e">
        <f>VLOOKUP(C413,招行退!B:H,7,FALSE)</f>
        <v>#N/A</v>
      </c>
      <c r="S413" t="e">
        <f>VLOOKUP(C413,招行退!B:I,8,FALSE)</f>
        <v>#N/A</v>
      </c>
    </row>
    <row r="414" spans="1:19" ht="14.25">
      <c r="A414" s="54">
        <v>42922.348043981481</v>
      </c>
      <c r="B414">
        <v>578163</v>
      </c>
      <c r="D414" t="s">
        <v>1329</v>
      </c>
      <c r="E414" t="s">
        <v>1330</v>
      </c>
      <c r="F414" s="15">
        <v>500</v>
      </c>
      <c r="G414" t="s">
        <v>34</v>
      </c>
      <c r="H414" t="s">
        <v>34</v>
      </c>
      <c r="I414" t="s">
        <v>60</v>
      </c>
      <c r="J414" t="s">
        <v>57</v>
      </c>
      <c r="K414" t="s">
        <v>59</v>
      </c>
      <c r="L414" t="s">
        <v>3486</v>
      </c>
      <c r="M414" t="s">
        <v>3487</v>
      </c>
      <c r="N414" t="s">
        <v>3488</v>
      </c>
      <c r="O414">
        <f>VLOOKUP(B414,HIS退!B:F,5,FALSE)</f>
        <v>-500</v>
      </c>
      <c r="P414" t="str">
        <f>VLOOKUP(B414,HIS退!B:I,8,FALSE)</f>
        <v>9</v>
      </c>
      <c r="Q414" s="38" t="e">
        <f>VLOOKUP(C414,招行退!B:F,5,FALSE)</f>
        <v>#N/A</v>
      </c>
      <c r="R414" t="e">
        <f>VLOOKUP(C414,招行退!B:H,7,FALSE)</f>
        <v>#N/A</v>
      </c>
      <c r="S414" t="e">
        <f>VLOOKUP(C414,招行退!B:I,8,FALSE)</f>
        <v>#N/A</v>
      </c>
    </row>
    <row r="415" spans="1:19" ht="14.25">
      <c r="A415" s="54">
        <v>42922.348865740743</v>
      </c>
      <c r="B415">
        <v>0</v>
      </c>
      <c r="D415" t="s">
        <v>1329</v>
      </c>
      <c r="E415" t="s">
        <v>1330</v>
      </c>
      <c r="F415" s="15">
        <v>500</v>
      </c>
      <c r="G415" t="s">
        <v>34</v>
      </c>
      <c r="H415" t="s">
        <v>34</v>
      </c>
      <c r="I415" t="s">
        <v>60</v>
      </c>
      <c r="J415" t="s">
        <v>57</v>
      </c>
      <c r="K415" t="s">
        <v>59</v>
      </c>
      <c r="L415" t="s">
        <v>3489</v>
      </c>
      <c r="M415" t="s">
        <v>3490</v>
      </c>
      <c r="N415" t="s">
        <v>3488</v>
      </c>
      <c r="O415" t="e">
        <f>VLOOKUP(B415,HIS退!B:F,5,FALSE)</f>
        <v>#N/A</v>
      </c>
      <c r="P415" t="e">
        <f>VLOOKUP(B415,HIS退!B:I,8,FALSE)</f>
        <v>#N/A</v>
      </c>
      <c r="Q415" s="38" t="e">
        <f>VLOOKUP(C415,招行退!B:F,5,FALSE)</f>
        <v>#N/A</v>
      </c>
      <c r="R415" t="e">
        <f>VLOOKUP(C415,招行退!B:H,7,FALSE)</f>
        <v>#N/A</v>
      </c>
      <c r="S415" t="e">
        <f>VLOOKUP(C415,招行退!B:I,8,FALSE)</f>
        <v>#N/A</v>
      </c>
    </row>
    <row r="416" spans="1:19" ht="14.25" hidden="1">
      <c r="A416" s="54">
        <v>42922.364768518521</v>
      </c>
      <c r="B416">
        <v>579532</v>
      </c>
      <c r="C416" t="s">
        <v>1331</v>
      </c>
      <c r="D416" t="s">
        <v>1332</v>
      </c>
      <c r="E416" t="s">
        <v>1333</v>
      </c>
      <c r="F416" s="15">
        <v>1500</v>
      </c>
      <c r="G416" t="s">
        <v>34</v>
      </c>
      <c r="H416" t="s">
        <v>34</v>
      </c>
      <c r="I416" t="s">
        <v>58</v>
      </c>
      <c r="J416" t="s">
        <v>48</v>
      </c>
      <c r="K416" t="s">
        <v>59</v>
      </c>
      <c r="L416" t="s">
        <v>3491</v>
      </c>
      <c r="M416" t="s">
        <v>3492</v>
      </c>
      <c r="N416" t="s">
        <v>3493</v>
      </c>
      <c r="O416">
        <f>VLOOKUP(B416,HIS退!B:F,5,FALSE)</f>
        <v>-1500</v>
      </c>
      <c r="P416" t="str">
        <f>VLOOKUP(B416,HIS退!B:I,8,FALSE)</f>
        <v>1</v>
      </c>
      <c r="Q416" s="38">
        <f>VLOOKUP(C416,招行退!B:F,5,FALSE)</f>
        <v>1500</v>
      </c>
      <c r="R416" t="str">
        <f>VLOOKUP(C416,招行退!B:H,7,FALSE)</f>
        <v>S</v>
      </c>
      <c r="S416" t="e">
        <f>VLOOKUP(C416,招行退!B:I,8,FALSE)</f>
        <v>#N/A</v>
      </c>
    </row>
    <row r="417" spans="1:19" ht="14.25" hidden="1">
      <c r="A417" s="54">
        <v>42922.366666666669</v>
      </c>
      <c r="B417">
        <v>579693</v>
      </c>
      <c r="C417" t="s">
        <v>1334</v>
      </c>
      <c r="D417" t="s">
        <v>1335</v>
      </c>
      <c r="E417" t="s">
        <v>1336</v>
      </c>
      <c r="F417" s="15">
        <v>825</v>
      </c>
      <c r="G417" t="s">
        <v>34</v>
      </c>
      <c r="H417" t="s">
        <v>34</v>
      </c>
      <c r="I417" t="s">
        <v>58</v>
      </c>
      <c r="J417" t="s">
        <v>48</v>
      </c>
      <c r="K417" t="s">
        <v>59</v>
      </c>
      <c r="L417" t="s">
        <v>3494</v>
      </c>
      <c r="M417" t="s">
        <v>3495</v>
      </c>
      <c r="N417" t="s">
        <v>3496</v>
      </c>
      <c r="O417">
        <f>VLOOKUP(B417,HIS退!B:F,5,FALSE)</f>
        <v>-825</v>
      </c>
      <c r="P417" t="str">
        <f>VLOOKUP(B417,HIS退!B:I,8,FALSE)</f>
        <v>1</v>
      </c>
      <c r="Q417" s="38">
        <f>VLOOKUP(C417,招行退!B:F,5,FALSE)</f>
        <v>825</v>
      </c>
      <c r="R417" t="str">
        <f>VLOOKUP(C417,招行退!B:H,7,FALSE)</f>
        <v>S</v>
      </c>
      <c r="S417" t="e">
        <f>VLOOKUP(C417,招行退!B:I,8,FALSE)</f>
        <v>#N/A</v>
      </c>
    </row>
    <row r="418" spans="1:19" ht="14.25" hidden="1">
      <c r="A418" s="54">
        <v>42922.373136574075</v>
      </c>
      <c r="B418">
        <v>580206</v>
      </c>
      <c r="C418" t="s">
        <v>1337</v>
      </c>
      <c r="D418" t="s">
        <v>1338</v>
      </c>
      <c r="E418" t="s">
        <v>1339</v>
      </c>
      <c r="F418" s="15">
        <v>1588</v>
      </c>
      <c r="G418" t="s">
        <v>34</v>
      </c>
      <c r="H418" t="s">
        <v>34</v>
      </c>
      <c r="I418" t="s">
        <v>58</v>
      </c>
      <c r="J418" t="s">
        <v>48</v>
      </c>
      <c r="K418" t="s">
        <v>59</v>
      </c>
      <c r="L418" t="s">
        <v>3497</v>
      </c>
      <c r="M418" t="s">
        <v>3498</v>
      </c>
      <c r="N418" t="s">
        <v>3499</v>
      </c>
      <c r="O418">
        <f>VLOOKUP(B418,HIS退!B:F,5,FALSE)</f>
        <v>-1588</v>
      </c>
      <c r="P418" t="str">
        <f>VLOOKUP(B418,HIS退!B:I,8,FALSE)</f>
        <v>1</v>
      </c>
      <c r="Q418" s="38">
        <f>VLOOKUP(C418,招行退!B:F,5,FALSE)</f>
        <v>1588</v>
      </c>
      <c r="R418" t="str">
        <f>VLOOKUP(C418,招行退!B:H,7,FALSE)</f>
        <v>S</v>
      </c>
      <c r="S418" t="e">
        <f>VLOOKUP(C418,招行退!B:I,8,FALSE)</f>
        <v>#N/A</v>
      </c>
    </row>
    <row r="419" spans="1:19" ht="14.25">
      <c r="A419" s="54">
        <v>42922.381053240744</v>
      </c>
      <c r="B419">
        <v>580876</v>
      </c>
      <c r="D419" t="s">
        <v>1340</v>
      </c>
      <c r="E419" t="s">
        <v>1341</v>
      </c>
      <c r="F419" s="15">
        <v>9999</v>
      </c>
      <c r="G419" t="s">
        <v>34</v>
      </c>
      <c r="H419" t="s">
        <v>34</v>
      </c>
      <c r="I419" t="s">
        <v>60</v>
      </c>
      <c r="J419" t="s">
        <v>57</v>
      </c>
      <c r="K419" t="s">
        <v>59</v>
      </c>
      <c r="L419" t="s">
        <v>3500</v>
      </c>
      <c r="M419" t="s">
        <v>3501</v>
      </c>
      <c r="N419" t="s">
        <v>3502</v>
      </c>
      <c r="O419">
        <f>VLOOKUP(B419,HIS退!B:F,5,FALSE)</f>
        <v>-9999</v>
      </c>
      <c r="P419" t="str">
        <f>VLOOKUP(B419,HIS退!B:I,8,FALSE)</f>
        <v>9</v>
      </c>
      <c r="Q419" s="38" t="e">
        <f>VLOOKUP(C419,招行退!B:F,5,FALSE)</f>
        <v>#N/A</v>
      </c>
      <c r="R419" t="e">
        <f>VLOOKUP(C419,招行退!B:H,7,FALSE)</f>
        <v>#N/A</v>
      </c>
      <c r="S419" t="e">
        <f>VLOOKUP(C419,招行退!B:I,8,FALSE)</f>
        <v>#N/A</v>
      </c>
    </row>
    <row r="420" spans="1:19" ht="14.25" hidden="1">
      <c r="A420" s="54">
        <v>42922.385763888888</v>
      </c>
      <c r="B420">
        <v>581280</v>
      </c>
      <c r="C420" t="s">
        <v>1342</v>
      </c>
      <c r="D420" t="s">
        <v>1343</v>
      </c>
      <c r="E420" t="s">
        <v>1344</v>
      </c>
      <c r="F420" s="15">
        <v>300</v>
      </c>
      <c r="G420" t="s">
        <v>34</v>
      </c>
      <c r="H420" t="s">
        <v>34</v>
      </c>
      <c r="I420" t="s">
        <v>58</v>
      </c>
      <c r="J420" t="s">
        <v>48</v>
      </c>
      <c r="K420" t="s">
        <v>59</v>
      </c>
      <c r="L420" t="s">
        <v>3503</v>
      </c>
      <c r="M420" t="s">
        <v>3504</v>
      </c>
      <c r="N420" t="s">
        <v>3505</v>
      </c>
      <c r="O420">
        <f>VLOOKUP(B420,HIS退!B:F,5,FALSE)</f>
        <v>-300</v>
      </c>
      <c r="P420" t="str">
        <f>VLOOKUP(B420,HIS退!B:I,8,FALSE)</f>
        <v>1</v>
      </c>
      <c r="Q420" s="38">
        <f>VLOOKUP(C420,招行退!B:F,5,FALSE)</f>
        <v>300</v>
      </c>
      <c r="R420" t="str">
        <f>VLOOKUP(C420,招行退!B:H,7,FALSE)</f>
        <v>S</v>
      </c>
      <c r="S420" t="e">
        <f>VLOOKUP(C420,招行退!B:I,8,FALSE)</f>
        <v>#N/A</v>
      </c>
    </row>
    <row r="421" spans="1:19" ht="14.25" hidden="1">
      <c r="A421" s="54">
        <v>42922.388692129629</v>
      </c>
      <c r="B421">
        <v>581543</v>
      </c>
      <c r="C421" t="s">
        <v>1345</v>
      </c>
      <c r="D421" t="s">
        <v>1346</v>
      </c>
      <c r="E421" t="s">
        <v>1347</v>
      </c>
      <c r="F421" s="15">
        <v>200</v>
      </c>
      <c r="G421" t="s">
        <v>34</v>
      </c>
      <c r="H421" t="s">
        <v>34</v>
      </c>
      <c r="I421" t="s">
        <v>58</v>
      </c>
      <c r="J421" t="s">
        <v>48</v>
      </c>
      <c r="K421" t="s">
        <v>59</v>
      </c>
      <c r="L421" t="s">
        <v>3506</v>
      </c>
      <c r="M421" t="s">
        <v>3507</v>
      </c>
      <c r="N421" t="s">
        <v>3508</v>
      </c>
      <c r="O421">
        <f>VLOOKUP(B421,HIS退!B:F,5,FALSE)</f>
        <v>-200</v>
      </c>
      <c r="P421" t="str">
        <f>VLOOKUP(B421,HIS退!B:I,8,FALSE)</f>
        <v>1</v>
      </c>
      <c r="Q421" s="38">
        <f>VLOOKUP(C421,招行退!B:F,5,FALSE)</f>
        <v>200</v>
      </c>
      <c r="R421" t="str">
        <f>VLOOKUP(C421,招行退!B:H,7,FALSE)</f>
        <v>S</v>
      </c>
      <c r="S421" t="e">
        <f>VLOOKUP(C421,招行退!B:I,8,FALSE)</f>
        <v>#N/A</v>
      </c>
    </row>
    <row r="422" spans="1:19" ht="14.25" hidden="1">
      <c r="A422" s="54">
        <v>42922.399710648147</v>
      </c>
      <c r="B422">
        <v>582522</v>
      </c>
      <c r="C422" t="s">
        <v>1348</v>
      </c>
      <c r="D422" t="s">
        <v>1349</v>
      </c>
      <c r="E422" t="s">
        <v>1350</v>
      </c>
      <c r="F422" s="15">
        <v>1000</v>
      </c>
      <c r="G422" t="s">
        <v>34</v>
      </c>
      <c r="H422" t="s">
        <v>34</v>
      </c>
      <c r="I422" t="s">
        <v>58</v>
      </c>
      <c r="J422" t="s">
        <v>48</v>
      </c>
      <c r="K422" t="s">
        <v>59</v>
      </c>
      <c r="L422" t="s">
        <v>3509</v>
      </c>
      <c r="M422" t="s">
        <v>3510</v>
      </c>
      <c r="N422" t="s">
        <v>3499</v>
      </c>
      <c r="O422">
        <f>VLOOKUP(B422,HIS退!B:F,5,FALSE)</f>
        <v>-1000</v>
      </c>
      <c r="P422" t="str">
        <f>VLOOKUP(B422,HIS退!B:I,8,FALSE)</f>
        <v>1</v>
      </c>
      <c r="Q422" s="38">
        <f>VLOOKUP(C422,招行退!B:F,5,FALSE)</f>
        <v>1000</v>
      </c>
      <c r="R422" t="str">
        <f>VLOOKUP(C422,招行退!B:H,7,FALSE)</f>
        <v>S</v>
      </c>
      <c r="S422" t="e">
        <f>VLOOKUP(C422,招行退!B:I,8,FALSE)</f>
        <v>#N/A</v>
      </c>
    </row>
    <row r="423" spans="1:19" ht="14.25" hidden="1">
      <c r="A423" s="54">
        <v>42922.402511574073</v>
      </c>
      <c r="B423">
        <v>582764</v>
      </c>
      <c r="C423" t="s">
        <v>1351</v>
      </c>
      <c r="D423" t="s">
        <v>1352</v>
      </c>
      <c r="E423" t="s">
        <v>1353</v>
      </c>
      <c r="F423" s="15">
        <v>992</v>
      </c>
      <c r="G423" t="s">
        <v>34</v>
      </c>
      <c r="H423" t="s">
        <v>34</v>
      </c>
      <c r="I423" t="s">
        <v>58</v>
      </c>
      <c r="J423" t="s">
        <v>48</v>
      </c>
      <c r="K423" t="s">
        <v>59</v>
      </c>
      <c r="L423" t="s">
        <v>3511</v>
      </c>
      <c r="M423" t="s">
        <v>3512</v>
      </c>
      <c r="N423" t="s">
        <v>3513</v>
      </c>
      <c r="O423">
        <f>VLOOKUP(B423,HIS退!B:F,5,FALSE)</f>
        <v>-992</v>
      </c>
      <c r="P423" t="str">
        <f>VLOOKUP(B423,HIS退!B:I,8,FALSE)</f>
        <v>1</v>
      </c>
      <c r="Q423" s="38">
        <f>VLOOKUP(C423,招行退!B:F,5,FALSE)</f>
        <v>992</v>
      </c>
      <c r="R423" t="str">
        <f>VLOOKUP(C423,招行退!B:H,7,FALSE)</f>
        <v>S</v>
      </c>
      <c r="S423" t="e">
        <f>VLOOKUP(C423,招行退!B:I,8,FALSE)</f>
        <v>#N/A</v>
      </c>
    </row>
    <row r="424" spans="1:19" ht="14.25" hidden="1">
      <c r="A424" s="54">
        <v>42922.40320601852</v>
      </c>
      <c r="B424">
        <v>582827</v>
      </c>
      <c r="C424" t="s">
        <v>1354</v>
      </c>
      <c r="D424" t="s">
        <v>1355</v>
      </c>
      <c r="E424" t="s">
        <v>1356</v>
      </c>
      <c r="F424" s="15">
        <v>100</v>
      </c>
      <c r="G424" t="s">
        <v>34</v>
      </c>
      <c r="H424" t="s">
        <v>34</v>
      </c>
      <c r="I424" t="s">
        <v>58</v>
      </c>
      <c r="J424" t="s">
        <v>48</v>
      </c>
      <c r="K424" t="s">
        <v>59</v>
      </c>
      <c r="L424" t="s">
        <v>3514</v>
      </c>
      <c r="M424" t="s">
        <v>3515</v>
      </c>
      <c r="N424" t="s">
        <v>3516</v>
      </c>
      <c r="O424">
        <f>VLOOKUP(B424,HIS退!B:F,5,FALSE)</f>
        <v>-100</v>
      </c>
      <c r="P424" t="str">
        <f>VLOOKUP(B424,HIS退!B:I,8,FALSE)</f>
        <v>1</v>
      </c>
      <c r="Q424" s="38">
        <f>VLOOKUP(C424,招行退!B:F,5,FALSE)</f>
        <v>100</v>
      </c>
      <c r="R424" t="str">
        <f>VLOOKUP(C424,招行退!B:H,7,FALSE)</f>
        <v>S</v>
      </c>
      <c r="S424" t="e">
        <f>VLOOKUP(C424,招行退!B:I,8,FALSE)</f>
        <v>#N/A</v>
      </c>
    </row>
    <row r="425" spans="1:19" ht="14.25" hidden="1">
      <c r="A425" s="54">
        <v>42922.403611111113</v>
      </c>
      <c r="B425">
        <v>582859</v>
      </c>
      <c r="C425" t="s">
        <v>1357</v>
      </c>
      <c r="D425" t="s">
        <v>1358</v>
      </c>
      <c r="E425" t="s">
        <v>1359</v>
      </c>
      <c r="F425" s="15">
        <v>1505</v>
      </c>
      <c r="G425" t="s">
        <v>34</v>
      </c>
      <c r="H425" t="s">
        <v>34</v>
      </c>
      <c r="I425" t="s">
        <v>58</v>
      </c>
      <c r="J425" t="s">
        <v>48</v>
      </c>
      <c r="K425" t="s">
        <v>59</v>
      </c>
      <c r="L425" t="s">
        <v>3517</v>
      </c>
      <c r="M425" t="s">
        <v>3518</v>
      </c>
      <c r="N425" t="s">
        <v>3519</v>
      </c>
      <c r="O425">
        <f>VLOOKUP(B425,HIS退!B:F,5,FALSE)</f>
        <v>-1505</v>
      </c>
      <c r="P425" t="str">
        <f>VLOOKUP(B425,HIS退!B:I,8,FALSE)</f>
        <v>1</v>
      </c>
      <c r="Q425" s="38">
        <f>VLOOKUP(C425,招行退!B:F,5,FALSE)</f>
        <v>1505</v>
      </c>
      <c r="R425" t="str">
        <f>VLOOKUP(C425,招行退!B:H,7,FALSE)</f>
        <v>S</v>
      </c>
      <c r="S425" t="e">
        <f>VLOOKUP(C425,招行退!B:I,8,FALSE)</f>
        <v>#N/A</v>
      </c>
    </row>
    <row r="426" spans="1:19" ht="14.25">
      <c r="A426" s="54">
        <v>42922.41946759259</v>
      </c>
      <c r="B426">
        <v>584149</v>
      </c>
      <c r="D426" t="s">
        <v>1360</v>
      </c>
      <c r="E426" t="s">
        <v>1361</v>
      </c>
      <c r="F426" s="15">
        <v>6100</v>
      </c>
      <c r="G426" t="s">
        <v>34</v>
      </c>
      <c r="H426" t="s">
        <v>34</v>
      </c>
      <c r="I426" t="s">
        <v>60</v>
      </c>
      <c r="J426" t="s">
        <v>57</v>
      </c>
      <c r="K426" t="s">
        <v>59</v>
      </c>
      <c r="L426" t="s">
        <v>3520</v>
      </c>
      <c r="M426" t="s">
        <v>3521</v>
      </c>
      <c r="N426" t="s">
        <v>3522</v>
      </c>
      <c r="O426">
        <f>VLOOKUP(B426,HIS退!B:F,5,FALSE)</f>
        <v>-6100</v>
      </c>
      <c r="P426" t="str">
        <f>VLOOKUP(B426,HIS退!B:I,8,FALSE)</f>
        <v>9</v>
      </c>
      <c r="Q426" s="38" t="e">
        <f>VLOOKUP(C426,招行退!B:F,5,FALSE)</f>
        <v>#N/A</v>
      </c>
      <c r="R426" t="e">
        <f>VLOOKUP(C426,招行退!B:H,7,FALSE)</f>
        <v>#N/A</v>
      </c>
      <c r="S426" t="e">
        <f>VLOOKUP(C426,招行退!B:I,8,FALSE)</f>
        <v>#N/A</v>
      </c>
    </row>
    <row r="427" spans="1:19" ht="14.25" hidden="1">
      <c r="A427" s="54">
        <v>42922.421805555554</v>
      </c>
      <c r="B427">
        <v>584349</v>
      </c>
      <c r="C427" t="s">
        <v>1362</v>
      </c>
      <c r="D427" t="s">
        <v>1363</v>
      </c>
      <c r="E427" t="s">
        <v>1364</v>
      </c>
      <c r="F427" s="15">
        <v>641</v>
      </c>
      <c r="G427" t="s">
        <v>34</v>
      </c>
      <c r="H427" t="s">
        <v>34</v>
      </c>
      <c r="I427" t="s">
        <v>58</v>
      </c>
      <c r="J427" t="s">
        <v>48</v>
      </c>
      <c r="K427" t="s">
        <v>59</v>
      </c>
      <c r="L427" t="s">
        <v>3523</v>
      </c>
      <c r="M427" t="s">
        <v>3524</v>
      </c>
      <c r="N427" t="s">
        <v>3525</v>
      </c>
      <c r="O427">
        <f>VLOOKUP(B427,HIS退!B:F,5,FALSE)</f>
        <v>-641</v>
      </c>
      <c r="P427" t="str">
        <f>VLOOKUP(B427,HIS退!B:I,8,FALSE)</f>
        <v>1</v>
      </c>
      <c r="Q427" s="38">
        <f>VLOOKUP(C427,招行退!B:F,5,FALSE)</f>
        <v>641</v>
      </c>
      <c r="R427" t="str">
        <f>VLOOKUP(C427,招行退!B:H,7,FALSE)</f>
        <v>S</v>
      </c>
      <c r="S427" t="e">
        <f>VLOOKUP(C427,招行退!B:I,8,FALSE)</f>
        <v>#N/A</v>
      </c>
    </row>
    <row r="428" spans="1:19" ht="14.25" hidden="1">
      <c r="A428" s="54">
        <v>42922.426620370374</v>
      </c>
      <c r="B428">
        <v>584808</v>
      </c>
      <c r="C428" t="s">
        <v>1365</v>
      </c>
      <c r="D428" t="s">
        <v>1366</v>
      </c>
      <c r="E428" t="s">
        <v>1367</v>
      </c>
      <c r="F428" s="15">
        <v>1000</v>
      </c>
      <c r="G428" t="s">
        <v>34</v>
      </c>
      <c r="H428" t="s">
        <v>34</v>
      </c>
      <c r="I428" t="s">
        <v>58</v>
      </c>
      <c r="J428" t="s">
        <v>48</v>
      </c>
      <c r="K428" t="s">
        <v>59</v>
      </c>
      <c r="L428" t="s">
        <v>3527</v>
      </c>
      <c r="M428" t="s">
        <v>3528</v>
      </c>
      <c r="N428" t="s">
        <v>3529</v>
      </c>
      <c r="O428">
        <f>VLOOKUP(B428,HIS退!B:F,5,FALSE)</f>
        <v>-1000</v>
      </c>
      <c r="P428" t="str">
        <f>VLOOKUP(B428,HIS退!B:I,8,FALSE)</f>
        <v>1</v>
      </c>
      <c r="Q428" s="38">
        <f>VLOOKUP(C428,招行退!B:F,5,FALSE)</f>
        <v>1000</v>
      </c>
      <c r="R428" t="str">
        <f>VLOOKUP(C428,招行退!B:H,7,FALSE)</f>
        <v>S</v>
      </c>
      <c r="S428" t="e">
        <f>VLOOKUP(C428,招行退!B:I,8,FALSE)</f>
        <v>#N/A</v>
      </c>
    </row>
    <row r="429" spans="1:19" ht="14.25" hidden="1">
      <c r="A429" s="54">
        <v>42922.427199074074</v>
      </c>
      <c r="B429">
        <v>584853</v>
      </c>
      <c r="C429" t="s">
        <v>1368</v>
      </c>
      <c r="D429" t="s">
        <v>1366</v>
      </c>
      <c r="E429" t="s">
        <v>1367</v>
      </c>
      <c r="F429" s="15">
        <v>9000</v>
      </c>
      <c r="G429" t="s">
        <v>34</v>
      </c>
      <c r="H429" t="s">
        <v>34</v>
      </c>
      <c r="I429" t="s">
        <v>58</v>
      </c>
      <c r="J429" t="s">
        <v>48</v>
      </c>
      <c r="K429" t="s">
        <v>59</v>
      </c>
      <c r="L429" t="s">
        <v>3530</v>
      </c>
      <c r="M429" t="s">
        <v>3531</v>
      </c>
      <c r="N429" t="s">
        <v>3529</v>
      </c>
      <c r="O429">
        <f>VLOOKUP(B429,HIS退!B:F,5,FALSE)</f>
        <v>-9000</v>
      </c>
      <c r="P429" t="str">
        <f>VLOOKUP(B429,HIS退!B:I,8,FALSE)</f>
        <v>1</v>
      </c>
      <c r="Q429" s="38">
        <f>VLOOKUP(C429,招行退!B:F,5,FALSE)</f>
        <v>9000</v>
      </c>
      <c r="R429" t="str">
        <f>VLOOKUP(C429,招行退!B:H,7,FALSE)</f>
        <v>S</v>
      </c>
      <c r="S429" t="e">
        <f>VLOOKUP(C429,招行退!B:I,8,FALSE)</f>
        <v>#N/A</v>
      </c>
    </row>
    <row r="430" spans="1:19" ht="14.25" hidden="1">
      <c r="A430" s="54">
        <v>42922.429155092592</v>
      </c>
      <c r="B430">
        <v>584999</v>
      </c>
      <c r="C430" t="s">
        <v>1369</v>
      </c>
      <c r="D430" t="s">
        <v>1370</v>
      </c>
      <c r="E430" t="s">
        <v>1371</v>
      </c>
      <c r="F430" s="15">
        <v>132</v>
      </c>
      <c r="G430" t="s">
        <v>34</v>
      </c>
      <c r="H430" t="s">
        <v>34</v>
      </c>
      <c r="I430" t="s">
        <v>58</v>
      </c>
      <c r="J430" t="s">
        <v>48</v>
      </c>
      <c r="K430" t="s">
        <v>59</v>
      </c>
      <c r="L430" t="s">
        <v>3532</v>
      </c>
      <c r="M430" t="s">
        <v>3533</v>
      </c>
      <c r="N430" t="s">
        <v>3534</v>
      </c>
      <c r="O430">
        <f>VLOOKUP(B430,HIS退!B:F,5,FALSE)</f>
        <v>-132</v>
      </c>
      <c r="P430" t="str">
        <f>VLOOKUP(B430,HIS退!B:I,8,FALSE)</f>
        <v>1</v>
      </c>
      <c r="Q430" s="38">
        <f>VLOOKUP(C430,招行退!B:F,5,FALSE)</f>
        <v>132</v>
      </c>
      <c r="R430" t="str">
        <f>VLOOKUP(C430,招行退!B:H,7,FALSE)</f>
        <v>S</v>
      </c>
      <c r="S430" t="e">
        <f>VLOOKUP(C430,招行退!B:I,8,FALSE)</f>
        <v>#N/A</v>
      </c>
    </row>
    <row r="431" spans="1:19" ht="14.25" hidden="1">
      <c r="A431" s="54">
        <v>42922.445810185185</v>
      </c>
      <c r="B431">
        <v>586120</v>
      </c>
      <c r="C431" t="s">
        <v>1372</v>
      </c>
      <c r="D431" t="s">
        <v>1373</v>
      </c>
      <c r="E431" t="s">
        <v>1374</v>
      </c>
      <c r="F431" s="15">
        <v>400</v>
      </c>
      <c r="G431" t="s">
        <v>34</v>
      </c>
      <c r="H431" t="s">
        <v>34</v>
      </c>
      <c r="I431" t="s">
        <v>58</v>
      </c>
      <c r="J431" t="s">
        <v>48</v>
      </c>
      <c r="K431" t="s">
        <v>59</v>
      </c>
      <c r="L431" t="s">
        <v>3535</v>
      </c>
      <c r="M431" t="s">
        <v>3536</v>
      </c>
      <c r="N431" t="s">
        <v>3537</v>
      </c>
      <c r="O431">
        <f>VLOOKUP(B431,HIS退!B:F,5,FALSE)</f>
        <v>-400</v>
      </c>
      <c r="P431" t="str">
        <f>VLOOKUP(B431,HIS退!B:I,8,FALSE)</f>
        <v>1</v>
      </c>
      <c r="Q431" s="38">
        <f>VLOOKUP(C431,招行退!B:F,5,FALSE)</f>
        <v>400</v>
      </c>
      <c r="R431" t="str">
        <f>VLOOKUP(C431,招行退!B:H,7,FALSE)</f>
        <v>S</v>
      </c>
      <c r="S431" t="e">
        <f>VLOOKUP(C431,招行退!B:I,8,FALSE)</f>
        <v>#N/A</v>
      </c>
    </row>
    <row r="432" spans="1:19" ht="14.25">
      <c r="A432" s="54">
        <v>42922.455810185187</v>
      </c>
      <c r="B432">
        <v>586760</v>
      </c>
      <c r="C432" t="s">
        <v>3538</v>
      </c>
      <c r="D432" t="s">
        <v>1375</v>
      </c>
      <c r="E432" t="s">
        <v>1376</v>
      </c>
      <c r="F432" s="15">
        <v>600</v>
      </c>
      <c r="G432" t="s">
        <v>53</v>
      </c>
      <c r="H432" t="s">
        <v>34</v>
      </c>
      <c r="I432" t="s">
        <v>60</v>
      </c>
      <c r="J432" t="s">
        <v>57</v>
      </c>
      <c r="K432" t="s">
        <v>59</v>
      </c>
      <c r="L432" t="s">
        <v>3539</v>
      </c>
      <c r="M432" t="s">
        <v>3540</v>
      </c>
      <c r="N432" t="s">
        <v>3541</v>
      </c>
      <c r="O432">
        <f>VLOOKUP(B432,HIS退!B:F,5,FALSE)</f>
        <v>-600</v>
      </c>
      <c r="P432" t="str">
        <f>VLOOKUP(B432,HIS退!B:I,8,FALSE)</f>
        <v>9</v>
      </c>
      <c r="Q432" s="38" t="e">
        <f>VLOOKUP(C432,招行退!B:F,5,FALSE)</f>
        <v>#N/A</v>
      </c>
      <c r="R432" t="e">
        <f>VLOOKUP(C432,招行退!B:H,7,FALSE)</f>
        <v>#N/A</v>
      </c>
      <c r="S432" t="e">
        <f>VLOOKUP(C432,招行退!B:I,8,FALSE)</f>
        <v>#N/A</v>
      </c>
    </row>
    <row r="433" spans="1:19" ht="14.25" hidden="1">
      <c r="A433" s="54">
        <v>42922.459768518522</v>
      </c>
      <c r="B433">
        <v>587059</v>
      </c>
      <c r="C433" t="s">
        <v>1378</v>
      </c>
      <c r="D433" t="s">
        <v>1379</v>
      </c>
      <c r="E433" t="s">
        <v>1380</v>
      </c>
      <c r="F433" s="15">
        <v>9999</v>
      </c>
      <c r="G433" t="s">
        <v>34</v>
      </c>
      <c r="H433" t="s">
        <v>34</v>
      </c>
      <c r="I433" t="s">
        <v>58</v>
      </c>
      <c r="J433" t="s">
        <v>48</v>
      </c>
      <c r="K433" t="s">
        <v>59</v>
      </c>
      <c r="L433" t="s">
        <v>3542</v>
      </c>
      <c r="M433" t="s">
        <v>3543</v>
      </c>
      <c r="N433" t="s">
        <v>3544</v>
      </c>
      <c r="O433">
        <f>VLOOKUP(B433,HIS退!B:F,5,FALSE)</f>
        <v>-9999</v>
      </c>
      <c r="P433" t="str">
        <f>VLOOKUP(B433,HIS退!B:I,8,FALSE)</f>
        <v>1</v>
      </c>
      <c r="Q433" s="38">
        <f>VLOOKUP(C433,招行退!B:F,5,FALSE)</f>
        <v>9999</v>
      </c>
      <c r="R433" t="str">
        <f>VLOOKUP(C433,招行退!B:H,7,FALSE)</f>
        <v>S</v>
      </c>
      <c r="S433" t="e">
        <f>VLOOKUP(C433,招行退!B:I,8,FALSE)</f>
        <v>#N/A</v>
      </c>
    </row>
    <row r="434" spans="1:19" ht="14.25" hidden="1">
      <c r="A434" s="54">
        <v>42922.460173611114</v>
      </c>
      <c r="B434">
        <v>587091</v>
      </c>
      <c r="C434" t="s">
        <v>1381</v>
      </c>
      <c r="D434" t="s">
        <v>1379</v>
      </c>
      <c r="E434" t="s">
        <v>1380</v>
      </c>
      <c r="F434" s="15">
        <v>15</v>
      </c>
      <c r="G434" t="s">
        <v>34</v>
      </c>
      <c r="H434" t="s">
        <v>34</v>
      </c>
      <c r="I434" t="s">
        <v>58</v>
      </c>
      <c r="J434" t="s">
        <v>48</v>
      </c>
      <c r="K434" t="s">
        <v>59</v>
      </c>
      <c r="L434" t="s">
        <v>3545</v>
      </c>
      <c r="M434" t="s">
        <v>3546</v>
      </c>
      <c r="N434" t="s">
        <v>3544</v>
      </c>
      <c r="O434">
        <f>VLOOKUP(B434,HIS退!B:F,5,FALSE)</f>
        <v>-15</v>
      </c>
      <c r="P434" t="str">
        <f>VLOOKUP(B434,HIS退!B:I,8,FALSE)</f>
        <v>1</v>
      </c>
      <c r="Q434" s="38">
        <f>VLOOKUP(C434,招行退!B:F,5,FALSE)</f>
        <v>15</v>
      </c>
      <c r="R434" t="str">
        <f>VLOOKUP(C434,招行退!B:H,7,FALSE)</f>
        <v>S</v>
      </c>
      <c r="S434" t="e">
        <f>VLOOKUP(C434,招行退!B:I,8,FALSE)</f>
        <v>#N/A</v>
      </c>
    </row>
    <row r="435" spans="1:19" ht="14.25" hidden="1">
      <c r="A435" s="54">
        <v>42922.47760416667</v>
      </c>
      <c r="B435">
        <v>588151</v>
      </c>
      <c r="C435" t="s">
        <v>1382</v>
      </c>
      <c r="D435" t="s">
        <v>1383</v>
      </c>
      <c r="E435" t="s">
        <v>1384</v>
      </c>
      <c r="F435" s="15">
        <v>486</v>
      </c>
      <c r="G435" t="s">
        <v>34</v>
      </c>
      <c r="H435" t="s">
        <v>34</v>
      </c>
      <c r="I435" t="s">
        <v>58</v>
      </c>
      <c r="J435" t="s">
        <v>48</v>
      </c>
      <c r="K435" t="s">
        <v>59</v>
      </c>
      <c r="L435" t="s">
        <v>3548</v>
      </c>
      <c r="M435" t="s">
        <v>3549</v>
      </c>
      <c r="N435" t="s">
        <v>3547</v>
      </c>
      <c r="O435">
        <f>VLOOKUP(B435,HIS退!B:F,5,FALSE)</f>
        <v>-486</v>
      </c>
      <c r="P435" t="str">
        <f>VLOOKUP(B435,HIS退!B:I,8,FALSE)</f>
        <v>1</v>
      </c>
      <c r="Q435" s="38">
        <f>VLOOKUP(C435,招行退!B:F,5,FALSE)</f>
        <v>486</v>
      </c>
      <c r="R435" t="str">
        <f>VLOOKUP(C435,招行退!B:H,7,FALSE)</f>
        <v>S</v>
      </c>
      <c r="S435" t="e">
        <f>VLOOKUP(C435,招行退!B:I,8,FALSE)</f>
        <v>#N/A</v>
      </c>
    </row>
    <row r="436" spans="1:19" ht="14.25" hidden="1">
      <c r="A436" s="54">
        <v>42922.483530092592</v>
      </c>
      <c r="B436">
        <v>588431</v>
      </c>
      <c r="C436" t="s">
        <v>1385</v>
      </c>
      <c r="D436" t="s">
        <v>1386</v>
      </c>
      <c r="E436" t="s">
        <v>1387</v>
      </c>
      <c r="F436" s="15">
        <v>1451</v>
      </c>
      <c r="G436" t="s">
        <v>34</v>
      </c>
      <c r="H436" t="s">
        <v>34</v>
      </c>
      <c r="I436" t="s">
        <v>58</v>
      </c>
      <c r="J436" t="s">
        <v>48</v>
      </c>
      <c r="K436" t="s">
        <v>59</v>
      </c>
      <c r="L436" t="s">
        <v>3550</v>
      </c>
      <c r="M436" t="s">
        <v>3551</v>
      </c>
      <c r="N436" t="s">
        <v>3552</v>
      </c>
      <c r="O436">
        <f>VLOOKUP(B436,HIS退!B:F,5,FALSE)</f>
        <v>-1451</v>
      </c>
      <c r="P436" t="str">
        <f>VLOOKUP(B436,HIS退!B:I,8,FALSE)</f>
        <v>1</v>
      </c>
      <c r="Q436" s="38">
        <f>VLOOKUP(C436,招行退!B:F,5,FALSE)</f>
        <v>1451</v>
      </c>
      <c r="R436" t="str">
        <f>VLOOKUP(C436,招行退!B:H,7,FALSE)</f>
        <v>S</v>
      </c>
      <c r="S436" t="e">
        <f>VLOOKUP(C436,招行退!B:I,8,FALSE)</f>
        <v>#N/A</v>
      </c>
    </row>
    <row r="437" spans="1:19" ht="14.25">
      <c r="A437" s="54">
        <v>42922.490405092591</v>
      </c>
      <c r="B437">
        <v>588751</v>
      </c>
      <c r="D437" t="s">
        <v>1388</v>
      </c>
      <c r="E437" t="s">
        <v>1389</v>
      </c>
      <c r="F437" s="15">
        <v>2157</v>
      </c>
      <c r="G437" t="s">
        <v>34</v>
      </c>
      <c r="H437" t="s">
        <v>34</v>
      </c>
      <c r="I437" t="s">
        <v>60</v>
      </c>
      <c r="J437" t="s">
        <v>57</v>
      </c>
      <c r="K437" t="s">
        <v>59</v>
      </c>
      <c r="L437" t="s">
        <v>3553</v>
      </c>
      <c r="M437" t="s">
        <v>3554</v>
      </c>
      <c r="N437" t="s">
        <v>3555</v>
      </c>
      <c r="O437">
        <f>VLOOKUP(B437,HIS退!B:F,5,FALSE)</f>
        <v>-2157</v>
      </c>
      <c r="P437" t="str">
        <f>VLOOKUP(B437,HIS退!B:I,8,FALSE)</f>
        <v>9</v>
      </c>
      <c r="Q437" s="38" t="e">
        <f>VLOOKUP(C437,招行退!B:F,5,FALSE)</f>
        <v>#N/A</v>
      </c>
      <c r="R437" t="e">
        <f>VLOOKUP(C437,招行退!B:H,7,FALSE)</f>
        <v>#N/A</v>
      </c>
      <c r="S437" t="e">
        <f>VLOOKUP(C437,招行退!B:I,8,FALSE)</f>
        <v>#N/A</v>
      </c>
    </row>
    <row r="438" spans="1:19" ht="14.25" hidden="1">
      <c r="A438" s="54">
        <v>42922.496400462966</v>
      </c>
      <c r="B438">
        <v>588967</v>
      </c>
      <c r="C438" t="s">
        <v>1390</v>
      </c>
      <c r="D438" t="s">
        <v>1391</v>
      </c>
      <c r="E438" t="s">
        <v>1392</v>
      </c>
      <c r="F438" s="15">
        <v>63</v>
      </c>
      <c r="G438" t="s">
        <v>34</v>
      </c>
      <c r="H438" t="s">
        <v>34</v>
      </c>
      <c r="I438" t="s">
        <v>58</v>
      </c>
      <c r="J438" t="s">
        <v>48</v>
      </c>
      <c r="K438" t="s">
        <v>59</v>
      </c>
      <c r="L438" t="s">
        <v>3556</v>
      </c>
      <c r="M438" t="s">
        <v>3557</v>
      </c>
      <c r="N438" t="s">
        <v>2635</v>
      </c>
      <c r="O438">
        <f>VLOOKUP(B438,HIS退!B:F,5,FALSE)</f>
        <v>-63</v>
      </c>
      <c r="P438" t="str">
        <f>VLOOKUP(B438,HIS退!B:I,8,FALSE)</f>
        <v>1</v>
      </c>
      <c r="Q438" s="38">
        <f>VLOOKUP(C438,招行退!B:F,5,FALSE)</f>
        <v>63</v>
      </c>
      <c r="R438" t="str">
        <f>VLOOKUP(C438,招行退!B:H,7,FALSE)</f>
        <v>S</v>
      </c>
      <c r="S438" t="e">
        <f>VLOOKUP(C438,招行退!B:I,8,FALSE)</f>
        <v>#N/A</v>
      </c>
    </row>
    <row r="439" spans="1:19" ht="14.25" hidden="1">
      <c r="A439" s="54">
        <v>42922.497696759259</v>
      </c>
      <c r="B439">
        <v>589004</v>
      </c>
      <c r="C439" t="s">
        <v>1393</v>
      </c>
      <c r="D439" t="s">
        <v>1394</v>
      </c>
      <c r="E439" t="s">
        <v>1395</v>
      </c>
      <c r="F439" s="15">
        <v>265</v>
      </c>
      <c r="G439" t="s">
        <v>34</v>
      </c>
      <c r="H439" t="s">
        <v>34</v>
      </c>
      <c r="I439" t="s">
        <v>58</v>
      </c>
      <c r="J439" t="s">
        <v>48</v>
      </c>
      <c r="K439" t="s">
        <v>59</v>
      </c>
      <c r="L439" t="s">
        <v>3558</v>
      </c>
      <c r="M439" t="s">
        <v>3559</v>
      </c>
      <c r="N439" t="s">
        <v>3560</v>
      </c>
      <c r="O439">
        <f>VLOOKUP(B439,HIS退!B:F,5,FALSE)</f>
        <v>-265</v>
      </c>
      <c r="P439" t="str">
        <f>VLOOKUP(B439,HIS退!B:I,8,FALSE)</f>
        <v>1</v>
      </c>
      <c r="Q439" s="38">
        <f>VLOOKUP(C439,招行退!B:F,5,FALSE)</f>
        <v>265</v>
      </c>
      <c r="R439" t="str">
        <f>VLOOKUP(C439,招行退!B:H,7,FALSE)</f>
        <v>S</v>
      </c>
      <c r="S439" t="e">
        <f>VLOOKUP(C439,招行退!B:I,8,FALSE)</f>
        <v>#N/A</v>
      </c>
    </row>
    <row r="440" spans="1:19" ht="14.25" hidden="1">
      <c r="A440" s="54">
        <v>42922.498564814814</v>
      </c>
      <c r="B440">
        <v>589033</v>
      </c>
      <c r="C440" t="s">
        <v>3561</v>
      </c>
      <c r="D440" t="s">
        <v>1396</v>
      </c>
      <c r="E440" t="s">
        <v>1397</v>
      </c>
      <c r="F440" s="15">
        <v>47</v>
      </c>
      <c r="G440" t="s">
        <v>34</v>
      </c>
      <c r="H440" t="s">
        <v>34</v>
      </c>
      <c r="I440" t="s">
        <v>340</v>
      </c>
      <c r="J440" t="s">
        <v>57</v>
      </c>
      <c r="K440" t="s">
        <v>59</v>
      </c>
      <c r="L440" t="s">
        <v>3562</v>
      </c>
      <c r="M440" t="s">
        <v>3563</v>
      </c>
      <c r="N440" t="s">
        <v>3560</v>
      </c>
      <c r="O440">
        <f>VLOOKUP(B440,HIS退!B:F,5,FALSE)</f>
        <v>-47</v>
      </c>
      <c r="P440" t="str">
        <f>VLOOKUP(B440,HIS退!B:I,8,FALSE)</f>
        <v>9</v>
      </c>
      <c r="Q440" s="38">
        <f>VLOOKUP(C440,招行退!B:F,5,FALSE)</f>
        <v>47</v>
      </c>
      <c r="R440" t="str">
        <f>VLOOKUP(C440,招行退!B:H,7,FALSE)</f>
        <v>B</v>
      </c>
      <c r="S440" t="str">
        <f>VLOOKUP(C440,招行退!B:I,8,FALSE)</f>
        <v>20170706</v>
      </c>
    </row>
    <row r="441" spans="1:19" ht="14.25" hidden="1">
      <c r="A441" s="54">
        <v>42922.500462962962</v>
      </c>
      <c r="B441">
        <v>589102</v>
      </c>
      <c r="C441" t="s">
        <v>1398</v>
      </c>
      <c r="D441" t="s">
        <v>312</v>
      </c>
      <c r="E441" t="s">
        <v>313</v>
      </c>
      <c r="F441" s="15">
        <v>996</v>
      </c>
      <c r="G441" t="s">
        <v>34</v>
      </c>
      <c r="H441" t="s">
        <v>34</v>
      </c>
      <c r="I441" t="s">
        <v>58</v>
      </c>
      <c r="J441" t="s">
        <v>48</v>
      </c>
      <c r="K441" t="s">
        <v>59</v>
      </c>
      <c r="L441" t="s">
        <v>3564</v>
      </c>
      <c r="M441" t="s">
        <v>3565</v>
      </c>
      <c r="N441" t="s">
        <v>3566</v>
      </c>
      <c r="O441">
        <f>VLOOKUP(B441,HIS退!B:F,5,FALSE)</f>
        <v>-996</v>
      </c>
      <c r="P441" t="str">
        <f>VLOOKUP(B441,HIS退!B:I,8,FALSE)</f>
        <v>1</v>
      </c>
      <c r="Q441" s="38">
        <f>VLOOKUP(C441,招行退!B:F,5,FALSE)</f>
        <v>996</v>
      </c>
      <c r="R441" t="str">
        <f>VLOOKUP(C441,招行退!B:H,7,FALSE)</f>
        <v>S</v>
      </c>
      <c r="S441" t="e">
        <f>VLOOKUP(C441,招行退!B:I,8,FALSE)</f>
        <v>#N/A</v>
      </c>
    </row>
    <row r="442" spans="1:19" ht="14.25" hidden="1">
      <c r="A442" s="54">
        <v>42922.500740740739</v>
      </c>
      <c r="B442">
        <v>589115</v>
      </c>
      <c r="C442" t="s">
        <v>1399</v>
      </c>
      <c r="D442" t="s">
        <v>1400</v>
      </c>
      <c r="E442" t="s">
        <v>1401</v>
      </c>
      <c r="F442" s="15">
        <v>300</v>
      </c>
      <c r="G442" t="s">
        <v>34</v>
      </c>
      <c r="H442" t="s">
        <v>34</v>
      </c>
      <c r="I442" t="s">
        <v>58</v>
      </c>
      <c r="J442" t="s">
        <v>48</v>
      </c>
      <c r="K442" t="s">
        <v>59</v>
      </c>
      <c r="L442" t="s">
        <v>3567</v>
      </c>
      <c r="M442" t="s">
        <v>3568</v>
      </c>
      <c r="N442" t="s">
        <v>3569</v>
      </c>
      <c r="O442">
        <f>VLOOKUP(B442,HIS退!B:F,5,FALSE)</f>
        <v>-300</v>
      </c>
      <c r="P442" t="str">
        <f>VLOOKUP(B442,HIS退!B:I,8,FALSE)</f>
        <v>1</v>
      </c>
      <c r="Q442" s="38">
        <f>VLOOKUP(C442,招行退!B:F,5,FALSE)</f>
        <v>300</v>
      </c>
      <c r="R442" t="str">
        <f>VLOOKUP(C442,招行退!B:H,7,FALSE)</f>
        <v>S</v>
      </c>
      <c r="S442" t="e">
        <f>VLOOKUP(C442,招行退!B:I,8,FALSE)</f>
        <v>#N/A</v>
      </c>
    </row>
    <row r="443" spans="1:19" ht="14.25" hidden="1">
      <c r="A443" s="54">
        <v>42922.505289351851</v>
      </c>
      <c r="B443">
        <v>589226</v>
      </c>
      <c r="C443" t="s">
        <v>1402</v>
      </c>
      <c r="D443" t="s">
        <v>1403</v>
      </c>
      <c r="E443" t="s">
        <v>1404</v>
      </c>
      <c r="F443" s="15">
        <v>144</v>
      </c>
      <c r="G443" t="s">
        <v>34</v>
      </c>
      <c r="H443" t="s">
        <v>34</v>
      </c>
      <c r="I443" t="s">
        <v>58</v>
      </c>
      <c r="J443" t="s">
        <v>48</v>
      </c>
      <c r="K443" t="s">
        <v>59</v>
      </c>
      <c r="L443" t="s">
        <v>3570</v>
      </c>
      <c r="M443" t="s">
        <v>3571</v>
      </c>
      <c r="N443" t="s">
        <v>3572</v>
      </c>
      <c r="O443">
        <f>VLOOKUP(B443,HIS退!B:F,5,FALSE)</f>
        <v>-144</v>
      </c>
      <c r="P443" t="str">
        <f>VLOOKUP(B443,HIS退!B:I,8,FALSE)</f>
        <v>1</v>
      </c>
      <c r="Q443" s="38">
        <f>VLOOKUP(C443,招行退!B:F,5,FALSE)</f>
        <v>144</v>
      </c>
      <c r="R443" t="str">
        <f>VLOOKUP(C443,招行退!B:H,7,FALSE)</f>
        <v>S</v>
      </c>
      <c r="S443" t="e">
        <f>VLOOKUP(C443,招行退!B:I,8,FALSE)</f>
        <v>#N/A</v>
      </c>
    </row>
    <row r="444" spans="1:19" ht="14.25" hidden="1">
      <c r="A444" s="54">
        <v>42922.507453703707</v>
      </c>
      <c r="B444">
        <v>589262</v>
      </c>
      <c r="C444" t="s">
        <v>1405</v>
      </c>
      <c r="D444" t="s">
        <v>1406</v>
      </c>
      <c r="E444" t="s">
        <v>1407</v>
      </c>
      <c r="F444" s="15">
        <v>541</v>
      </c>
      <c r="G444" t="s">
        <v>34</v>
      </c>
      <c r="H444" t="s">
        <v>34</v>
      </c>
      <c r="I444" t="s">
        <v>58</v>
      </c>
      <c r="J444" t="s">
        <v>48</v>
      </c>
      <c r="K444" t="s">
        <v>59</v>
      </c>
      <c r="L444" t="s">
        <v>3573</v>
      </c>
      <c r="M444" t="s">
        <v>3574</v>
      </c>
      <c r="N444" t="s">
        <v>3575</v>
      </c>
      <c r="O444">
        <f>VLOOKUP(B444,HIS退!B:F,5,FALSE)</f>
        <v>-541</v>
      </c>
      <c r="P444" t="str">
        <f>VLOOKUP(B444,HIS退!B:I,8,FALSE)</f>
        <v>1</v>
      </c>
      <c r="Q444" s="38">
        <f>VLOOKUP(C444,招行退!B:F,5,FALSE)</f>
        <v>541</v>
      </c>
      <c r="R444" t="str">
        <f>VLOOKUP(C444,招行退!B:H,7,FALSE)</f>
        <v>S</v>
      </c>
      <c r="S444" t="e">
        <f>VLOOKUP(C444,招行退!B:I,8,FALSE)</f>
        <v>#N/A</v>
      </c>
    </row>
    <row r="445" spans="1:19" ht="14.25" hidden="1">
      <c r="A445" s="54">
        <v>42922.516377314816</v>
      </c>
      <c r="B445">
        <v>589426</v>
      </c>
      <c r="C445" t="s">
        <v>1408</v>
      </c>
      <c r="D445" t="s">
        <v>1409</v>
      </c>
      <c r="E445" t="s">
        <v>1410</v>
      </c>
      <c r="F445" s="15">
        <v>434</v>
      </c>
      <c r="G445" t="s">
        <v>34</v>
      </c>
      <c r="H445" t="s">
        <v>34</v>
      </c>
      <c r="I445" t="s">
        <v>58</v>
      </c>
      <c r="J445" t="s">
        <v>48</v>
      </c>
      <c r="K445" t="s">
        <v>59</v>
      </c>
      <c r="L445" t="s">
        <v>3576</v>
      </c>
      <c r="M445" t="s">
        <v>3577</v>
      </c>
      <c r="N445" t="s">
        <v>3578</v>
      </c>
      <c r="O445">
        <f>VLOOKUP(B445,HIS退!B:F,5,FALSE)</f>
        <v>-434</v>
      </c>
      <c r="P445" t="str">
        <f>VLOOKUP(B445,HIS退!B:I,8,FALSE)</f>
        <v>1</v>
      </c>
      <c r="Q445" s="38">
        <f>VLOOKUP(C445,招行退!B:F,5,FALSE)</f>
        <v>434</v>
      </c>
      <c r="R445" t="str">
        <f>VLOOKUP(C445,招行退!B:H,7,FALSE)</f>
        <v>S</v>
      </c>
      <c r="S445" t="e">
        <f>VLOOKUP(C445,招行退!B:I,8,FALSE)</f>
        <v>#N/A</v>
      </c>
    </row>
    <row r="446" spans="1:19" ht="14.25" hidden="1">
      <c r="A446" s="54">
        <v>42922.518692129626</v>
      </c>
      <c r="B446">
        <v>589457</v>
      </c>
      <c r="C446" t="s">
        <v>1411</v>
      </c>
      <c r="D446" t="s">
        <v>1412</v>
      </c>
      <c r="E446" t="s">
        <v>1413</v>
      </c>
      <c r="F446" s="15">
        <v>1000</v>
      </c>
      <c r="G446" t="s">
        <v>34</v>
      </c>
      <c r="H446" t="s">
        <v>34</v>
      </c>
      <c r="I446" t="s">
        <v>58</v>
      </c>
      <c r="J446" t="s">
        <v>48</v>
      </c>
      <c r="K446" t="s">
        <v>59</v>
      </c>
      <c r="L446" t="s">
        <v>3579</v>
      </c>
      <c r="M446" t="s">
        <v>3580</v>
      </c>
      <c r="N446" t="s">
        <v>3581</v>
      </c>
      <c r="O446">
        <f>VLOOKUP(B446,HIS退!B:F,5,FALSE)</f>
        <v>-1000</v>
      </c>
      <c r="P446" t="str">
        <f>VLOOKUP(B446,HIS退!B:I,8,FALSE)</f>
        <v>1</v>
      </c>
      <c r="Q446" s="38">
        <f>VLOOKUP(C446,招行退!B:F,5,FALSE)</f>
        <v>1000</v>
      </c>
      <c r="R446" t="str">
        <f>VLOOKUP(C446,招行退!B:H,7,FALSE)</f>
        <v>S</v>
      </c>
      <c r="S446" t="e">
        <f>VLOOKUP(C446,招行退!B:I,8,FALSE)</f>
        <v>#N/A</v>
      </c>
    </row>
    <row r="447" spans="1:19" ht="14.25" hidden="1">
      <c r="A447" s="54">
        <v>42922.519212962965</v>
      </c>
      <c r="B447">
        <v>589462</v>
      </c>
      <c r="C447" t="s">
        <v>1414</v>
      </c>
      <c r="D447" t="s">
        <v>1412</v>
      </c>
      <c r="E447" t="s">
        <v>1413</v>
      </c>
      <c r="F447" s="15">
        <v>500</v>
      </c>
      <c r="G447" t="s">
        <v>34</v>
      </c>
      <c r="H447" t="s">
        <v>34</v>
      </c>
      <c r="I447" t="s">
        <v>58</v>
      </c>
      <c r="J447" t="s">
        <v>48</v>
      </c>
      <c r="K447" t="s">
        <v>59</v>
      </c>
      <c r="L447" t="s">
        <v>3582</v>
      </c>
      <c r="M447" t="s">
        <v>3583</v>
      </c>
      <c r="N447" t="s">
        <v>3581</v>
      </c>
      <c r="O447">
        <f>VLOOKUP(B447,HIS退!B:F,5,FALSE)</f>
        <v>-500</v>
      </c>
      <c r="P447" t="str">
        <f>VLOOKUP(B447,HIS退!B:I,8,FALSE)</f>
        <v>1</v>
      </c>
      <c r="Q447" s="38">
        <f>VLOOKUP(C447,招行退!B:F,5,FALSE)</f>
        <v>500</v>
      </c>
      <c r="R447" t="str">
        <f>VLOOKUP(C447,招行退!B:H,7,FALSE)</f>
        <v>S</v>
      </c>
      <c r="S447" t="e">
        <f>VLOOKUP(C447,招行退!B:I,8,FALSE)</f>
        <v>#N/A</v>
      </c>
    </row>
    <row r="448" spans="1:19" ht="14.25">
      <c r="A448" s="54">
        <v>42922.535787037035</v>
      </c>
      <c r="B448">
        <v>589594</v>
      </c>
      <c r="D448" t="s">
        <v>1415</v>
      </c>
      <c r="E448" t="s">
        <v>1416</v>
      </c>
      <c r="F448" s="15">
        <v>181</v>
      </c>
      <c r="G448" t="s">
        <v>34</v>
      </c>
      <c r="H448" t="s">
        <v>34</v>
      </c>
      <c r="I448" t="s">
        <v>60</v>
      </c>
      <c r="J448" t="s">
        <v>57</v>
      </c>
      <c r="K448" t="s">
        <v>59</v>
      </c>
      <c r="L448" t="s">
        <v>3584</v>
      </c>
      <c r="M448" t="s">
        <v>3585</v>
      </c>
      <c r="N448" t="s">
        <v>3586</v>
      </c>
      <c r="O448">
        <f>VLOOKUP(B448,HIS退!B:F,5,FALSE)</f>
        <v>-181</v>
      </c>
      <c r="P448" t="str">
        <f>VLOOKUP(B448,HIS退!B:I,8,FALSE)</f>
        <v>9</v>
      </c>
      <c r="Q448" s="38" t="e">
        <f>VLOOKUP(C448,招行退!B:F,5,FALSE)</f>
        <v>#N/A</v>
      </c>
      <c r="R448" t="e">
        <f>VLOOKUP(C448,招行退!B:H,7,FALSE)</f>
        <v>#N/A</v>
      </c>
      <c r="S448" t="e">
        <f>VLOOKUP(C448,招行退!B:I,8,FALSE)</f>
        <v>#N/A</v>
      </c>
    </row>
    <row r="449" spans="1:19" ht="14.25" hidden="1">
      <c r="A449" s="54">
        <v>42922.540636574071</v>
      </c>
      <c r="B449">
        <v>589610</v>
      </c>
      <c r="C449" t="s">
        <v>1417</v>
      </c>
      <c r="D449" t="s">
        <v>1418</v>
      </c>
      <c r="E449" t="s">
        <v>1419</v>
      </c>
      <c r="F449" s="15">
        <v>258</v>
      </c>
      <c r="G449" t="s">
        <v>34</v>
      </c>
      <c r="H449" t="s">
        <v>34</v>
      </c>
      <c r="I449" t="s">
        <v>58</v>
      </c>
      <c r="J449" t="s">
        <v>48</v>
      </c>
      <c r="K449" t="s">
        <v>59</v>
      </c>
      <c r="L449" t="s">
        <v>3587</v>
      </c>
      <c r="M449" t="s">
        <v>3588</v>
      </c>
      <c r="N449" t="s">
        <v>3589</v>
      </c>
      <c r="O449">
        <f>VLOOKUP(B449,HIS退!B:F,5,FALSE)</f>
        <v>-258</v>
      </c>
      <c r="P449" t="str">
        <f>VLOOKUP(B449,HIS退!B:I,8,FALSE)</f>
        <v>1</v>
      </c>
      <c r="Q449" s="38">
        <f>VLOOKUP(C449,招行退!B:F,5,FALSE)</f>
        <v>258</v>
      </c>
      <c r="R449" t="str">
        <f>VLOOKUP(C449,招行退!B:H,7,FALSE)</f>
        <v>S</v>
      </c>
      <c r="S449" t="e">
        <f>VLOOKUP(C449,招行退!B:I,8,FALSE)</f>
        <v>#N/A</v>
      </c>
    </row>
    <row r="450" spans="1:19" ht="14.25" hidden="1">
      <c r="A450" s="54">
        <v>42922.544398148151</v>
      </c>
      <c r="B450">
        <v>589634</v>
      </c>
      <c r="C450" t="s">
        <v>1420</v>
      </c>
      <c r="D450" t="s">
        <v>1421</v>
      </c>
      <c r="E450" t="s">
        <v>1422</v>
      </c>
      <c r="F450" s="15">
        <v>300</v>
      </c>
      <c r="G450" t="s">
        <v>34</v>
      </c>
      <c r="H450" t="s">
        <v>34</v>
      </c>
      <c r="I450" t="s">
        <v>58</v>
      </c>
      <c r="J450" t="s">
        <v>48</v>
      </c>
      <c r="K450" t="s">
        <v>59</v>
      </c>
      <c r="L450" t="s">
        <v>3590</v>
      </c>
      <c r="M450" t="s">
        <v>3591</v>
      </c>
      <c r="N450" t="s">
        <v>3592</v>
      </c>
      <c r="O450">
        <f>VLOOKUP(B450,HIS退!B:F,5,FALSE)</f>
        <v>-300</v>
      </c>
      <c r="P450" t="str">
        <f>VLOOKUP(B450,HIS退!B:I,8,FALSE)</f>
        <v>1</v>
      </c>
      <c r="Q450" s="38">
        <f>VLOOKUP(C450,招行退!B:F,5,FALSE)</f>
        <v>300</v>
      </c>
      <c r="R450" t="str">
        <f>VLOOKUP(C450,招行退!B:H,7,FALSE)</f>
        <v>S</v>
      </c>
      <c r="S450" t="e">
        <f>VLOOKUP(C450,招行退!B:I,8,FALSE)</f>
        <v>#N/A</v>
      </c>
    </row>
    <row r="451" spans="1:19" ht="14.25" hidden="1">
      <c r="A451" s="54">
        <v>42922.554675925923</v>
      </c>
      <c r="B451">
        <v>589712</v>
      </c>
      <c r="C451" t="s">
        <v>1423</v>
      </c>
      <c r="D451" t="s">
        <v>1424</v>
      </c>
      <c r="E451" t="s">
        <v>1425</v>
      </c>
      <c r="F451" s="15">
        <v>350</v>
      </c>
      <c r="G451" t="s">
        <v>34</v>
      </c>
      <c r="H451" t="s">
        <v>34</v>
      </c>
      <c r="I451" t="s">
        <v>58</v>
      </c>
      <c r="J451" t="s">
        <v>48</v>
      </c>
      <c r="K451" t="s">
        <v>59</v>
      </c>
      <c r="L451" t="s">
        <v>3593</v>
      </c>
      <c r="M451" t="s">
        <v>3594</v>
      </c>
      <c r="N451" t="s">
        <v>3595</v>
      </c>
      <c r="O451">
        <f>VLOOKUP(B451,HIS退!B:F,5,FALSE)</f>
        <v>-350</v>
      </c>
      <c r="P451" t="str">
        <f>VLOOKUP(B451,HIS退!B:I,8,FALSE)</f>
        <v>1</v>
      </c>
      <c r="Q451" s="38">
        <f>VLOOKUP(C451,招行退!B:F,5,FALSE)</f>
        <v>350</v>
      </c>
      <c r="R451" t="str">
        <f>VLOOKUP(C451,招行退!B:H,7,FALSE)</f>
        <v>S</v>
      </c>
      <c r="S451" t="e">
        <f>VLOOKUP(C451,招行退!B:I,8,FALSE)</f>
        <v>#N/A</v>
      </c>
    </row>
    <row r="452" spans="1:19" ht="14.25" hidden="1">
      <c r="A452" s="54">
        <v>42922.556967592594</v>
      </c>
      <c r="B452">
        <v>589735</v>
      </c>
      <c r="C452" t="s">
        <v>1426</v>
      </c>
      <c r="D452" t="s">
        <v>1427</v>
      </c>
      <c r="E452" t="s">
        <v>1428</v>
      </c>
      <c r="F452" s="15">
        <v>752</v>
      </c>
      <c r="G452" t="s">
        <v>34</v>
      </c>
      <c r="H452" t="s">
        <v>34</v>
      </c>
      <c r="I452" t="s">
        <v>58</v>
      </c>
      <c r="J452" t="s">
        <v>48</v>
      </c>
      <c r="K452" t="s">
        <v>59</v>
      </c>
      <c r="L452" t="s">
        <v>3596</v>
      </c>
      <c r="M452" t="s">
        <v>3597</v>
      </c>
      <c r="N452" t="s">
        <v>3595</v>
      </c>
      <c r="O452">
        <f>VLOOKUP(B452,HIS退!B:F,5,FALSE)</f>
        <v>-752</v>
      </c>
      <c r="P452" t="str">
        <f>VLOOKUP(B452,HIS退!B:I,8,FALSE)</f>
        <v>1</v>
      </c>
      <c r="Q452" s="38">
        <f>VLOOKUP(C452,招行退!B:F,5,FALSE)</f>
        <v>752</v>
      </c>
      <c r="R452" t="str">
        <f>VLOOKUP(C452,招行退!B:H,7,FALSE)</f>
        <v>S</v>
      </c>
      <c r="S452" t="e">
        <f>VLOOKUP(C452,招行退!B:I,8,FALSE)</f>
        <v>#N/A</v>
      </c>
    </row>
    <row r="453" spans="1:19" ht="14.25">
      <c r="A453" s="54">
        <v>42922.569131944445</v>
      </c>
      <c r="B453">
        <v>589853</v>
      </c>
      <c r="D453" t="s">
        <v>515</v>
      </c>
      <c r="E453" t="s">
        <v>516</v>
      </c>
      <c r="F453" s="15">
        <v>60</v>
      </c>
      <c r="G453" t="s">
        <v>34</v>
      </c>
      <c r="H453" t="s">
        <v>34</v>
      </c>
      <c r="I453" t="s">
        <v>60</v>
      </c>
      <c r="J453" t="s">
        <v>57</v>
      </c>
      <c r="K453" t="s">
        <v>59</v>
      </c>
      <c r="L453" t="s">
        <v>3598</v>
      </c>
      <c r="M453" t="s">
        <v>3599</v>
      </c>
      <c r="N453" t="s">
        <v>2467</v>
      </c>
      <c r="O453">
        <f>VLOOKUP(B453,HIS退!B:F,5,FALSE)</f>
        <v>-60</v>
      </c>
      <c r="P453" t="str">
        <f>VLOOKUP(B453,HIS退!B:I,8,FALSE)</f>
        <v>9</v>
      </c>
      <c r="Q453" s="38" t="e">
        <f>VLOOKUP(C453,招行退!B:F,5,FALSE)</f>
        <v>#N/A</v>
      </c>
      <c r="R453" t="e">
        <f>VLOOKUP(C453,招行退!B:H,7,FALSE)</f>
        <v>#N/A</v>
      </c>
      <c r="S453" t="e">
        <f>VLOOKUP(C453,招行退!B:I,8,FALSE)</f>
        <v>#N/A</v>
      </c>
    </row>
    <row r="454" spans="1:19" ht="14.25" hidden="1">
      <c r="A454" s="54">
        <v>42922.579236111109</v>
      </c>
      <c r="B454">
        <v>590018</v>
      </c>
      <c r="C454" t="s">
        <v>3600</v>
      </c>
      <c r="D454" t="s">
        <v>1429</v>
      </c>
      <c r="E454" t="s">
        <v>1430</v>
      </c>
      <c r="F454" s="15">
        <v>500</v>
      </c>
      <c r="G454" t="s">
        <v>34</v>
      </c>
      <c r="H454" t="s">
        <v>34</v>
      </c>
      <c r="I454" t="s">
        <v>340</v>
      </c>
      <c r="J454" t="s">
        <v>57</v>
      </c>
      <c r="K454" t="s">
        <v>59</v>
      </c>
      <c r="L454" t="s">
        <v>3601</v>
      </c>
      <c r="M454" t="s">
        <v>3602</v>
      </c>
      <c r="N454" t="s">
        <v>3603</v>
      </c>
      <c r="O454">
        <f>VLOOKUP(B454,HIS退!B:F,5,FALSE)</f>
        <v>-500</v>
      </c>
      <c r="P454" t="str">
        <f>VLOOKUP(B454,HIS退!B:I,8,FALSE)</f>
        <v>9</v>
      </c>
      <c r="Q454" s="38">
        <f>VLOOKUP(C454,招行退!B:F,5,FALSE)</f>
        <v>500</v>
      </c>
      <c r="R454" t="str">
        <f>VLOOKUP(C454,招行退!B:H,7,FALSE)</f>
        <v>B</v>
      </c>
      <c r="S454" t="str">
        <f>VLOOKUP(C454,招行退!B:I,8,FALSE)</f>
        <v>20170706</v>
      </c>
    </row>
    <row r="455" spans="1:19" ht="14.25">
      <c r="A455" s="54">
        <v>42922.583726851852</v>
      </c>
      <c r="B455">
        <v>590124</v>
      </c>
      <c r="D455" t="s">
        <v>1431</v>
      </c>
      <c r="E455" t="s">
        <v>1432</v>
      </c>
      <c r="F455" s="15">
        <v>4478</v>
      </c>
      <c r="G455" t="s">
        <v>34</v>
      </c>
      <c r="H455" t="s">
        <v>34</v>
      </c>
      <c r="I455" t="s">
        <v>60</v>
      </c>
      <c r="J455" t="s">
        <v>57</v>
      </c>
      <c r="K455" t="s">
        <v>59</v>
      </c>
      <c r="L455" t="s">
        <v>3604</v>
      </c>
      <c r="M455" t="s">
        <v>3605</v>
      </c>
      <c r="N455" t="s">
        <v>3606</v>
      </c>
      <c r="O455">
        <f>VLOOKUP(B455,HIS退!B:F,5,FALSE)</f>
        <v>-4478</v>
      </c>
      <c r="P455" t="str">
        <f>VLOOKUP(B455,HIS退!B:I,8,FALSE)</f>
        <v>9</v>
      </c>
      <c r="Q455" s="38" t="e">
        <f>VLOOKUP(C455,招行退!B:F,5,FALSE)</f>
        <v>#N/A</v>
      </c>
      <c r="R455" t="e">
        <f>VLOOKUP(C455,招行退!B:H,7,FALSE)</f>
        <v>#N/A</v>
      </c>
      <c r="S455" t="e">
        <f>VLOOKUP(C455,招行退!B:I,8,FALSE)</f>
        <v>#N/A</v>
      </c>
    </row>
    <row r="456" spans="1:19" ht="14.25" hidden="1">
      <c r="A456" s="54">
        <v>42922.589722222219</v>
      </c>
      <c r="B456">
        <v>590375</v>
      </c>
      <c r="C456" t="s">
        <v>1433</v>
      </c>
      <c r="D456" t="s">
        <v>1434</v>
      </c>
      <c r="E456" t="s">
        <v>1435</v>
      </c>
      <c r="F456" s="15">
        <v>800</v>
      </c>
      <c r="G456" t="s">
        <v>34</v>
      </c>
      <c r="H456" t="s">
        <v>34</v>
      </c>
      <c r="I456" t="s">
        <v>58</v>
      </c>
      <c r="J456" t="s">
        <v>48</v>
      </c>
      <c r="K456" t="s">
        <v>59</v>
      </c>
      <c r="L456" t="s">
        <v>3607</v>
      </c>
      <c r="M456" t="s">
        <v>3608</v>
      </c>
      <c r="N456" t="s">
        <v>3609</v>
      </c>
      <c r="O456">
        <f>VLOOKUP(B456,HIS退!B:F,5,FALSE)</f>
        <v>-800</v>
      </c>
      <c r="P456" t="str">
        <f>VLOOKUP(B456,HIS退!B:I,8,FALSE)</f>
        <v>1</v>
      </c>
      <c r="Q456" s="38">
        <f>VLOOKUP(C456,招行退!B:F,5,FALSE)</f>
        <v>800</v>
      </c>
      <c r="R456" t="str">
        <f>VLOOKUP(C456,招行退!B:H,7,FALSE)</f>
        <v>S</v>
      </c>
      <c r="S456" t="e">
        <f>VLOOKUP(C456,招行退!B:I,8,FALSE)</f>
        <v>#N/A</v>
      </c>
    </row>
    <row r="457" spans="1:19" ht="14.25" hidden="1">
      <c r="A457" s="54">
        <v>42922.594259259262</v>
      </c>
      <c r="B457">
        <v>590599</v>
      </c>
      <c r="C457" t="s">
        <v>1436</v>
      </c>
      <c r="D457" t="s">
        <v>1437</v>
      </c>
      <c r="E457" t="s">
        <v>1438</v>
      </c>
      <c r="F457" s="15">
        <v>557</v>
      </c>
      <c r="G457" t="s">
        <v>34</v>
      </c>
      <c r="H457" t="s">
        <v>34</v>
      </c>
      <c r="I457" t="s">
        <v>58</v>
      </c>
      <c r="J457" t="s">
        <v>48</v>
      </c>
      <c r="K457" t="s">
        <v>59</v>
      </c>
      <c r="L457" t="s">
        <v>3610</v>
      </c>
      <c r="M457" t="s">
        <v>3611</v>
      </c>
      <c r="N457" t="s">
        <v>3612</v>
      </c>
      <c r="O457">
        <f>VLOOKUP(B457,HIS退!B:F,5,FALSE)</f>
        <v>-557</v>
      </c>
      <c r="P457" t="str">
        <f>VLOOKUP(B457,HIS退!B:I,8,FALSE)</f>
        <v>1</v>
      </c>
      <c r="Q457" s="38">
        <f>VLOOKUP(C457,招行退!B:F,5,FALSE)</f>
        <v>557</v>
      </c>
      <c r="R457" t="str">
        <f>VLOOKUP(C457,招行退!B:H,7,FALSE)</f>
        <v>S</v>
      </c>
      <c r="S457" t="e">
        <f>VLOOKUP(C457,招行退!B:I,8,FALSE)</f>
        <v>#N/A</v>
      </c>
    </row>
    <row r="458" spans="1:19" ht="14.25" hidden="1">
      <c r="A458" s="54">
        <v>42922.604224537034</v>
      </c>
      <c r="B458">
        <v>591048</v>
      </c>
      <c r="C458" t="s">
        <v>1439</v>
      </c>
      <c r="D458" t="s">
        <v>612</v>
      </c>
      <c r="E458" t="s">
        <v>613</v>
      </c>
      <c r="F458" s="15">
        <v>692</v>
      </c>
      <c r="G458" t="s">
        <v>34</v>
      </c>
      <c r="H458" t="s">
        <v>34</v>
      </c>
      <c r="I458" t="s">
        <v>58</v>
      </c>
      <c r="J458" t="s">
        <v>48</v>
      </c>
      <c r="K458" t="s">
        <v>59</v>
      </c>
      <c r="L458" t="s">
        <v>3613</v>
      </c>
      <c r="M458" t="s">
        <v>3614</v>
      </c>
      <c r="N458" t="s">
        <v>2601</v>
      </c>
      <c r="O458">
        <f>VLOOKUP(B458,HIS退!B:F,5,FALSE)</f>
        <v>-692</v>
      </c>
      <c r="P458" t="str">
        <f>VLOOKUP(B458,HIS退!B:I,8,FALSE)</f>
        <v>1</v>
      </c>
      <c r="Q458" s="38">
        <f>VLOOKUP(C458,招行退!B:F,5,FALSE)</f>
        <v>692</v>
      </c>
      <c r="R458" t="str">
        <f>VLOOKUP(C458,招行退!B:H,7,FALSE)</f>
        <v>S</v>
      </c>
      <c r="S458" t="e">
        <f>VLOOKUP(C458,招行退!B:I,8,FALSE)</f>
        <v>#N/A</v>
      </c>
    </row>
    <row r="459" spans="1:19" ht="14.25" hidden="1">
      <c r="A459" s="54">
        <v>42922.604513888888</v>
      </c>
      <c r="B459">
        <v>591150</v>
      </c>
      <c r="C459" t="s">
        <v>1440</v>
      </c>
      <c r="D459" t="s">
        <v>1441</v>
      </c>
      <c r="E459" t="s">
        <v>1442</v>
      </c>
      <c r="F459" s="15">
        <v>40</v>
      </c>
      <c r="G459" t="s">
        <v>34</v>
      </c>
      <c r="H459" t="s">
        <v>34</v>
      </c>
      <c r="I459" t="s">
        <v>58</v>
      </c>
      <c r="J459" t="s">
        <v>48</v>
      </c>
      <c r="K459" t="s">
        <v>59</v>
      </c>
      <c r="L459" t="s">
        <v>3615</v>
      </c>
      <c r="M459" t="s">
        <v>3616</v>
      </c>
      <c r="N459" t="s">
        <v>3617</v>
      </c>
      <c r="O459">
        <f>VLOOKUP(B459,HIS退!B:F,5,FALSE)</f>
        <v>-40</v>
      </c>
      <c r="P459" t="str">
        <f>VLOOKUP(B459,HIS退!B:I,8,FALSE)</f>
        <v>1</v>
      </c>
      <c r="Q459" s="38">
        <f>VLOOKUP(C459,招行退!B:F,5,FALSE)</f>
        <v>40</v>
      </c>
      <c r="R459" t="str">
        <f>VLOOKUP(C459,招行退!B:H,7,FALSE)</f>
        <v>S</v>
      </c>
      <c r="S459" t="e">
        <f>VLOOKUP(C459,招行退!B:I,8,FALSE)</f>
        <v>#N/A</v>
      </c>
    </row>
    <row r="460" spans="1:19" ht="14.25" hidden="1">
      <c r="A460" s="54">
        <v>42922.611400462964</v>
      </c>
      <c r="B460">
        <v>591603</v>
      </c>
      <c r="C460" t="s">
        <v>3618</v>
      </c>
      <c r="D460" t="s">
        <v>1443</v>
      </c>
      <c r="E460" t="s">
        <v>1444</v>
      </c>
      <c r="F460" s="15">
        <v>2950</v>
      </c>
      <c r="G460" t="s">
        <v>34</v>
      </c>
      <c r="H460" t="s">
        <v>34</v>
      </c>
      <c r="I460" t="s">
        <v>340</v>
      </c>
      <c r="J460" t="s">
        <v>57</v>
      </c>
      <c r="K460" t="s">
        <v>59</v>
      </c>
      <c r="L460" t="s">
        <v>3619</v>
      </c>
      <c r="M460" t="s">
        <v>3620</v>
      </c>
      <c r="N460" t="s">
        <v>3621</v>
      </c>
      <c r="O460">
        <f>VLOOKUP(B460,HIS退!B:F,5,FALSE)</f>
        <v>-2950</v>
      </c>
      <c r="P460" t="str">
        <f>VLOOKUP(B460,HIS退!B:I,8,FALSE)</f>
        <v>9</v>
      </c>
      <c r="Q460" s="38">
        <f>VLOOKUP(C460,招行退!B:F,5,FALSE)</f>
        <v>2950</v>
      </c>
      <c r="R460" t="str">
        <f>VLOOKUP(C460,招行退!B:H,7,FALSE)</f>
        <v>B</v>
      </c>
      <c r="S460" t="str">
        <f>VLOOKUP(C460,招行退!B:I,8,FALSE)</f>
        <v>20170706</v>
      </c>
    </row>
    <row r="461" spans="1:19" ht="14.25" hidden="1">
      <c r="A461" s="54">
        <v>42922.612303240741</v>
      </c>
      <c r="B461">
        <v>591678</v>
      </c>
      <c r="C461" t="s">
        <v>3622</v>
      </c>
      <c r="D461" t="s">
        <v>1445</v>
      </c>
      <c r="E461" t="s">
        <v>1446</v>
      </c>
      <c r="F461" s="15">
        <v>500</v>
      </c>
      <c r="G461" t="s">
        <v>34</v>
      </c>
      <c r="H461" t="s">
        <v>34</v>
      </c>
      <c r="I461" t="s">
        <v>340</v>
      </c>
      <c r="J461" t="s">
        <v>57</v>
      </c>
      <c r="K461" t="s">
        <v>59</v>
      </c>
      <c r="L461" t="s">
        <v>3623</v>
      </c>
      <c r="M461" t="s">
        <v>3624</v>
      </c>
      <c r="N461" t="s">
        <v>3621</v>
      </c>
      <c r="O461">
        <f>VLOOKUP(B461,HIS退!B:F,5,FALSE)</f>
        <v>-500</v>
      </c>
      <c r="P461" t="str">
        <f>VLOOKUP(B461,HIS退!B:I,8,FALSE)</f>
        <v>9</v>
      </c>
      <c r="Q461" s="38">
        <f>VLOOKUP(C461,招行退!B:F,5,FALSE)</f>
        <v>500</v>
      </c>
      <c r="R461" t="str">
        <f>VLOOKUP(C461,招行退!B:H,7,FALSE)</f>
        <v>B</v>
      </c>
      <c r="S461" t="str">
        <f>VLOOKUP(C461,招行退!B:I,8,FALSE)</f>
        <v>20170706</v>
      </c>
    </row>
    <row r="462" spans="1:19" ht="14.25">
      <c r="A462" s="54">
        <v>42922.617847222224</v>
      </c>
      <c r="B462">
        <v>592043</v>
      </c>
      <c r="D462" t="s">
        <v>1447</v>
      </c>
      <c r="E462" t="s">
        <v>1448</v>
      </c>
      <c r="F462" s="15">
        <v>16</v>
      </c>
      <c r="G462" t="s">
        <v>34</v>
      </c>
      <c r="H462" t="s">
        <v>34</v>
      </c>
      <c r="I462" t="s">
        <v>60</v>
      </c>
      <c r="J462" t="s">
        <v>57</v>
      </c>
      <c r="K462" t="s">
        <v>59</v>
      </c>
      <c r="L462" t="s">
        <v>3625</v>
      </c>
      <c r="M462" t="s">
        <v>3626</v>
      </c>
      <c r="N462" t="s">
        <v>3627</v>
      </c>
      <c r="O462">
        <f>VLOOKUP(B462,HIS退!B:F,5,FALSE)</f>
        <v>-16</v>
      </c>
      <c r="P462" t="str">
        <f>VLOOKUP(B462,HIS退!B:I,8,FALSE)</f>
        <v>9</v>
      </c>
      <c r="Q462" s="38" t="e">
        <f>VLOOKUP(C462,招行退!B:F,5,FALSE)</f>
        <v>#N/A</v>
      </c>
      <c r="R462" t="e">
        <f>VLOOKUP(C462,招行退!B:H,7,FALSE)</f>
        <v>#N/A</v>
      </c>
      <c r="S462" t="e">
        <f>VLOOKUP(C462,招行退!B:I,8,FALSE)</f>
        <v>#N/A</v>
      </c>
    </row>
    <row r="463" spans="1:19" ht="14.25" hidden="1">
      <c r="A463" s="54">
        <v>42922.618356481478</v>
      </c>
      <c r="B463">
        <v>0</v>
      </c>
      <c r="D463" t="s">
        <v>1447</v>
      </c>
      <c r="E463" t="s">
        <v>1448</v>
      </c>
      <c r="F463" s="15">
        <v>16</v>
      </c>
      <c r="G463" t="s">
        <v>34</v>
      </c>
      <c r="H463" t="s">
        <v>34</v>
      </c>
      <c r="I463" t="s">
        <v>61</v>
      </c>
      <c r="J463" t="s">
        <v>57</v>
      </c>
      <c r="K463" t="s">
        <v>59</v>
      </c>
      <c r="L463" t="s">
        <v>3628</v>
      </c>
      <c r="M463" t="s">
        <v>3629</v>
      </c>
      <c r="N463" t="s">
        <v>3627</v>
      </c>
      <c r="O463" t="e">
        <f>VLOOKUP(B463,HIS退!B:F,5,FALSE)</f>
        <v>#N/A</v>
      </c>
      <c r="P463" t="e">
        <f>VLOOKUP(B463,HIS退!B:I,8,FALSE)</f>
        <v>#N/A</v>
      </c>
      <c r="Q463" s="38" t="e">
        <f>VLOOKUP(C463,招行退!B:F,5,FALSE)</f>
        <v>#N/A</v>
      </c>
      <c r="R463" t="e">
        <f>VLOOKUP(C463,招行退!B:H,7,FALSE)</f>
        <v>#N/A</v>
      </c>
      <c r="S463" t="e">
        <f>VLOOKUP(C463,招行退!B:I,8,FALSE)</f>
        <v>#N/A</v>
      </c>
    </row>
    <row r="464" spans="1:19" ht="14.25" hidden="1">
      <c r="A464" s="54">
        <v>42922.618449074071</v>
      </c>
      <c r="B464">
        <v>592097</v>
      </c>
      <c r="C464" t="s">
        <v>1449</v>
      </c>
      <c r="D464" t="s">
        <v>1450</v>
      </c>
      <c r="E464" t="s">
        <v>1451</v>
      </c>
      <c r="F464" s="15">
        <v>484</v>
      </c>
      <c r="G464" t="s">
        <v>34</v>
      </c>
      <c r="H464" t="s">
        <v>34</v>
      </c>
      <c r="I464" t="s">
        <v>58</v>
      </c>
      <c r="J464" t="s">
        <v>48</v>
      </c>
      <c r="K464" t="s">
        <v>59</v>
      </c>
      <c r="L464" t="s">
        <v>3630</v>
      </c>
      <c r="M464" t="s">
        <v>3631</v>
      </c>
      <c r="N464" t="s">
        <v>3632</v>
      </c>
      <c r="O464">
        <f>VLOOKUP(B464,HIS退!B:F,5,FALSE)</f>
        <v>-484</v>
      </c>
      <c r="P464" t="str">
        <f>VLOOKUP(B464,HIS退!B:I,8,FALSE)</f>
        <v>1</v>
      </c>
      <c r="Q464" s="38">
        <f>VLOOKUP(C464,招行退!B:F,5,FALSE)</f>
        <v>484</v>
      </c>
      <c r="R464" t="str">
        <f>VLOOKUP(C464,招行退!B:H,7,FALSE)</f>
        <v>S</v>
      </c>
      <c r="S464" t="e">
        <f>VLOOKUP(C464,招行退!B:I,8,FALSE)</f>
        <v>#N/A</v>
      </c>
    </row>
    <row r="465" spans="1:19" ht="14.25" hidden="1">
      <c r="A465" s="54">
        <v>42922.619363425925</v>
      </c>
      <c r="B465">
        <v>592149</v>
      </c>
      <c r="C465" t="s">
        <v>3633</v>
      </c>
      <c r="D465" t="s">
        <v>1452</v>
      </c>
      <c r="E465" t="s">
        <v>1453</v>
      </c>
      <c r="F465" s="15">
        <v>511</v>
      </c>
      <c r="G465" t="s">
        <v>34</v>
      </c>
      <c r="H465" t="s">
        <v>34</v>
      </c>
      <c r="I465" t="s">
        <v>340</v>
      </c>
      <c r="J465" t="s">
        <v>57</v>
      </c>
      <c r="K465" t="s">
        <v>59</v>
      </c>
      <c r="L465" t="s">
        <v>3634</v>
      </c>
      <c r="M465" t="s">
        <v>3635</v>
      </c>
      <c r="N465" t="s">
        <v>3636</v>
      </c>
      <c r="O465">
        <f>VLOOKUP(B465,HIS退!B:F,5,FALSE)</f>
        <v>-511</v>
      </c>
      <c r="P465" t="str">
        <f>VLOOKUP(B465,HIS退!B:I,8,FALSE)</f>
        <v>9</v>
      </c>
      <c r="Q465" s="38">
        <f>VLOOKUP(C465,招行退!B:F,5,FALSE)</f>
        <v>511</v>
      </c>
      <c r="R465" t="str">
        <f>VLOOKUP(C465,招行退!B:H,7,FALSE)</f>
        <v>B</v>
      </c>
      <c r="S465" t="str">
        <f>VLOOKUP(C465,招行退!B:I,8,FALSE)</f>
        <v>20170706</v>
      </c>
    </row>
    <row r="466" spans="1:19" ht="14.25" hidden="1">
      <c r="A466" s="54">
        <v>42922.619953703703</v>
      </c>
      <c r="B466">
        <v>592207</v>
      </c>
      <c r="C466" t="s">
        <v>1454</v>
      </c>
      <c r="D466" t="s">
        <v>1455</v>
      </c>
      <c r="E466" t="s">
        <v>1456</v>
      </c>
      <c r="F466" s="15">
        <v>7570</v>
      </c>
      <c r="G466" t="s">
        <v>34</v>
      </c>
      <c r="H466" t="s">
        <v>34</v>
      </c>
      <c r="I466" t="s">
        <v>58</v>
      </c>
      <c r="J466" t="s">
        <v>48</v>
      </c>
      <c r="K466" t="s">
        <v>59</v>
      </c>
      <c r="L466" t="s">
        <v>3637</v>
      </c>
      <c r="M466" t="s">
        <v>3638</v>
      </c>
      <c r="N466" t="s">
        <v>3636</v>
      </c>
      <c r="O466">
        <f>VLOOKUP(B466,HIS退!B:F,5,FALSE)</f>
        <v>-7570</v>
      </c>
      <c r="P466" t="str">
        <f>VLOOKUP(B466,HIS退!B:I,8,FALSE)</f>
        <v>1</v>
      </c>
      <c r="Q466" s="38">
        <f>VLOOKUP(C466,招行退!B:F,5,FALSE)</f>
        <v>7570</v>
      </c>
      <c r="R466" t="str">
        <f>VLOOKUP(C466,招行退!B:H,7,FALSE)</f>
        <v>S</v>
      </c>
      <c r="S466" t="e">
        <f>VLOOKUP(C466,招行退!B:I,8,FALSE)</f>
        <v>#N/A</v>
      </c>
    </row>
    <row r="467" spans="1:19" ht="14.25" hidden="1">
      <c r="A467" s="54">
        <v>42922.629594907405</v>
      </c>
      <c r="B467">
        <v>592738</v>
      </c>
      <c r="C467" t="s">
        <v>1457</v>
      </c>
      <c r="D467" t="s">
        <v>1458</v>
      </c>
      <c r="E467" t="s">
        <v>1459</v>
      </c>
      <c r="F467" s="15">
        <v>718</v>
      </c>
      <c r="G467" t="s">
        <v>34</v>
      </c>
      <c r="H467" t="s">
        <v>34</v>
      </c>
      <c r="I467" t="s">
        <v>58</v>
      </c>
      <c r="J467" t="s">
        <v>48</v>
      </c>
      <c r="K467" t="s">
        <v>59</v>
      </c>
      <c r="L467" t="s">
        <v>3639</v>
      </c>
      <c r="M467" t="s">
        <v>3640</v>
      </c>
      <c r="N467" t="s">
        <v>3641</v>
      </c>
      <c r="O467">
        <f>VLOOKUP(B467,HIS退!B:F,5,FALSE)</f>
        <v>-718</v>
      </c>
      <c r="P467" t="str">
        <f>VLOOKUP(B467,HIS退!B:I,8,FALSE)</f>
        <v>1</v>
      </c>
      <c r="Q467" s="38">
        <f>VLOOKUP(C467,招行退!B:F,5,FALSE)</f>
        <v>718</v>
      </c>
      <c r="R467" t="str">
        <f>VLOOKUP(C467,招行退!B:H,7,FALSE)</f>
        <v>S</v>
      </c>
      <c r="S467" t="e">
        <f>VLOOKUP(C467,招行退!B:I,8,FALSE)</f>
        <v>#N/A</v>
      </c>
    </row>
    <row r="468" spans="1:19" ht="14.25" hidden="1">
      <c r="A468" s="54">
        <v>42922.632962962962</v>
      </c>
      <c r="B468">
        <v>592912</v>
      </c>
      <c r="C468" t="s">
        <v>1460</v>
      </c>
      <c r="D468" t="s">
        <v>1461</v>
      </c>
      <c r="E468" t="s">
        <v>1462</v>
      </c>
      <c r="F468" s="15">
        <v>1505</v>
      </c>
      <c r="G468" t="s">
        <v>34</v>
      </c>
      <c r="H468" t="s">
        <v>34</v>
      </c>
      <c r="I468" t="s">
        <v>58</v>
      </c>
      <c r="J468" t="s">
        <v>48</v>
      </c>
      <c r="K468" t="s">
        <v>59</v>
      </c>
      <c r="L468" t="s">
        <v>3642</v>
      </c>
      <c r="M468" t="s">
        <v>3643</v>
      </c>
      <c r="N468" t="s">
        <v>3644</v>
      </c>
      <c r="O468">
        <f>VLOOKUP(B468,HIS退!B:F,5,FALSE)</f>
        <v>-1505</v>
      </c>
      <c r="P468" t="str">
        <f>VLOOKUP(B468,HIS退!B:I,8,FALSE)</f>
        <v>1</v>
      </c>
      <c r="Q468" s="38">
        <f>VLOOKUP(C468,招行退!B:F,5,FALSE)</f>
        <v>1505</v>
      </c>
      <c r="R468" t="str">
        <f>VLOOKUP(C468,招行退!B:H,7,FALSE)</f>
        <v>S</v>
      </c>
      <c r="S468" t="e">
        <f>VLOOKUP(C468,招行退!B:I,8,FALSE)</f>
        <v>#N/A</v>
      </c>
    </row>
    <row r="469" spans="1:19" ht="14.25" hidden="1">
      <c r="A469" s="54">
        <v>42922.634074074071</v>
      </c>
      <c r="B469">
        <v>592969</v>
      </c>
      <c r="C469" t="s">
        <v>1463</v>
      </c>
      <c r="D469" t="s">
        <v>1464</v>
      </c>
      <c r="E469" t="s">
        <v>1465</v>
      </c>
      <c r="F469" s="15">
        <v>40</v>
      </c>
      <c r="G469" t="s">
        <v>34</v>
      </c>
      <c r="H469" t="s">
        <v>34</v>
      </c>
      <c r="I469" t="s">
        <v>58</v>
      </c>
      <c r="J469" t="s">
        <v>48</v>
      </c>
      <c r="K469" t="s">
        <v>59</v>
      </c>
      <c r="L469" t="s">
        <v>3645</v>
      </c>
      <c r="M469" t="s">
        <v>3646</v>
      </c>
      <c r="N469" t="s">
        <v>3647</v>
      </c>
      <c r="O469">
        <f>VLOOKUP(B469,HIS退!B:F,5,FALSE)</f>
        <v>-40</v>
      </c>
      <c r="P469" t="str">
        <f>VLOOKUP(B469,HIS退!B:I,8,FALSE)</f>
        <v>1</v>
      </c>
      <c r="Q469" s="38">
        <f>VLOOKUP(C469,招行退!B:F,5,FALSE)</f>
        <v>40</v>
      </c>
      <c r="R469" t="str">
        <f>VLOOKUP(C469,招行退!B:H,7,FALSE)</f>
        <v>S</v>
      </c>
      <c r="S469" t="e">
        <f>VLOOKUP(C469,招行退!B:I,8,FALSE)</f>
        <v>#N/A</v>
      </c>
    </row>
    <row r="470" spans="1:19" ht="14.25" hidden="1">
      <c r="A470" s="54">
        <v>42922.635567129626</v>
      </c>
      <c r="B470">
        <v>593070</v>
      </c>
      <c r="C470" t="s">
        <v>1466</v>
      </c>
      <c r="D470" t="s">
        <v>1467</v>
      </c>
      <c r="E470" t="s">
        <v>1468</v>
      </c>
      <c r="F470" s="15">
        <v>67</v>
      </c>
      <c r="G470" t="s">
        <v>34</v>
      </c>
      <c r="H470" t="s">
        <v>34</v>
      </c>
      <c r="I470" t="s">
        <v>58</v>
      </c>
      <c r="J470" t="s">
        <v>48</v>
      </c>
      <c r="K470" t="s">
        <v>59</v>
      </c>
      <c r="L470" t="s">
        <v>3648</v>
      </c>
      <c r="M470" t="s">
        <v>3649</v>
      </c>
      <c r="N470" t="s">
        <v>3650</v>
      </c>
      <c r="O470">
        <f>VLOOKUP(B470,HIS退!B:F,5,FALSE)</f>
        <v>-67</v>
      </c>
      <c r="P470" t="str">
        <f>VLOOKUP(B470,HIS退!B:I,8,FALSE)</f>
        <v>1</v>
      </c>
      <c r="Q470" s="38">
        <f>VLOOKUP(C470,招行退!B:F,5,FALSE)</f>
        <v>67</v>
      </c>
      <c r="R470" t="str">
        <f>VLOOKUP(C470,招行退!B:H,7,FALSE)</f>
        <v>S</v>
      </c>
      <c r="S470" t="e">
        <f>VLOOKUP(C470,招行退!B:I,8,FALSE)</f>
        <v>#N/A</v>
      </c>
    </row>
    <row r="471" spans="1:19" ht="14.25" hidden="1">
      <c r="A471" s="54">
        <v>42922.636111111111</v>
      </c>
      <c r="B471">
        <v>593104</v>
      </c>
      <c r="C471" t="s">
        <v>1469</v>
      </c>
      <c r="D471" t="s">
        <v>1470</v>
      </c>
      <c r="E471" t="s">
        <v>1471</v>
      </c>
      <c r="F471" s="15">
        <v>140</v>
      </c>
      <c r="G471" t="s">
        <v>34</v>
      </c>
      <c r="H471" t="s">
        <v>34</v>
      </c>
      <c r="I471" t="s">
        <v>58</v>
      </c>
      <c r="J471" t="s">
        <v>48</v>
      </c>
      <c r="K471" t="s">
        <v>59</v>
      </c>
      <c r="L471" t="s">
        <v>3651</v>
      </c>
      <c r="M471" t="s">
        <v>3652</v>
      </c>
      <c r="N471" t="s">
        <v>3653</v>
      </c>
      <c r="O471">
        <f>VLOOKUP(B471,HIS退!B:F,5,FALSE)</f>
        <v>-140</v>
      </c>
      <c r="P471" t="str">
        <f>VLOOKUP(B471,HIS退!B:I,8,FALSE)</f>
        <v>1</v>
      </c>
      <c r="Q471" s="38">
        <f>VLOOKUP(C471,招行退!B:F,5,FALSE)</f>
        <v>140</v>
      </c>
      <c r="R471" t="str">
        <f>VLOOKUP(C471,招行退!B:H,7,FALSE)</f>
        <v>S</v>
      </c>
      <c r="S471" t="e">
        <f>VLOOKUP(C471,招行退!B:I,8,FALSE)</f>
        <v>#N/A</v>
      </c>
    </row>
    <row r="472" spans="1:19" ht="14.25" hidden="1">
      <c r="A472" s="54">
        <v>42922.641562500001</v>
      </c>
      <c r="B472">
        <v>593435</v>
      </c>
      <c r="C472" t="s">
        <v>1472</v>
      </c>
      <c r="D472" t="s">
        <v>1473</v>
      </c>
      <c r="E472" t="s">
        <v>1474</v>
      </c>
      <c r="F472" s="15">
        <v>500</v>
      </c>
      <c r="G472" t="s">
        <v>34</v>
      </c>
      <c r="H472" t="s">
        <v>34</v>
      </c>
      <c r="I472" t="s">
        <v>58</v>
      </c>
      <c r="J472" t="s">
        <v>48</v>
      </c>
      <c r="K472" t="s">
        <v>59</v>
      </c>
      <c r="L472" t="s">
        <v>3654</v>
      </c>
      <c r="M472" t="s">
        <v>3655</v>
      </c>
      <c r="N472" t="s">
        <v>3656</v>
      </c>
      <c r="O472">
        <f>VLOOKUP(B472,HIS退!B:F,5,FALSE)</f>
        <v>-500</v>
      </c>
      <c r="P472" t="str">
        <f>VLOOKUP(B472,HIS退!B:I,8,FALSE)</f>
        <v>1</v>
      </c>
      <c r="Q472" s="38">
        <f>VLOOKUP(C472,招行退!B:F,5,FALSE)</f>
        <v>500</v>
      </c>
      <c r="R472" t="str">
        <f>VLOOKUP(C472,招行退!B:H,7,FALSE)</f>
        <v>S</v>
      </c>
      <c r="S472" t="e">
        <f>VLOOKUP(C472,招行退!B:I,8,FALSE)</f>
        <v>#N/A</v>
      </c>
    </row>
    <row r="473" spans="1:19" ht="14.25" hidden="1">
      <c r="A473" s="54">
        <v>42922.645208333335</v>
      </c>
      <c r="B473">
        <v>593661</v>
      </c>
      <c r="C473" t="s">
        <v>1475</v>
      </c>
      <c r="D473" t="s">
        <v>1476</v>
      </c>
      <c r="E473" t="s">
        <v>1477</v>
      </c>
      <c r="F473" s="15">
        <v>192</v>
      </c>
      <c r="G473" t="s">
        <v>34</v>
      </c>
      <c r="H473" t="s">
        <v>34</v>
      </c>
      <c r="I473" t="s">
        <v>58</v>
      </c>
      <c r="J473" t="s">
        <v>48</v>
      </c>
      <c r="K473" t="s">
        <v>59</v>
      </c>
      <c r="L473" t="s">
        <v>3657</v>
      </c>
      <c r="M473" t="s">
        <v>3658</v>
      </c>
      <c r="N473" t="s">
        <v>3659</v>
      </c>
      <c r="O473">
        <f>VLOOKUP(B473,HIS退!B:F,5,FALSE)</f>
        <v>-192</v>
      </c>
      <c r="P473" t="str">
        <f>VLOOKUP(B473,HIS退!B:I,8,FALSE)</f>
        <v>1</v>
      </c>
      <c r="Q473" s="38">
        <f>VLOOKUP(C473,招行退!B:F,5,FALSE)</f>
        <v>192</v>
      </c>
      <c r="R473" t="str">
        <f>VLOOKUP(C473,招行退!B:H,7,FALSE)</f>
        <v>S</v>
      </c>
      <c r="S473" t="e">
        <f>VLOOKUP(C473,招行退!B:I,8,FALSE)</f>
        <v>#N/A</v>
      </c>
    </row>
    <row r="474" spans="1:19" ht="14.25">
      <c r="A474" s="54">
        <v>42922.65047453704</v>
      </c>
      <c r="B474">
        <v>593946</v>
      </c>
      <c r="D474" t="s">
        <v>1478</v>
      </c>
      <c r="E474" t="s">
        <v>1479</v>
      </c>
      <c r="F474" s="15">
        <v>396</v>
      </c>
      <c r="G474" t="s">
        <v>34</v>
      </c>
      <c r="H474" t="s">
        <v>34</v>
      </c>
      <c r="I474" t="s">
        <v>60</v>
      </c>
      <c r="J474" t="s">
        <v>57</v>
      </c>
      <c r="K474" t="s">
        <v>59</v>
      </c>
      <c r="L474" t="s">
        <v>3660</v>
      </c>
      <c r="M474" t="s">
        <v>3661</v>
      </c>
      <c r="N474" t="s">
        <v>3662</v>
      </c>
      <c r="O474">
        <f>VLOOKUP(B474,HIS退!B:F,5,FALSE)</f>
        <v>-396</v>
      </c>
      <c r="P474" t="str">
        <f>VLOOKUP(B474,HIS退!B:I,8,FALSE)</f>
        <v>9</v>
      </c>
      <c r="Q474" s="38" t="e">
        <f>VLOOKUP(C474,招行退!B:F,5,FALSE)</f>
        <v>#N/A</v>
      </c>
      <c r="R474" t="e">
        <f>VLOOKUP(C474,招行退!B:H,7,FALSE)</f>
        <v>#N/A</v>
      </c>
      <c r="S474" t="e">
        <f>VLOOKUP(C474,招行退!B:I,8,FALSE)</f>
        <v>#N/A</v>
      </c>
    </row>
    <row r="475" spans="1:19" ht="14.25" hidden="1">
      <c r="A475" s="54">
        <v>42922.651099537034</v>
      </c>
      <c r="B475">
        <v>593990</v>
      </c>
      <c r="C475" t="s">
        <v>1480</v>
      </c>
      <c r="D475" t="s">
        <v>736</v>
      </c>
      <c r="E475" t="s">
        <v>737</v>
      </c>
      <c r="F475" s="15">
        <v>2000</v>
      </c>
      <c r="G475" t="s">
        <v>34</v>
      </c>
      <c r="H475" t="s">
        <v>34</v>
      </c>
      <c r="I475" t="s">
        <v>58</v>
      </c>
      <c r="J475" t="s">
        <v>48</v>
      </c>
      <c r="K475" t="s">
        <v>59</v>
      </c>
      <c r="L475" t="s">
        <v>3663</v>
      </c>
      <c r="M475" t="s">
        <v>3664</v>
      </c>
      <c r="N475" t="s">
        <v>3665</v>
      </c>
      <c r="O475">
        <f>VLOOKUP(B475,HIS退!B:F,5,FALSE)</f>
        <v>-2000</v>
      </c>
      <c r="P475" t="str">
        <f>VLOOKUP(B475,HIS退!B:I,8,FALSE)</f>
        <v>1</v>
      </c>
      <c r="Q475" s="38">
        <f>VLOOKUP(C475,招行退!B:F,5,FALSE)</f>
        <v>2000</v>
      </c>
      <c r="R475" t="str">
        <f>VLOOKUP(C475,招行退!B:H,7,FALSE)</f>
        <v>S</v>
      </c>
      <c r="S475" t="e">
        <f>VLOOKUP(C475,招行退!B:I,8,FALSE)</f>
        <v>#N/A</v>
      </c>
    </row>
    <row r="476" spans="1:19" ht="14.25" hidden="1">
      <c r="A476" s="54">
        <v>42922.658472222225</v>
      </c>
      <c r="B476">
        <v>594405</v>
      </c>
      <c r="C476" t="s">
        <v>1481</v>
      </c>
      <c r="D476" t="s">
        <v>1482</v>
      </c>
      <c r="E476" t="s">
        <v>1483</v>
      </c>
      <c r="F476" s="15">
        <v>950</v>
      </c>
      <c r="G476" t="s">
        <v>34</v>
      </c>
      <c r="H476" t="s">
        <v>34</v>
      </c>
      <c r="I476" t="s">
        <v>58</v>
      </c>
      <c r="J476" t="s">
        <v>48</v>
      </c>
      <c r="K476" t="s">
        <v>59</v>
      </c>
      <c r="L476" t="s">
        <v>3666</v>
      </c>
      <c r="M476" t="s">
        <v>3667</v>
      </c>
      <c r="N476" t="s">
        <v>3668</v>
      </c>
      <c r="O476">
        <f>VLOOKUP(B476,HIS退!B:F,5,FALSE)</f>
        <v>-950</v>
      </c>
      <c r="P476" t="str">
        <f>VLOOKUP(B476,HIS退!B:I,8,FALSE)</f>
        <v>1</v>
      </c>
      <c r="Q476" s="38">
        <f>VLOOKUP(C476,招行退!B:F,5,FALSE)</f>
        <v>950</v>
      </c>
      <c r="R476" t="str">
        <f>VLOOKUP(C476,招行退!B:H,7,FALSE)</f>
        <v>S</v>
      </c>
      <c r="S476" t="e">
        <f>VLOOKUP(C476,招行退!B:I,8,FALSE)</f>
        <v>#N/A</v>
      </c>
    </row>
    <row r="477" spans="1:19" ht="14.25" hidden="1">
      <c r="A477" s="54">
        <v>42922.669305555559</v>
      </c>
      <c r="B477">
        <v>594961</v>
      </c>
      <c r="C477" t="s">
        <v>1484</v>
      </c>
      <c r="D477" t="s">
        <v>1485</v>
      </c>
      <c r="E477" t="s">
        <v>1486</v>
      </c>
      <c r="F477" s="15">
        <v>490</v>
      </c>
      <c r="G477" t="s">
        <v>34</v>
      </c>
      <c r="H477" t="s">
        <v>34</v>
      </c>
      <c r="I477" t="s">
        <v>58</v>
      </c>
      <c r="J477" t="s">
        <v>48</v>
      </c>
      <c r="K477" t="s">
        <v>59</v>
      </c>
      <c r="L477" t="s">
        <v>3669</v>
      </c>
      <c r="M477" t="s">
        <v>3670</v>
      </c>
      <c r="N477" t="s">
        <v>3671</v>
      </c>
      <c r="O477">
        <f>VLOOKUP(B477,HIS退!B:F,5,FALSE)</f>
        <v>-490</v>
      </c>
      <c r="P477" t="str">
        <f>VLOOKUP(B477,HIS退!B:I,8,FALSE)</f>
        <v>1</v>
      </c>
      <c r="Q477" s="38">
        <f>VLOOKUP(C477,招行退!B:F,5,FALSE)</f>
        <v>490</v>
      </c>
      <c r="R477" t="str">
        <f>VLOOKUP(C477,招行退!B:H,7,FALSE)</f>
        <v>S</v>
      </c>
      <c r="S477" t="e">
        <f>VLOOKUP(C477,招行退!B:I,8,FALSE)</f>
        <v>#N/A</v>
      </c>
    </row>
    <row r="478" spans="1:19" ht="14.25" hidden="1">
      <c r="A478" s="54">
        <v>42922.670115740744</v>
      </c>
      <c r="B478">
        <v>594984</v>
      </c>
      <c r="C478" t="s">
        <v>3672</v>
      </c>
      <c r="D478" t="s">
        <v>1487</v>
      </c>
      <c r="E478" t="s">
        <v>1488</v>
      </c>
      <c r="F478" s="15">
        <v>69</v>
      </c>
      <c r="G478" t="s">
        <v>34</v>
      </c>
      <c r="H478" t="s">
        <v>34</v>
      </c>
      <c r="I478" t="s">
        <v>340</v>
      </c>
      <c r="J478" t="s">
        <v>57</v>
      </c>
      <c r="K478" t="s">
        <v>59</v>
      </c>
      <c r="L478" t="s">
        <v>3673</v>
      </c>
      <c r="M478" t="s">
        <v>3674</v>
      </c>
      <c r="N478" t="s">
        <v>3675</v>
      </c>
      <c r="O478">
        <f>VLOOKUP(B478,HIS退!B:F,5,FALSE)</f>
        <v>-69</v>
      </c>
      <c r="P478" t="str">
        <f>VLOOKUP(B478,HIS退!B:I,8,FALSE)</f>
        <v>9</v>
      </c>
      <c r="Q478" s="38">
        <f>VLOOKUP(C478,招行退!B:F,5,FALSE)</f>
        <v>69</v>
      </c>
      <c r="R478" t="str">
        <f>VLOOKUP(C478,招行退!B:H,7,FALSE)</f>
        <v>B</v>
      </c>
      <c r="S478" t="str">
        <f>VLOOKUP(C478,招行退!B:I,8,FALSE)</f>
        <v>20170706</v>
      </c>
    </row>
    <row r="479" spans="1:19" ht="14.25" hidden="1">
      <c r="A479" s="54">
        <v>42922.67083333333</v>
      </c>
      <c r="B479">
        <v>595020</v>
      </c>
      <c r="C479" t="s">
        <v>1489</v>
      </c>
      <c r="D479" t="s">
        <v>1490</v>
      </c>
      <c r="E479" t="s">
        <v>1491</v>
      </c>
      <c r="F479" s="15">
        <v>145</v>
      </c>
      <c r="G479" t="s">
        <v>34</v>
      </c>
      <c r="H479" t="s">
        <v>34</v>
      </c>
      <c r="I479" t="s">
        <v>58</v>
      </c>
      <c r="J479" t="s">
        <v>48</v>
      </c>
      <c r="K479" t="s">
        <v>59</v>
      </c>
      <c r="L479" t="s">
        <v>3676</v>
      </c>
      <c r="M479" t="s">
        <v>3677</v>
      </c>
      <c r="N479" t="s">
        <v>3675</v>
      </c>
      <c r="O479">
        <f>VLOOKUP(B479,HIS退!B:F,5,FALSE)</f>
        <v>-145</v>
      </c>
      <c r="P479" t="str">
        <f>VLOOKUP(B479,HIS退!B:I,8,FALSE)</f>
        <v>1</v>
      </c>
      <c r="Q479" s="38">
        <f>VLOOKUP(C479,招行退!B:F,5,FALSE)</f>
        <v>145</v>
      </c>
      <c r="R479" t="str">
        <f>VLOOKUP(C479,招行退!B:H,7,FALSE)</f>
        <v>S</v>
      </c>
      <c r="S479" t="e">
        <f>VLOOKUP(C479,招行退!B:I,8,FALSE)</f>
        <v>#N/A</v>
      </c>
    </row>
    <row r="480" spans="1:19" ht="14.25" hidden="1">
      <c r="A480" s="54">
        <v>42922.67454861111</v>
      </c>
      <c r="B480">
        <v>595204</v>
      </c>
      <c r="C480" t="s">
        <v>1492</v>
      </c>
      <c r="D480" t="s">
        <v>1493</v>
      </c>
      <c r="E480" t="s">
        <v>1494</v>
      </c>
      <c r="F480" s="15">
        <v>5000</v>
      </c>
      <c r="G480" t="s">
        <v>53</v>
      </c>
      <c r="H480" t="s">
        <v>34</v>
      </c>
      <c r="I480" t="s">
        <v>58</v>
      </c>
      <c r="J480" t="s">
        <v>48</v>
      </c>
      <c r="K480" t="s">
        <v>59</v>
      </c>
      <c r="L480" t="s">
        <v>3678</v>
      </c>
      <c r="M480" t="s">
        <v>3679</v>
      </c>
      <c r="N480" t="s">
        <v>3680</v>
      </c>
      <c r="O480">
        <f>VLOOKUP(B480,HIS退!B:F,5,FALSE)</f>
        <v>-5000</v>
      </c>
      <c r="P480" t="str">
        <f>VLOOKUP(B480,HIS退!B:I,8,FALSE)</f>
        <v>1</v>
      </c>
      <c r="Q480" s="38">
        <f>VLOOKUP(C480,招行退!B:F,5,FALSE)</f>
        <v>5000</v>
      </c>
      <c r="R480" t="str">
        <f>VLOOKUP(C480,招行退!B:H,7,FALSE)</f>
        <v>S</v>
      </c>
      <c r="S480" t="e">
        <f>VLOOKUP(C480,招行退!B:I,8,FALSE)</f>
        <v>#N/A</v>
      </c>
    </row>
    <row r="481" spans="1:19" ht="14.25" hidden="1">
      <c r="A481" s="54">
        <v>42922.686400462961</v>
      </c>
      <c r="B481">
        <v>595784</v>
      </c>
      <c r="C481" t="s">
        <v>1495</v>
      </c>
      <c r="D481" t="s">
        <v>1496</v>
      </c>
      <c r="E481" t="s">
        <v>1497</v>
      </c>
      <c r="F481" s="15">
        <v>577</v>
      </c>
      <c r="G481" t="s">
        <v>34</v>
      </c>
      <c r="H481" t="s">
        <v>34</v>
      </c>
      <c r="I481" t="s">
        <v>58</v>
      </c>
      <c r="J481" t="s">
        <v>48</v>
      </c>
      <c r="K481" t="s">
        <v>59</v>
      </c>
      <c r="L481" t="s">
        <v>3681</v>
      </c>
      <c r="M481" t="s">
        <v>3682</v>
      </c>
      <c r="N481" t="s">
        <v>3683</v>
      </c>
      <c r="O481">
        <f>VLOOKUP(B481,HIS退!B:F,5,FALSE)</f>
        <v>-577</v>
      </c>
      <c r="P481" t="str">
        <f>VLOOKUP(B481,HIS退!B:I,8,FALSE)</f>
        <v>1</v>
      </c>
      <c r="Q481" s="38">
        <f>VLOOKUP(C481,招行退!B:F,5,FALSE)</f>
        <v>577</v>
      </c>
      <c r="R481" t="str">
        <f>VLOOKUP(C481,招行退!B:H,7,FALSE)</f>
        <v>S</v>
      </c>
      <c r="S481" t="e">
        <f>VLOOKUP(C481,招行退!B:I,8,FALSE)</f>
        <v>#N/A</v>
      </c>
    </row>
    <row r="482" spans="1:19" ht="14.25" hidden="1">
      <c r="A482" s="54">
        <v>42922.687627314815</v>
      </c>
      <c r="B482">
        <v>595861</v>
      </c>
      <c r="C482" t="s">
        <v>1498</v>
      </c>
      <c r="D482" t="s">
        <v>1499</v>
      </c>
      <c r="E482" t="s">
        <v>1500</v>
      </c>
      <c r="F482" s="15">
        <v>200</v>
      </c>
      <c r="G482" t="s">
        <v>34</v>
      </c>
      <c r="H482" t="s">
        <v>34</v>
      </c>
      <c r="I482" t="s">
        <v>58</v>
      </c>
      <c r="J482" t="s">
        <v>48</v>
      </c>
      <c r="K482" t="s">
        <v>59</v>
      </c>
      <c r="L482" t="s">
        <v>3684</v>
      </c>
      <c r="M482" t="s">
        <v>3685</v>
      </c>
      <c r="N482" t="s">
        <v>3686</v>
      </c>
      <c r="O482">
        <f>VLOOKUP(B482,HIS退!B:F,5,FALSE)</f>
        <v>-200</v>
      </c>
      <c r="P482" t="str">
        <f>VLOOKUP(B482,HIS退!B:I,8,FALSE)</f>
        <v>1</v>
      </c>
      <c r="Q482" s="38">
        <f>VLOOKUP(C482,招行退!B:F,5,FALSE)</f>
        <v>200</v>
      </c>
      <c r="R482" t="str">
        <f>VLOOKUP(C482,招行退!B:H,7,FALSE)</f>
        <v>S</v>
      </c>
      <c r="S482" t="e">
        <f>VLOOKUP(C482,招行退!B:I,8,FALSE)</f>
        <v>#N/A</v>
      </c>
    </row>
    <row r="483" spans="1:19" ht="14.25" hidden="1">
      <c r="A483" s="54">
        <v>42922.693055555559</v>
      </c>
      <c r="B483">
        <v>596123</v>
      </c>
      <c r="C483" t="s">
        <v>1502</v>
      </c>
      <c r="D483" t="s">
        <v>1503</v>
      </c>
      <c r="E483" t="s">
        <v>1504</v>
      </c>
      <c r="F483" s="15">
        <v>500</v>
      </c>
      <c r="G483" t="s">
        <v>34</v>
      </c>
      <c r="H483" t="s">
        <v>34</v>
      </c>
      <c r="I483" t="s">
        <v>58</v>
      </c>
      <c r="J483" t="s">
        <v>48</v>
      </c>
      <c r="K483" t="s">
        <v>59</v>
      </c>
      <c r="L483" t="s">
        <v>3687</v>
      </c>
      <c r="M483" t="s">
        <v>3688</v>
      </c>
      <c r="N483" t="s">
        <v>3689</v>
      </c>
      <c r="O483">
        <f>VLOOKUP(B483,HIS退!B:F,5,FALSE)</f>
        <v>-500</v>
      </c>
      <c r="P483" t="str">
        <f>VLOOKUP(B483,HIS退!B:I,8,FALSE)</f>
        <v>1</v>
      </c>
      <c r="Q483" s="38">
        <f>VLOOKUP(C483,招行退!B:F,5,FALSE)</f>
        <v>500</v>
      </c>
      <c r="R483" t="str">
        <f>VLOOKUP(C483,招行退!B:H,7,FALSE)</f>
        <v>S</v>
      </c>
      <c r="S483" t="e">
        <f>VLOOKUP(C483,招行退!B:I,8,FALSE)</f>
        <v>#N/A</v>
      </c>
    </row>
    <row r="484" spans="1:19" ht="14.25" hidden="1">
      <c r="A484" s="54">
        <v>42922.693784722222</v>
      </c>
      <c r="B484">
        <v>596091</v>
      </c>
      <c r="C484" t="s">
        <v>1501</v>
      </c>
      <c r="D484" t="s">
        <v>531</v>
      </c>
      <c r="E484" t="s">
        <v>532</v>
      </c>
      <c r="F484" s="15">
        <v>2400</v>
      </c>
      <c r="G484" t="s">
        <v>34</v>
      </c>
      <c r="H484" t="s">
        <v>34</v>
      </c>
      <c r="I484" t="s">
        <v>58</v>
      </c>
      <c r="J484" t="s">
        <v>48</v>
      </c>
      <c r="K484" t="s">
        <v>59</v>
      </c>
      <c r="L484" t="s">
        <v>3690</v>
      </c>
      <c r="M484" t="s">
        <v>3691</v>
      </c>
      <c r="N484" t="s">
        <v>2486</v>
      </c>
      <c r="O484">
        <f>VLOOKUP(B484,HIS退!B:F,5,FALSE)</f>
        <v>-2400</v>
      </c>
      <c r="P484" t="str">
        <f>VLOOKUP(B484,HIS退!B:I,8,FALSE)</f>
        <v>1</v>
      </c>
      <c r="Q484" s="38" t="str">
        <f>VLOOKUP(C484,招行退!B:F,5,FALSE)</f>
        <v>2400.0</v>
      </c>
      <c r="R484" t="str">
        <f>VLOOKUP(C484,招行退!B:H,7,FALSE)</f>
        <v>S</v>
      </c>
      <c r="S484" t="e">
        <f>VLOOKUP(C484,招行退!B:I,8,FALSE)</f>
        <v>#N/A</v>
      </c>
    </row>
    <row r="485" spans="1:19" ht="14.25" hidden="1">
      <c r="A485" s="54">
        <v>42922.696261574078</v>
      </c>
      <c r="B485">
        <v>596186</v>
      </c>
      <c r="C485" t="s">
        <v>1505</v>
      </c>
      <c r="D485" t="s">
        <v>533</v>
      </c>
      <c r="E485" t="s">
        <v>534</v>
      </c>
      <c r="F485" s="15">
        <v>3045</v>
      </c>
      <c r="G485" t="s">
        <v>34</v>
      </c>
      <c r="H485" t="s">
        <v>34</v>
      </c>
      <c r="I485" t="s">
        <v>58</v>
      </c>
      <c r="J485" t="s">
        <v>48</v>
      </c>
      <c r="K485" t="s">
        <v>59</v>
      </c>
      <c r="L485" t="s">
        <v>3692</v>
      </c>
      <c r="M485" t="s">
        <v>3693</v>
      </c>
      <c r="N485" t="s">
        <v>2490</v>
      </c>
      <c r="O485">
        <f>VLOOKUP(B485,HIS退!B:F,5,FALSE)</f>
        <v>-3045</v>
      </c>
      <c r="P485" t="str">
        <f>VLOOKUP(B485,HIS退!B:I,8,FALSE)</f>
        <v>1</v>
      </c>
      <c r="Q485" s="38" t="str">
        <f>VLOOKUP(C485,招行退!B:F,5,FALSE)</f>
        <v>3045.0</v>
      </c>
      <c r="R485" t="str">
        <f>VLOOKUP(C485,招行退!B:H,7,FALSE)</f>
        <v>S</v>
      </c>
      <c r="S485" t="e">
        <f>VLOOKUP(C485,招行退!B:I,8,FALSE)</f>
        <v>#N/A</v>
      </c>
    </row>
    <row r="486" spans="1:19" ht="14.25" hidden="1">
      <c r="A486" s="54">
        <v>42922.69699074074</v>
      </c>
      <c r="B486">
        <v>596269</v>
      </c>
      <c r="C486" t="s">
        <v>1506</v>
      </c>
      <c r="D486" t="s">
        <v>1507</v>
      </c>
      <c r="E486" t="s">
        <v>1508</v>
      </c>
      <c r="F486" s="15">
        <v>500</v>
      </c>
      <c r="G486" t="s">
        <v>34</v>
      </c>
      <c r="H486" t="s">
        <v>34</v>
      </c>
      <c r="I486" t="s">
        <v>58</v>
      </c>
      <c r="J486" t="s">
        <v>48</v>
      </c>
      <c r="K486" t="s">
        <v>59</v>
      </c>
      <c r="L486" t="s">
        <v>3694</v>
      </c>
      <c r="M486" t="s">
        <v>3695</v>
      </c>
      <c r="N486" t="s">
        <v>3696</v>
      </c>
      <c r="O486">
        <f>VLOOKUP(B486,HIS退!B:F,5,FALSE)</f>
        <v>-500</v>
      </c>
      <c r="P486" t="str">
        <f>VLOOKUP(B486,HIS退!B:I,8,FALSE)</f>
        <v>1</v>
      </c>
      <c r="Q486" s="38">
        <f>VLOOKUP(C486,招行退!B:F,5,FALSE)</f>
        <v>500</v>
      </c>
      <c r="R486" t="str">
        <f>VLOOKUP(C486,招行退!B:H,7,FALSE)</f>
        <v>S</v>
      </c>
      <c r="S486" t="e">
        <f>VLOOKUP(C486,招行退!B:I,8,FALSE)</f>
        <v>#N/A</v>
      </c>
    </row>
    <row r="487" spans="1:19" ht="14.25" hidden="1">
      <c r="A487" s="54">
        <v>42922.699016203704</v>
      </c>
      <c r="B487">
        <v>596348</v>
      </c>
      <c r="C487" t="s">
        <v>3697</v>
      </c>
      <c r="D487" t="s">
        <v>1509</v>
      </c>
      <c r="E487" t="s">
        <v>1510</v>
      </c>
      <c r="F487" s="15">
        <v>464</v>
      </c>
      <c r="G487" t="s">
        <v>34</v>
      </c>
      <c r="H487" t="s">
        <v>34</v>
      </c>
      <c r="I487" t="s">
        <v>340</v>
      </c>
      <c r="J487" t="s">
        <v>57</v>
      </c>
      <c r="K487" t="s">
        <v>59</v>
      </c>
      <c r="L487" t="s">
        <v>3698</v>
      </c>
      <c r="M487" t="s">
        <v>3699</v>
      </c>
      <c r="N487" t="s">
        <v>3526</v>
      </c>
      <c r="O487">
        <f>VLOOKUP(B487,HIS退!B:F,5,FALSE)</f>
        <v>-464</v>
      </c>
      <c r="P487" t="str">
        <f>VLOOKUP(B487,HIS退!B:I,8,FALSE)</f>
        <v>9</v>
      </c>
      <c r="Q487" s="38">
        <f>VLOOKUP(C487,招行退!B:F,5,FALSE)</f>
        <v>464</v>
      </c>
      <c r="R487" t="str">
        <f>VLOOKUP(C487,招行退!B:H,7,FALSE)</f>
        <v>B</v>
      </c>
      <c r="S487" t="str">
        <f>VLOOKUP(C487,招行退!B:I,8,FALSE)</f>
        <v>20170706</v>
      </c>
    </row>
    <row r="488" spans="1:19" ht="14.25" hidden="1">
      <c r="A488" s="54">
        <v>42922.699259259258</v>
      </c>
      <c r="B488">
        <v>596363</v>
      </c>
      <c r="C488" t="s">
        <v>1511</v>
      </c>
      <c r="D488" t="s">
        <v>1512</v>
      </c>
      <c r="E488" t="s">
        <v>1513</v>
      </c>
      <c r="F488" s="15">
        <v>150</v>
      </c>
      <c r="G488" t="s">
        <v>34</v>
      </c>
      <c r="H488" t="s">
        <v>34</v>
      </c>
      <c r="I488" t="s">
        <v>58</v>
      </c>
      <c r="J488" t="s">
        <v>48</v>
      </c>
      <c r="K488" t="s">
        <v>59</v>
      </c>
      <c r="L488" t="s">
        <v>3700</v>
      </c>
      <c r="M488" t="s">
        <v>3701</v>
      </c>
      <c r="N488" t="s">
        <v>3702</v>
      </c>
      <c r="O488">
        <f>VLOOKUP(B488,HIS退!B:F,5,FALSE)</f>
        <v>-150</v>
      </c>
      <c r="P488" t="str">
        <f>VLOOKUP(B488,HIS退!B:I,8,FALSE)</f>
        <v>1</v>
      </c>
      <c r="Q488" s="38">
        <f>VLOOKUP(C488,招行退!B:F,5,FALSE)</f>
        <v>150</v>
      </c>
      <c r="R488" t="str">
        <f>VLOOKUP(C488,招行退!B:H,7,FALSE)</f>
        <v>S</v>
      </c>
      <c r="S488" t="e">
        <f>VLOOKUP(C488,招行退!B:I,8,FALSE)</f>
        <v>#N/A</v>
      </c>
    </row>
    <row r="489" spans="1:19" ht="14.25" hidden="1">
      <c r="A489" s="54">
        <v>42922.704027777778</v>
      </c>
      <c r="B489">
        <v>596555</v>
      </c>
      <c r="C489" t="s">
        <v>3703</v>
      </c>
      <c r="D489" t="s">
        <v>1514</v>
      </c>
      <c r="E489" t="s">
        <v>1515</v>
      </c>
      <c r="F489" s="15">
        <v>2000</v>
      </c>
      <c r="G489" t="s">
        <v>34</v>
      </c>
      <c r="H489" t="s">
        <v>34</v>
      </c>
      <c r="I489" t="s">
        <v>340</v>
      </c>
      <c r="J489" t="s">
        <v>57</v>
      </c>
      <c r="K489" t="s">
        <v>59</v>
      </c>
      <c r="L489" t="s">
        <v>3704</v>
      </c>
      <c r="M489" t="s">
        <v>3705</v>
      </c>
      <c r="N489" t="s">
        <v>3706</v>
      </c>
      <c r="O489">
        <f>VLOOKUP(B489,HIS退!B:F,5,FALSE)</f>
        <v>-2000</v>
      </c>
      <c r="P489" t="str">
        <f>VLOOKUP(B489,HIS退!B:I,8,FALSE)</f>
        <v>9</v>
      </c>
      <c r="Q489" s="38">
        <f>VLOOKUP(C489,招行退!B:F,5,FALSE)</f>
        <v>2000</v>
      </c>
      <c r="R489" t="str">
        <f>VLOOKUP(C489,招行退!B:H,7,FALSE)</f>
        <v>B</v>
      </c>
      <c r="S489" t="str">
        <f>VLOOKUP(C489,招行退!B:I,8,FALSE)</f>
        <v>20170706</v>
      </c>
    </row>
    <row r="490" spans="1:19" ht="14.25" hidden="1">
      <c r="A490" s="54">
        <v>42922.708796296298</v>
      </c>
      <c r="B490">
        <v>596767</v>
      </c>
      <c r="C490" t="s">
        <v>1516</v>
      </c>
      <c r="D490" t="s">
        <v>1517</v>
      </c>
      <c r="E490" t="s">
        <v>1518</v>
      </c>
      <c r="F490" s="15">
        <v>570</v>
      </c>
      <c r="G490" t="s">
        <v>34</v>
      </c>
      <c r="H490" t="s">
        <v>34</v>
      </c>
      <c r="I490" t="s">
        <v>58</v>
      </c>
      <c r="J490" t="s">
        <v>48</v>
      </c>
      <c r="K490" t="s">
        <v>59</v>
      </c>
      <c r="L490" t="s">
        <v>3707</v>
      </c>
      <c r="M490" t="s">
        <v>3708</v>
      </c>
      <c r="N490" t="s">
        <v>3709</v>
      </c>
      <c r="O490">
        <f>VLOOKUP(B490,HIS退!B:F,5,FALSE)</f>
        <v>-570</v>
      </c>
      <c r="P490" t="str">
        <f>VLOOKUP(B490,HIS退!B:I,8,FALSE)</f>
        <v>1</v>
      </c>
      <c r="Q490" s="38">
        <f>VLOOKUP(C490,招行退!B:F,5,FALSE)</f>
        <v>570</v>
      </c>
      <c r="R490" t="str">
        <f>VLOOKUP(C490,招行退!B:H,7,FALSE)</f>
        <v>S</v>
      </c>
      <c r="S490" t="e">
        <f>VLOOKUP(C490,招行退!B:I,8,FALSE)</f>
        <v>#N/A</v>
      </c>
    </row>
    <row r="491" spans="1:19" ht="14.25" hidden="1">
      <c r="A491" s="54">
        <v>42922.710844907408</v>
      </c>
      <c r="B491">
        <v>596777</v>
      </c>
      <c r="C491" t="s">
        <v>1519</v>
      </c>
      <c r="D491" t="s">
        <v>828</v>
      </c>
      <c r="E491" t="s">
        <v>829</v>
      </c>
      <c r="F491" s="15">
        <v>400</v>
      </c>
      <c r="G491" t="s">
        <v>34</v>
      </c>
      <c r="H491" t="s">
        <v>34</v>
      </c>
      <c r="I491" t="s">
        <v>58</v>
      </c>
      <c r="J491" t="s">
        <v>48</v>
      </c>
      <c r="K491" t="s">
        <v>59</v>
      </c>
      <c r="L491" t="s">
        <v>3710</v>
      </c>
      <c r="M491" t="s">
        <v>3711</v>
      </c>
      <c r="N491" t="s">
        <v>2868</v>
      </c>
      <c r="O491">
        <f>VLOOKUP(B491,HIS退!B:F,5,FALSE)</f>
        <v>-400</v>
      </c>
      <c r="P491" t="str">
        <f>VLOOKUP(B491,HIS退!B:I,8,FALSE)</f>
        <v>1</v>
      </c>
      <c r="Q491" s="38">
        <f>VLOOKUP(C491,招行退!B:F,5,FALSE)</f>
        <v>400</v>
      </c>
      <c r="R491" t="str">
        <f>VLOOKUP(C491,招行退!B:H,7,FALSE)</f>
        <v>S</v>
      </c>
      <c r="S491" t="e">
        <f>VLOOKUP(C491,招行退!B:I,8,FALSE)</f>
        <v>#N/A</v>
      </c>
    </row>
    <row r="492" spans="1:19" ht="14.25" hidden="1">
      <c r="A492" s="54">
        <v>42922.713194444441</v>
      </c>
      <c r="B492">
        <v>596871</v>
      </c>
      <c r="C492" t="s">
        <v>1520</v>
      </c>
      <c r="D492" t="s">
        <v>1521</v>
      </c>
      <c r="E492" t="s">
        <v>1522</v>
      </c>
      <c r="F492" s="15">
        <v>300</v>
      </c>
      <c r="G492" t="s">
        <v>34</v>
      </c>
      <c r="H492" t="s">
        <v>34</v>
      </c>
      <c r="I492" t="s">
        <v>58</v>
      </c>
      <c r="J492" t="s">
        <v>48</v>
      </c>
      <c r="K492" t="s">
        <v>59</v>
      </c>
      <c r="L492" t="s">
        <v>3712</v>
      </c>
      <c r="M492" t="s">
        <v>3713</v>
      </c>
      <c r="N492" t="s">
        <v>3714</v>
      </c>
      <c r="O492">
        <f>VLOOKUP(B492,HIS退!B:F,5,FALSE)</f>
        <v>-300</v>
      </c>
      <c r="P492" t="str">
        <f>VLOOKUP(B492,HIS退!B:I,8,FALSE)</f>
        <v>1</v>
      </c>
      <c r="Q492" s="38">
        <f>VLOOKUP(C492,招行退!B:F,5,FALSE)</f>
        <v>300</v>
      </c>
      <c r="R492" t="str">
        <f>VLOOKUP(C492,招行退!B:H,7,FALSE)</f>
        <v>S</v>
      </c>
      <c r="S492" t="e">
        <f>VLOOKUP(C492,招行退!B:I,8,FALSE)</f>
        <v>#N/A</v>
      </c>
    </row>
    <row r="493" spans="1:19" ht="14.25" hidden="1">
      <c r="A493" s="54">
        <v>42922.71435185185</v>
      </c>
      <c r="B493">
        <v>596900</v>
      </c>
      <c r="C493" t="s">
        <v>1523</v>
      </c>
      <c r="D493" t="s">
        <v>677</v>
      </c>
      <c r="E493" t="s">
        <v>678</v>
      </c>
      <c r="F493" s="15">
        <v>1700</v>
      </c>
      <c r="G493" t="s">
        <v>34</v>
      </c>
      <c r="H493" t="s">
        <v>34</v>
      </c>
      <c r="I493" t="s">
        <v>58</v>
      </c>
      <c r="J493" t="s">
        <v>48</v>
      </c>
      <c r="K493" t="s">
        <v>59</v>
      </c>
      <c r="L493" t="s">
        <v>3715</v>
      </c>
      <c r="M493" t="s">
        <v>3716</v>
      </c>
      <c r="N493" t="s">
        <v>2678</v>
      </c>
      <c r="O493">
        <f>VLOOKUP(B493,HIS退!B:F,5,FALSE)</f>
        <v>-1700</v>
      </c>
      <c r="P493" t="str">
        <f>VLOOKUP(B493,HIS退!B:I,8,FALSE)</f>
        <v>1</v>
      </c>
      <c r="Q493" s="38">
        <f>VLOOKUP(C493,招行退!B:F,5,FALSE)</f>
        <v>1700</v>
      </c>
      <c r="R493" t="str">
        <f>VLOOKUP(C493,招行退!B:H,7,FALSE)</f>
        <v>S</v>
      </c>
      <c r="S493" t="e">
        <f>VLOOKUP(C493,招行退!B:I,8,FALSE)</f>
        <v>#N/A</v>
      </c>
    </row>
    <row r="494" spans="1:19" ht="14.25" hidden="1">
      <c r="A494" s="54">
        <v>42922.714965277781</v>
      </c>
      <c r="B494">
        <v>596913</v>
      </c>
      <c r="C494" t="s">
        <v>1524</v>
      </c>
      <c r="D494" t="s">
        <v>1525</v>
      </c>
      <c r="E494" t="s">
        <v>1526</v>
      </c>
      <c r="F494" s="15">
        <v>120</v>
      </c>
      <c r="G494" t="s">
        <v>34</v>
      </c>
      <c r="H494" t="s">
        <v>34</v>
      </c>
      <c r="I494" t="s">
        <v>58</v>
      </c>
      <c r="J494" t="s">
        <v>48</v>
      </c>
      <c r="K494" t="s">
        <v>59</v>
      </c>
      <c r="L494" t="s">
        <v>3717</v>
      </c>
      <c r="M494" t="s">
        <v>3718</v>
      </c>
      <c r="N494" t="s">
        <v>3719</v>
      </c>
      <c r="O494">
        <f>VLOOKUP(B494,HIS退!B:F,5,FALSE)</f>
        <v>-120</v>
      </c>
      <c r="P494" t="str">
        <f>VLOOKUP(B494,HIS退!B:I,8,FALSE)</f>
        <v>1</v>
      </c>
      <c r="Q494" s="38">
        <f>VLOOKUP(C494,招行退!B:F,5,FALSE)</f>
        <v>120</v>
      </c>
      <c r="R494" t="str">
        <f>VLOOKUP(C494,招行退!B:H,7,FALSE)</f>
        <v>S</v>
      </c>
      <c r="S494" t="e">
        <f>VLOOKUP(C494,招行退!B:I,8,FALSE)</f>
        <v>#N/A</v>
      </c>
    </row>
    <row r="495" spans="1:19" ht="14.25" hidden="1">
      <c r="A495" s="54">
        <v>42922.722060185188</v>
      </c>
      <c r="B495">
        <v>597111</v>
      </c>
      <c r="C495" t="s">
        <v>1527</v>
      </c>
      <c r="D495" t="s">
        <v>1528</v>
      </c>
      <c r="E495" t="s">
        <v>1529</v>
      </c>
      <c r="F495" s="15">
        <v>90</v>
      </c>
      <c r="G495" t="s">
        <v>34</v>
      </c>
      <c r="H495" t="s">
        <v>34</v>
      </c>
      <c r="I495" t="s">
        <v>58</v>
      </c>
      <c r="J495" t="s">
        <v>48</v>
      </c>
      <c r="K495" t="s">
        <v>59</v>
      </c>
      <c r="L495" t="s">
        <v>3720</v>
      </c>
      <c r="M495" t="s">
        <v>3721</v>
      </c>
      <c r="N495" t="s">
        <v>3722</v>
      </c>
      <c r="O495">
        <f>VLOOKUP(B495,HIS退!B:F,5,FALSE)</f>
        <v>-90</v>
      </c>
      <c r="P495" t="str">
        <f>VLOOKUP(B495,HIS退!B:I,8,FALSE)</f>
        <v>1</v>
      </c>
      <c r="Q495" s="38">
        <f>VLOOKUP(C495,招行退!B:F,5,FALSE)</f>
        <v>90</v>
      </c>
      <c r="R495" t="str">
        <f>VLOOKUP(C495,招行退!B:H,7,FALSE)</f>
        <v>S</v>
      </c>
      <c r="S495" t="e">
        <f>VLOOKUP(C495,招行退!B:I,8,FALSE)</f>
        <v>#N/A</v>
      </c>
    </row>
    <row r="496" spans="1:19" ht="14.25" hidden="1">
      <c r="A496" s="54">
        <v>42922.725462962961</v>
      </c>
      <c r="B496">
        <v>597181</v>
      </c>
      <c r="C496" t="s">
        <v>1530</v>
      </c>
      <c r="D496" t="s">
        <v>1531</v>
      </c>
      <c r="E496" t="s">
        <v>1532</v>
      </c>
      <c r="F496" s="15">
        <v>61</v>
      </c>
      <c r="G496" t="s">
        <v>34</v>
      </c>
      <c r="H496" t="s">
        <v>34</v>
      </c>
      <c r="I496" t="s">
        <v>58</v>
      </c>
      <c r="J496" t="s">
        <v>48</v>
      </c>
      <c r="K496" t="s">
        <v>59</v>
      </c>
      <c r="L496" t="s">
        <v>3723</v>
      </c>
      <c r="M496" t="s">
        <v>3724</v>
      </c>
      <c r="N496" t="s">
        <v>3725</v>
      </c>
      <c r="O496">
        <f>VLOOKUP(B496,HIS退!B:F,5,FALSE)</f>
        <v>-61</v>
      </c>
      <c r="P496" t="str">
        <f>VLOOKUP(B496,HIS退!B:I,8,FALSE)</f>
        <v>1</v>
      </c>
      <c r="Q496" s="38">
        <f>VLOOKUP(C496,招行退!B:F,5,FALSE)</f>
        <v>61</v>
      </c>
      <c r="R496" t="str">
        <f>VLOOKUP(C496,招行退!B:H,7,FALSE)</f>
        <v>S</v>
      </c>
      <c r="S496" t="e">
        <f>VLOOKUP(C496,招行退!B:I,8,FALSE)</f>
        <v>#N/A</v>
      </c>
    </row>
    <row r="497" spans="1:19" ht="14.25" hidden="1">
      <c r="A497" s="54">
        <v>42922.728159722225</v>
      </c>
      <c r="B497">
        <v>597228</v>
      </c>
      <c r="C497" t="s">
        <v>1533</v>
      </c>
      <c r="D497" t="s">
        <v>1534</v>
      </c>
      <c r="E497" t="s">
        <v>1535</v>
      </c>
      <c r="F497" s="15">
        <v>920</v>
      </c>
      <c r="G497" t="s">
        <v>34</v>
      </c>
      <c r="H497" t="s">
        <v>34</v>
      </c>
      <c r="I497" t="s">
        <v>58</v>
      </c>
      <c r="J497" t="s">
        <v>48</v>
      </c>
      <c r="K497" t="s">
        <v>59</v>
      </c>
      <c r="L497" t="s">
        <v>3726</v>
      </c>
      <c r="M497" t="s">
        <v>3727</v>
      </c>
      <c r="N497" t="s">
        <v>3728</v>
      </c>
      <c r="O497">
        <f>VLOOKUP(B497,HIS退!B:F,5,FALSE)</f>
        <v>-920</v>
      </c>
      <c r="P497" t="str">
        <f>VLOOKUP(B497,HIS退!B:I,8,FALSE)</f>
        <v>1</v>
      </c>
      <c r="Q497" s="38">
        <f>VLOOKUP(C497,招行退!B:F,5,FALSE)</f>
        <v>920</v>
      </c>
      <c r="R497" t="str">
        <f>VLOOKUP(C497,招行退!B:H,7,FALSE)</f>
        <v>S</v>
      </c>
      <c r="S497" t="e">
        <f>VLOOKUP(C497,招行退!B:I,8,FALSE)</f>
        <v>#N/A</v>
      </c>
    </row>
    <row r="498" spans="1:19" ht="14.25" hidden="1">
      <c r="A498" s="54">
        <v>42922.728888888887</v>
      </c>
      <c r="B498">
        <v>597250</v>
      </c>
      <c r="C498" t="s">
        <v>3729</v>
      </c>
      <c r="D498" t="s">
        <v>1536</v>
      </c>
      <c r="E498" t="s">
        <v>1537</v>
      </c>
      <c r="F498" s="15">
        <v>400</v>
      </c>
      <c r="G498" t="s">
        <v>34</v>
      </c>
      <c r="H498" t="s">
        <v>34</v>
      </c>
      <c r="I498" t="s">
        <v>340</v>
      </c>
      <c r="J498" t="s">
        <v>57</v>
      </c>
      <c r="K498" t="s">
        <v>59</v>
      </c>
      <c r="L498" t="s">
        <v>3730</v>
      </c>
      <c r="M498" t="s">
        <v>3731</v>
      </c>
      <c r="N498" t="s">
        <v>3732</v>
      </c>
      <c r="O498">
        <f>VLOOKUP(B498,HIS退!B:F,5,FALSE)</f>
        <v>-400</v>
      </c>
      <c r="P498" t="str">
        <f>VLOOKUP(B498,HIS退!B:I,8,FALSE)</f>
        <v>9</v>
      </c>
      <c r="Q498" s="38">
        <f>VLOOKUP(C498,招行退!B:F,5,FALSE)</f>
        <v>400</v>
      </c>
      <c r="R498" t="str">
        <f>VLOOKUP(C498,招行退!B:H,7,FALSE)</f>
        <v>B</v>
      </c>
      <c r="S498" t="str">
        <f>VLOOKUP(C498,招行退!B:I,8,FALSE)</f>
        <v>20170706</v>
      </c>
    </row>
    <row r="499" spans="1:19" ht="14.25" hidden="1">
      <c r="A499" s="54">
        <v>42922.730543981481</v>
      </c>
      <c r="B499">
        <v>597275</v>
      </c>
      <c r="C499" t="s">
        <v>1538</v>
      </c>
      <c r="D499" t="s">
        <v>1536</v>
      </c>
      <c r="E499" t="s">
        <v>1537</v>
      </c>
      <c r="F499" s="15">
        <v>800</v>
      </c>
      <c r="G499" t="s">
        <v>34</v>
      </c>
      <c r="H499" t="s">
        <v>34</v>
      </c>
      <c r="I499" t="s">
        <v>340</v>
      </c>
      <c r="J499" t="s">
        <v>340</v>
      </c>
      <c r="K499" t="s">
        <v>59</v>
      </c>
      <c r="L499" t="s">
        <v>3733</v>
      </c>
      <c r="M499" t="s">
        <v>3734</v>
      </c>
      <c r="N499" t="s">
        <v>3671</v>
      </c>
      <c r="O499">
        <f>VLOOKUP(B499,HIS退!B:F,5,FALSE)</f>
        <v>-800</v>
      </c>
      <c r="P499" t="str">
        <f>VLOOKUP(B499,HIS退!B:I,8,FALSE)</f>
        <v>9</v>
      </c>
      <c r="Q499" s="38">
        <f>VLOOKUP(C499,招行退!B:F,5,FALSE)</f>
        <v>800</v>
      </c>
      <c r="R499" t="str">
        <f>VLOOKUP(C499,招行退!B:H,7,FALSE)</f>
        <v>B</v>
      </c>
      <c r="S499" t="str">
        <f>VLOOKUP(C499,招行退!B:I,8,FALSE)</f>
        <v>20170707</v>
      </c>
    </row>
    <row r="500" spans="1:19" ht="14.25" hidden="1">
      <c r="A500" s="54">
        <v>42922.735625000001</v>
      </c>
      <c r="B500">
        <v>597359</v>
      </c>
      <c r="C500" t="s">
        <v>1539</v>
      </c>
      <c r="D500" t="s">
        <v>1540</v>
      </c>
      <c r="E500" t="s">
        <v>1541</v>
      </c>
      <c r="F500" s="15">
        <v>1500</v>
      </c>
      <c r="G500" t="s">
        <v>34</v>
      </c>
      <c r="H500" t="s">
        <v>34</v>
      </c>
      <c r="I500" t="s">
        <v>58</v>
      </c>
      <c r="J500" t="s">
        <v>48</v>
      </c>
      <c r="K500" t="s">
        <v>59</v>
      </c>
      <c r="L500" t="s">
        <v>3735</v>
      </c>
      <c r="M500" t="s">
        <v>3736</v>
      </c>
      <c r="N500" t="s">
        <v>3737</v>
      </c>
      <c r="O500">
        <f>VLOOKUP(B500,HIS退!B:F,5,FALSE)</f>
        <v>-1500</v>
      </c>
      <c r="P500" t="str">
        <f>VLOOKUP(B500,HIS退!B:I,8,FALSE)</f>
        <v>1</v>
      </c>
      <c r="Q500" s="38">
        <f>VLOOKUP(C500,招行退!B:F,5,FALSE)</f>
        <v>1500</v>
      </c>
      <c r="R500" t="str">
        <f>VLOOKUP(C500,招行退!B:H,7,FALSE)</f>
        <v>S</v>
      </c>
      <c r="S500" t="e">
        <f>VLOOKUP(C500,招行退!B:I,8,FALSE)</f>
        <v>#N/A</v>
      </c>
    </row>
    <row r="501" spans="1:19" ht="14.25" hidden="1">
      <c r="A501" s="54">
        <v>42922.738541666666</v>
      </c>
      <c r="B501">
        <v>597381</v>
      </c>
      <c r="C501" t="s">
        <v>1542</v>
      </c>
      <c r="D501" t="s">
        <v>1543</v>
      </c>
      <c r="E501" t="s">
        <v>1544</v>
      </c>
      <c r="F501" s="15">
        <v>2500</v>
      </c>
      <c r="G501" t="s">
        <v>34</v>
      </c>
      <c r="H501" t="s">
        <v>34</v>
      </c>
      <c r="I501" t="s">
        <v>58</v>
      </c>
      <c r="J501" t="s">
        <v>48</v>
      </c>
      <c r="K501" t="s">
        <v>59</v>
      </c>
      <c r="L501" t="s">
        <v>3738</v>
      </c>
      <c r="M501" t="s">
        <v>3739</v>
      </c>
      <c r="N501" t="s">
        <v>3740</v>
      </c>
      <c r="O501">
        <f>VLOOKUP(B501,HIS退!B:F,5,FALSE)</f>
        <v>-2500</v>
      </c>
      <c r="P501" t="str">
        <f>VLOOKUP(B501,HIS退!B:I,8,FALSE)</f>
        <v>1</v>
      </c>
      <c r="Q501" s="38">
        <f>VLOOKUP(C501,招行退!B:F,5,FALSE)</f>
        <v>2500</v>
      </c>
      <c r="R501" t="str">
        <f>VLOOKUP(C501,招行退!B:H,7,FALSE)</f>
        <v>S</v>
      </c>
      <c r="S501" t="e">
        <f>VLOOKUP(C501,招行退!B:I,8,FALSE)</f>
        <v>#N/A</v>
      </c>
    </row>
    <row r="502" spans="1:19" ht="14.25" hidden="1">
      <c r="A502" s="54">
        <v>42922.747291666667</v>
      </c>
      <c r="B502">
        <v>597518</v>
      </c>
      <c r="C502" t="s">
        <v>1545</v>
      </c>
      <c r="D502" t="s">
        <v>1546</v>
      </c>
      <c r="E502" t="s">
        <v>1547</v>
      </c>
      <c r="F502" s="15">
        <v>555</v>
      </c>
      <c r="G502" t="s">
        <v>34</v>
      </c>
      <c r="H502" t="s">
        <v>34</v>
      </c>
      <c r="I502" t="s">
        <v>58</v>
      </c>
      <c r="J502" t="s">
        <v>48</v>
      </c>
      <c r="K502" t="s">
        <v>59</v>
      </c>
      <c r="L502" t="s">
        <v>3741</v>
      </c>
      <c r="M502" t="s">
        <v>3742</v>
      </c>
      <c r="N502" t="s">
        <v>3743</v>
      </c>
      <c r="O502">
        <f>VLOOKUP(B502,HIS退!B:F,5,FALSE)</f>
        <v>-555</v>
      </c>
      <c r="P502" t="str">
        <f>VLOOKUP(B502,HIS退!B:I,8,FALSE)</f>
        <v>1</v>
      </c>
      <c r="Q502" s="38">
        <f>VLOOKUP(C502,招行退!B:F,5,FALSE)</f>
        <v>555</v>
      </c>
      <c r="R502" t="str">
        <f>VLOOKUP(C502,招行退!B:H,7,FALSE)</f>
        <v>S</v>
      </c>
      <c r="S502" t="e">
        <f>VLOOKUP(C502,招行退!B:I,8,FALSE)</f>
        <v>#N/A</v>
      </c>
    </row>
    <row r="503" spans="1:19" ht="14.25" hidden="1">
      <c r="A503" s="54">
        <v>42922.749201388891</v>
      </c>
      <c r="B503">
        <v>597543</v>
      </c>
      <c r="C503" t="s">
        <v>3744</v>
      </c>
      <c r="D503" t="s">
        <v>1548</v>
      </c>
      <c r="E503" t="s">
        <v>1549</v>
      </c>
      <c r="F503" s="15">
        <v>613</v>
      </c>
      <c r="G503" t="s">
        <v>34</v>
      </c>
      <c r="H503" t="s">
        <v>34</v>
      </c>
      <c r="I503" t="s">
        <v>340</v>
      </c>
      <c r="J503" t="s">
        <v>57</v>
      </c>
      <c r="K503" t="s">
        <v>59</v>
      </c>
      <c r="L503" t="s">
        <v>3745</v>
      </c>
      <c r="M503" t="s">
        <v>3746</v>
      </c>
      <c r="N503" t="s">
        <v>3747</v>
      </c>
      <c r="O503">
        <f>VLOOKUP(B503,HIS退!B:F,5,FALSE)</f>
        <v>-613</v>
      </c>
      <c r="P503" t="str">
        <f>VLOOKUP(B503,HIS退!B:I,8,FALSE)</f>
        <v>9</v>
      </c>
      <c r="Q503" s="38">
        <f>VLOOKUP(C503,招行退!B:F,5,FALSE)</f>
        <v>613</v>
      </c>
      <c r="R503" t="str">
        <f>VLOOKUP(C503,招行退!B:H,7,FALSE)</f>
        <v>B</v>
      </c>
      <c r="S503" t="str">
        <f>VLOOKUP(C503,招行退!B:I,8,FALSE)</f>
        <v>20170706</v>
      </c>
    </row>
    <row r="504" spans="1:19" ht="14.25" hidden="1">
      <c r="A504" s="54">
        <v>42922.752905092595</v>
      </c>
      <c r="B504">
        <v>597580</v>
      </c>
      <c r="C504" t="s">
        <v>1550</v>
      </c>
      <c r="D504" t="s">
        <v>1551</v>
      </c>
      <c r="E504" t="s">
        <v>1552</v>
      </c>
      <c r="F504" s="15">
        <v>21</v>
      </c>
      <c r="G504" t="s">
        <v>34</v>
      </c>
      <c r="H504" t="s">
        <v>34</v>
      </c>
      <c r="I504" t="s">
        <v>58</v>
      </c>
      <c r="J504" t="s">
        <v>48</v>
      </c>
      <c r="K504" t="s">
        <v>59</v>
      </c>
      <c r="L504" t="s">
        <v>3748</v>
      </c>
      <c r="M504" t="s">
        <v>3749</v>
      </c>
      <c r="N504" t="s">
        <v>3750</v>
      </c>
      <c r="O504">
        <f>VLOOKUP(B504,HIS退!B:F,5,FALSE)</f>
        <v>-21</v>
      </c>
      <c r="P504" t="str">
        <f>VLOOKUP(B504,HIS退!B:I,8,FALSE)</f>
        <v>1</v>
      </c>
      <c r="Q504" s="38">
        <f>VLOOKUP(C504,招行退!B:F,5,FALSE)</f>
        <v>21</v>
      </c>
      <c r="R504" t="str">
        <f>VLOOKUP(C504,招行退!B:H,7,FALSE)</f>
        <v>S</v>
      </c>
      <c r="S504" t="e">
        <f>VLOOKUP(C504,招行退!B:I,8,FALSE)</f>
        <v>#N/A</v>
      </c>
    </row>
    <row r="505" spans="1:19" ht="14.25">
      <c r="A505" s="54">
        <v>42922.756284722222</v>
      </c>
      <c r="B505">
        <v>597600</v>
      </c>
      <c r="D505" t="s">
        <v>1553</v>
      </c>
      <c r="E505" t="s">
        <v>1554</v>
      </c>
      <c r="F505" s="15">
        <v>401</v>
      </c>
      <c r="G505" t="s">
        <v>34</v>
      </c>
      <c r="H505" t="s">
        <v>34</v>
      </c>
      <c r="I505" t="s">
        <v>60</v>
      </c>
      <c r="J505" t="s">
        <v>57</v>
      </c>
      <c r="K505" t="s">
        <v>59</v>
      </c>
      <c r="L505" t="s">
        <v>3751</v>
      </c>
      <c r="M505" t="s">
        <v>3752</v>
      </c>
      <c r="N505" t="s">
        <v>3753</v>
      </c>
      <c r="O505">
        <f>VLOOKUP(B505,HIS退!B:F,5,FALSE)</f>
        <v>-401</v>
      </c>
      <c r="P505" t="str">
        <f>VLOOKUP(B505,HIS退!B:I,8,FALSE)</f>
        <v>9</v>
      </c>
      <c r="Q505" s="38" t="e">
        <f>VLOOKUP(C505,招行退!B:F,5,FALSE)</f>
        <v>#N/A</v>
      </c>
      <c r="R505" t="e">
        <f>VLOOKUP(C505,招行退!B:H,7,FALSE)</f>
        <v>#N/A</v>
      </c>
      <c r="S505" t="e">
        <f>VLOOKUP(C505,招行退!B:I,8,FALSE)</f>
        <v>#N/A</v>
      </c>
    </row>
    <row r="506" spans="1:19" ht="14.25" hidden="1">
      <c r="A506" s="54">
        <v>42922.765775462962</v>
      </c>
      <c r="B506">
        <v>597640</v>
      </c>
      <c r="C506" t="s">
        <v>1555</v>
      </c>
      <c r="D506" t="s">
        <v>1556</v>
      </c>
      <c r="E506" t="s">
        <v>1557</v>
      </c>
      <c r="F506" s="15">
        <v>52</v>
      </c>
      <c r="G506" t="s">
        <v>34</v>
      </c>
      <c r="H506" t="s">
        <v>34</v>
      </c>
      <c r="I506" t="s">
        <v>58</v>
      </c>
      <c r="J506" t="s">
        <v>48</v>
      </c>
      <c r="K506" t="s">
        <v>59</v>
      </c>
      <c r="L506" t="s">
        <v>3754</v>
      </c>
      <c r="M506" t="s">
        <v>3755</v>
      </c>
      <c r="N506" t="s">
        <v>3756</v>
      </c>
      <c r="O506">
        <f>VLOOKUP(B506,HIS退!B:F,5,FALSE)</f>
        <v>-52</v>
      </c>
      <c r="P506" t="str">
        <f>VLOOKUP(B506,HIS退!B:I,8,FALSE)</f>
        <v>1</v>
      </c>
      <c r="Q506" s="38">
        <f>VLOOKUP(C506,招行退!B:F,5,FALSE)</f>
        <v>52</v>
      </c>
      <c r="R506" t="str">
        <f>VLOOKUP(C506,招行退!B:H,7,FALSE)</f>
        <v>S</v>
      </c>
      <c r="S506" t="e">
        <f>VLOOKUP(C506,招行退!B:I,8,FALSE)</f>
        <v>#N/A</v>
      </c>
    </row>
    <row r="507" spans="1:19" ht="14.25" hidden="1">
      <c r="A507" s="54">
        <v>42922.767951388887</v>
      </c>
      <c r="B507">
        <v>597655</v>
      </c>
      <c r="C507" t="s">
        <v>1558</v>
      </c>
      <c r="D507" t="s">
        <v>1559</v>
      </c>
      <c r="E507" t="s">
        <v>1560</v>
      </c>
      <c r="F507" s="15">
        <v>87</v>
      </c>
      <c r="G507" t="s">
        <v>34</v>
      </c>
      <c r="H507" t="s">
        <v>34</v>
      </c>
      <c r="I507" t="s">
        <v>58</v>
      </c>
      <c r="J507" t="s">
        <v>48</v>
      </c>
      <c r="K507" t="s">
        <v>59</v>
      </c>
      <c r="L507" t="s">
        <v>3757</v>
      </c>
      <c r="M507" t="s">
        <v>3758</v>
      </c>
      <c r="N507" t="s">
        <v>3759</v>
      </c>
      <c r="O507">
        <f>VLOOKUP(B507,HIS退!B:F,5,FALSE)</f>
        <v>-87</v>
      </c>
      <c r="P507" t="str">
        <f>VLOOKUP(B507,HIS退!B:I,8,FALSE)</f>
        <v>1</v>
      </c>
      <c r="Q507" s="38">
        <f>VLOOKUP(C507,招行退!B:F,5,FALSE)</f>
        <v>87</v>
      </c>
      <c r="R507" t="str">
        <f>VLOOKUP(C507,招行退!B:H,7,FALSE)</f>
        <v>S</v>
      </c>
      <c r="S507" t="e">
        <f>VLOOKUP(C507,招行退!B:I,8,FALSE)</f>
        <v>#N/A</v>
      </c>
    </row>
    <row r="508" spans="1:19" ht="14.25" hidden="1">
      <c r="A508" s="54">
        <v>42922.769687499997</v>
      </c>
      <c r="B508">
        <v>597664</v>
      </c>
      <c r="C508" t="s">
        <v>1561</v>
      </c>
      <c r="D508" t="s">
        <v>1562</v>
      </c>
      <c r="E508" t="s">
        <v>1563</v>
      </c>
      <c r="F508" s="15">
        <v>24</v>
      </c>
      <c r="G508" t="s">
        <v>34</v>
      </c>
      <c r="H508" t="s">
        <v>34</v>
      </c>
      <c r="I508" t="s">
        <v>58</v>
      </c>
      <c r="J508" t="s">
        <v>48</v>
      </c>
      <c r="K508" t="s">
        <v>59</v>
      </c>
      <c r="L508" t="s">
        <v>3760</v>
      </c>
      <c r="M508" t="s">
        <v>3761</v>
      </c>
      <c r="N508" t="s">
        <v>3762</v>
      </c>
      <c r="O508">
        <f>VLOOKUP(B508,HIS退!B:F,5,FALSE)</f>
        <v>-24</v>
      </c>
      <c r="P508" t="str">
        <f>VLOOKUP(B508,HIS退!B:I,8,FALSE)</f>
        <v>1</v>
      </c>
      <c r="Q508" s="38">
        <f>VLOOKUP(C508,招行退!B:F,5,FALSE)</f>
        <v>24</v>
      </c>
      <c r="R508" t="str">
        <f>VLOOKUP(C508,招行退!B:H,7,FALSE)</f>
        <v>S</v>
      </c>
      <c r="S508" t="e">
        <f>VLOOKUP(C508,招行退!B:I,8,FALSE)</f>
        <v>#N/A</v>
      </c>
    </row>
    <row r="509" spans="1:19" ht="14.25" hidden="1">
      <c r="A509" s="54">
        <v>42922.773761574077</v>
      </c>
      <c r="B509">
        <v>597677</v>
      </c>
      <c r="C509" t="s">
        <v>1564</v>
      </c>
      <c r="D509" t="s">
        <v>314</v>
      </c>
      <c r="E509" t="s">
        <v>315</v>
      </c>
      <c r="F509" s="15">
        <v>594</v>
      </c>
      <c r="G509" t="s">
        <v>34</v>
      </c>
      <c r="H509" t="s">
        <v>34</v>
      </c>
      <c r="I509" t="s">
        <v>340</v>
      </c>
      <c r="J509" t="s">
        <v>340</v>
      </c>
      <c r="K509" t="s">
        <v>59</v>
      </c>
      <c r="L509" t="s">
        <v>3763</v>
      </c>
      <c r="M509" t="s">
        <v>3764</v>
      </c>
      <c r="N509" t="s">
        <v>324</v>
      </c>
      <c r="O509">
        <f>VLOOKUP(B509,HIS退!B:F,5,FALSE)</f>
        <v>-594</v>
      </c>
      <c r="P509" t="str">
        <f>VLOOKUP(B509,HIS退!B:I,8,FALSE)</f>
        <v>9</v>
      </c>
      <c r="Q509" s="38">
        <f>VLOOKUP(C509,招行退!B:F,5,FALSE)</f>
        <v>594</v>
      </c>
      <c r="R509" t="str">
        <f>VLOOKUP(C509,招行退!B:H,7,FALSE)</f>
        <v>B</v>
      </c>
      <c r="S509" t="str">
        <f>VLOOKUP(C509,招行退!B:I,8,FALSE)</f>
        <v>20170707</v>
      </c>
    </row>
    <row r="510" spans="1:19" ht="14.25" hidden="1">
      <c r="A510" s="54">
        <v>42922.816574074073</v>
      </c>
      <c r="B510">
        <v>597785</v>
      </c>
      <c r="C510" t="s">
        <v>1565</v>
      </c>
      <c r="D510" t="s">
        <v>1566</v>
      </c>
      <c r="E510" t="s">
        <v>1567</v>
      </c>
      <c r="F510" s="15">
        <v>450</v>
      </c>
      <c r="G510" t="s">
        <v>34</v>
      </c>
      <c r="H510" t="s">
        <v>34</v>
      </c>
      <c r="I510" t="s">
        <v>58</v>
      </c>
      <c r="J510" t="s">
        <v>48</v>
      </c>
      <c r="K510" t="s">
        <v>59</v>
      </c>
      <c r="L510" t="s">
        <v>3765</v>
      </c>
      <c r="M510" t="s">
        <v>3766</v>
      </c>
      <c r="N510" t="s">
        <v>3767</v>
      </c>
      <c r="O510">
        <f>VLOOKUP(B510,HIS退!B:F,5,FALSE)</f>
        <v>-450</v>
      </c>
      <c r="P510" t="str">
        <f>VLOOKUP(B510,HIS退!B:I,8,FALSE)</f>
        <v>1</v>
      </c>
      <c r="Q510" s="38">
        <f>VLOOKUP(C510,招行退!B:F,5,FALSE)</f>
        <v>450</v>
      </c>
      <c r="R510" t="str">
        <f>VLOOKUP(C510,招行退!B:H,7,FALSE)</f>
        <v>S</v>
      </c>
      <c r="S510" t="e">
        <f>VLOOKUP(C510,招行退!B:I,8,FALSE)</f>
        <v>#N/A</v>
      </c>
    </row>
    <row r="511" spans="1:19" ht="14.25" hidden="1">
      <c r="A511" s="54">
        <v>42922.850486111114</v>
      </c>
      <c r="B511">
        <v>597850</v>
      </c>
      <c r="C511" t="s">
        <v>1568</v>
      </c>
      <c r="D511" t="s">
        <v>1569</v>
      </c>
      <c r="E511" t="s">
        <v>1570</v>
      </c>
      <c r="F511" s="15">
        <v>109</v>
      </c>
      <c r="G511" t="s">
        <v>34</v>
      </c>
      <c r="H511" t="s">
        <v>34</v>
      </c>
      <c r="I511" t="s">
        <v>58</v>
      </c>
      <c r="J511" t="s">
        <v>48</v>
      </c>
      <c r="K511" t="s">
        <v>59</v>
      </c>
      <c r="L511" t="s">
        <v>3768</v>
      </c>
      <c r="M511" t="s">
        <v>3769</v>
      </c>
      <c r="N511" t="s">
        <v>3770</v>
      </c>
      <c r="O511">
        <f>VLOOKUP(B511,HIS退!B:F,5,FALSE)</f>
        <v>-109</v>
      </c>
      <c r="P511" t="str">
        <f>VLOOKUP(B511,HIS退!B:I,8,FALSE)</f>
        <v>1</v>
      </c>
      <c r="Q511" s="38">
        <f>VLOOKUP(C511,招行退!B:F,5,FALSE)</f>
        <v>109</v>
      </c>
      <c r="R511" t="str">
        <f>VLOOKUP(C511,招行退!B:H,7,FALSE)</f>
        <v>S</v>
      </c>
      <c r="S511" t="e">
        <f>VLOOKUP(C511,招行退!B:I,8,FALSE)</f>
        <v>#N/A</v>
      </c>
    </row>
    <row r="512" spans="1:19" ht="14.25" hidden="1">
      <c r="A512" s="54">
        <v>42922.850798611114</v>
      </c>
      <c r="B512">
        <v>597851</v>
      </c>
      <c r="C512" t="s">
        <v>1571</v>
      </c>
      <c r="D512" t="s">
        <v>1572</v>
      </c>
      <c r="E512" t="s">
        <v>1573</v>
      </c>
      <c r="F512" s="15">
        <v>232</v>
      </c>
      <c r="G512" t="s">
        <v>34</v>
      </c>
      <c r="H512" t="s">
        <v>34</v>
      </c>
      <c r="I512" t="s">
        <v>58</v>
      </c>
      <c r="J512" t="s">
        <v>48</v>
      </c>
      <c r="K512" t="s">
        <v>59</v>
      </c>
      <c r="L512" t="s">
        <v>3771</v>
      </c>
      <c r="M512" t="s">
        <v>3772</v>
      </c>
      <c r="N512" t="s">
        <v>3770</v>
      </c>
      <c r="O512">
        <f>VLOOKUP(B512,HIS退!B:F,5,FALSE)</f>
        <v>-232</v>
      </c>
      <c r="P512" t="str">
        <f>VLOOKUP(B512,HIS退!B:I,8,FALSE)</f>
        <v>1</v>
      </c>
      <c r="Q512" s="38">
        <f>VLOOKUP(C512,招行退!B:F,5,FALSE)</f>
        <v>232</v>
      </c>
      <c r="R512" t="str">
        <f>VLOOKUP(C512,招行退!B:H,7,FALSE)</f>
        <v>S</v>
      </c>
      <c r="S512" t="e">
        <f>VLOOKUP(C512,招行退!B:I,8,FALSE)</f>
        <v>#N/A</v>
      </c>
    </row>
    <row r="513" spans="1:19" ht="14.25" hidden="1">
      <c r="A513" s="54">
        <v>42922.961342592593</v>
      </c>
      <c r="B513">
        <v>598092</v>
      </c>
      <c r="C513" t="s">
        <v>1574</v>
      </c>
      <c r="D513" t="s">
        <v>1575</v>
      </c>
      <c r="E513" t="s">
        <v>1576</v>
      </c>
      <c r="F513" s="15">
        <v>500</v>
      </c>
      <c r="G513" t="s">
        <v>34</v>
      </c>
      <c r="H513" t="s">
        <v>34</v>
      </c>
      <c r="I513" t="s">
        <v>58</v>
      </c>
      <c r="J513" t="s">
        <v>48</v>
      </c>
      <c r="K513" t="s">
        <v>59</v>
      </c>
      <c r="L513" t="s">
        <v>3773</v>
      </c>
      <c r="M513" t="s">
        <v>3774</v>
      </c>
      <c r="N513" t="s">
        <v>3775</v>
      </c>
      <c r="O513">
        <f>VLOOKUP(B513,HIS退!B:F,5,FALSE)</f>
        <v>-500</v>
      </c>
      <c r="P513" t="str">
        <f>VLOOKUP(B513,HIS退!B:I,8,FALSE)</f>
        <v>1</v>
      </c>
      <c r="Q513" s="38">
        <f>VLOOKUP(C513,招行退!B:F,5,FALSE)</f>
        <v>500</v>
      </c>
      <c r="R513" t="str">
        <f>VLOOKUP(C513,招行退!B:H,7,FALSE)</f>
        <v>S</v>
      </c>
      <c r="S513" t="e">
        <f>VLOOKUP(C513,招行退!B:I,8,FALSE)</f>
        <v>#N/A</v>
      </c>
    </row>
    <row r="514" spans="1:19" ht="14.25" hidden="1">
      <c r="A514" s="54">
        <v>42923.327974537038</v>
      </c>
      <c r="B514">
        <v>598951</v>
      </c>
      <c r="C514" t="s">
        <v>1577</v>
      </c>
      <c r="D514" t="s">
        <v>578</v>
      </c>
      <c r="E514" t="s">
        <v>579</v>
      </c>
      <c r="F514" s="15">
        <v>450</v>
      </c>
      <c r="G514" t="s">
        <v>34</v>
      </c>
      <c r="H514" t="s">
        <v>34</v>
      </c>
      <c r="I514" t="s">
        <v>58</v>
      </c>
      <c r="J514" t="s">
        <v>48</v>
      </c>
      <c r="K514" t="s">
        <v>59</v>
      </c>
      <c r="L514" t="s">
        <v>3776</v>
      </c>
      <c r="M514" t="s">
        <v>3777</v>
      </c>
      <c r="N514" t="s">
        <v>2552</v>
      </c>
      <c r="O514">
        <f>VLOOKUP(B514,HIS退!B:F,5,FALSE)</f>
        <v>-450</v>
      </c>
      <c r="P514" t="str">
        <f>VLOOKUP(B514,HIS退!B:I,8,FALSE)</f>
        <v>1</v>
      </c>
      <c r="Q514" s="38">
        <f>VLOOKUP(C514,招行退!B:F,5,FALSE)</f>
        <v>450</v>
      </c>
      <c r="R514" t="str">
        <f>VLOOKUP(C514,招行退!B:H,7,FALSE)</f>
        <v>S</v>
      </c>
      <c r="S514" t="e">
        <f>VLOOKUP(C514,招行退!B:I,8,FALSE)</f>
        <v>#N/A</v>
      </c>
    </row>
    <row r="515" spans="1:19" ht="14.25" hidden="1">
      <c r="A515" s="54">
        <v>42923.337638888886</v>
      </c>
      <c r="B515">
        <v>599329</v>
      </c>
      <c r="C515" t="s">
        <v>3778</v>
      </c>
      <c r="D515" t="s">
        <v>1578</v>
      </c>
      <c r="E515" t="s">
        <v>1579</v>
      </c>
      <c r="F515" s="15">
        <v>20</v>
      </c>
      <c r="G515" t="s">
        <v>34</v>
      </c>
      <c r="H515" t="s">
        <v>34</v>
      </c>
      <c r="I515" t="s">
        <v>340</v>
      </c>
      <c r="J515" t="s">
        <v>57</v>
      </c>
      <c r="K515" t="s">
        <v>59</v>
      </c>
      <c r="L515" t="s">
        <v>3779</v>
      </c>
      <c r="M515" t="s">
        <v>3780</v>
      </c>
      <c r="N515" t="s">
        <v>3781</v>
      </c>
      <c r="O515">
        <f>VLOOKUP(B515,HIS退!B:F,5,FALSE)</f>
        <v>-20</v>
      </c>
      <c r="P515" t="str">
        <f>VLOOKUP(B515,HIS退!B:I,8,FALSE)</f>
        <v>9</v>
      </c>
      <c r="Q515" s="38">
        <f>VLOOKUP(C515,招行退!B:F,5,FALSE)</f>
        <v>20</v>
      </c>
      <c r="R515" t="str">
        <f>VLOOKUP(C515,招行退!B:H,7,FALSE)</f>
        <v>B</v>
      </c>
      <c r="S515" t="str">
        <f>VLOOKUP(C515,招行退!B:I,8,FALSE)</f>
        <v>20170707</v>
      </c>
    </row>
    <row r="516" spans="1:19" ht="14.25" hidden="1">
      <c r="A516" s="54">
        <v>42923.353634259256</v>
      </c>
      <c r="B516">
        <v>600331</v>
      </c>
      <c r="C516" t="s">
        <v>1580</v>
      </c>
      <c r="D516" t="s">
        <v>1581</v>
      </c>
      <c r="E516" t="s">
        <v>1582</v>
      </c>
      <c r="F516" s="15">
        <v>300</v>
      </c>
      <c r="G516" t="s">
        <v>34</v>
      </c>
      <c r="H516" t="s">
        <v>34</v>
      </c>
      <c r="I516" t="s">
        <v>58</v>
      </c>
      <c r="J516" t="s">
        <v>48</v>
      </c>
      <c r="K516" t="s">
        <v>59</v>
      </c>
      <c r="L516" t="s">
        <v>3782</v>
      </c>
      <c r="M516" t="s">
        <v>3783</v>
      </c>
      <c r="N516" t="s">
        <v>3784</v>
      </c>
      <c r="O516">
        <f>VLOOKUP(B516,HIS退!B:F,5,FALSE)</f>
        <v>-300</v>
      </c>
      <c r="P516" t="str">
        <f>VLOOKUP(B516,HIS退!B:I,8,FALSE)</f>
        <v>1</v>
      </c>
      <c r="Q516" s="38">
        <f>VLOOKUP(C516,招行退!B:F,5,FALSE)</f>
        <v>300</v>
      </c>
      <c r="R516" t="str">
        <f>VLOOKUP(C516,招行退!B:H,7,FALSE)</f>
        <v>S</v>
      </c>
      <c r="S516" t="e">
        <f>VLOOKUP(C516,招行退!B:I,8,FALSE)</f>
        <v>#N/A</v>
      </c>
    </row>
    <row r="517" spans="1:19" ht="14.25" hidden="1">
      <c r="A517" s="54">
        <v>42923.375</v>
      </c>
      <c r="B517">
        <v>602047</v>
      </c>
      <c r="C517" t="s">
        <v>1583</v>
      </c>
      <c r="D517" t="s">
        <v>1584</v>
      </c>
      <c r="E517" t="s">
        <v>1585</v>
      </c>
      <c r="F517" s="15">
        <v>494</v>
      </c>
      <c r="G517" t="s">
        <v>34</v>
      </c>
      <c r="H517" t="s">
        <v>34</v>
      </c>
      <c r="I517" t="s">
        <v>58</v>
      </c>
      <c r="J517" t="s">
        <v>48</v>
      </c>
      <c r="K517" t="s">
        <v>59</v>
      </c>
      <c r="L517" t="s">
        <v>3785</v>
      </c>
      <c r="M517" t="s">
        <v>3786</v>
      </c>
      <c r="N517" t="s">
        <v>3787</v>
      </c>
      <c r="O517">
        <f>VLOOKUP(B517,HIS退!B:F,5,FALSE)</f>
        <v>-494</v>
      </c>
      <c r="P517" t="str">
        <f>VLOOKUP(B517,HIS退!B:I,8,FALSE)</f>
        <v>1</v>
      </c>
      <c r="Q517" s="38">
        <f>VLOOKUP(C517,招行退!B:F,5,FALSE)</f>
        <v>494</v>
      </c>
      <c r="R517" t="str">
        <f>VLOOKUP(C517,招行退!B:H,7,FALSE)</f>
        <v>S</v>
      </c>
      <c r="S517" t="e">
        <f>VLOOKUP(C517,招行退!B:I,8,FALSE)</f>
        <v>#N/A</v>
      </c>
    </row>
    <row r="518" spans="1:19" ht="14.25" hidden="1">
      <c r="A518" s="54">
        <v>42923.384733796294</v>
      </c>
      <c r="B518">
        <v>602896</v>
      </c>
      <c r="C518" t="s">
        <v>1586</v>
      </c>
      <c r="D518" t="s">
        <v>1587</v>
      </c>
      <c r="E518" t="s">
        <v>1588</v>
      </c>
      <c r="F518" s="15">
        <v>644</v>
      </c>
      <c r="G518" t="s">
        <v>34</v>
      </c>
      <c r="H518" t="s">
        <v>34</v>
      </c>
      <c r="I518" t="s">
        <v>58</v>
      </c>
      <c r="J518" t="s">
        <v>48</v>
      </c>
      <c r="K518" t="s">
        <v>59</v>
      </c>
      <c r="L518" t="s">
        <v>3788</v>
      </c>
      <c r="M518" t="s">
        <v>3789</v>
      </c>
      <c r="N518" t="s">
        <v>3790</v>
      </c>
      <c r="O518">
        <f>VLOOKUP(B518,HIS退!B:F,5,FALSE)</f>
        <v>-644</v>
      </c>
      <c r="P518" t="str">
        <f>VLOOKUP(B518,HIS退!B:I,8,FALSE)</f>
        <v>1</v>
      </c>
      <c r="Q518" s="38">
        <f>VLOOKUP(C518,招行退!B:F,5,FALSE)</f>
        <v>644</v>
      </c>
      <c r="R518" t="str">
        <f>VLOOKUP(C518,招行退!B:H,7,FALSE)</f>
        <v>S</v>
      </c>
      <c r="S518" t="e">
        <f>VLOOKUP(C518,招行退!B:I,8,FALSE)</f>
        <v>#N/A</v>
      </c>
    </row>
    <row r="519" spans="1:19" ht="14.25" hidden="1">
      <c r="A519" s="54">
        <v>42923.387164351851</v>
      </c>
      <c r="B519">
        <v>603057</v>
      </c>
      <c r="C519" t="s">
        <v>1589</v>
      </c>
      <c r="D519" t="s">
        <v>1590</v>
      </c>
      <c r="E519" t="s">
        <v>1591</v>
      </c>
      <c r="F519" s="15">
        <v>197</v>
      </c>
      <c r="G519" t="s">
        <v>34</v>
      </c>
      <c r="H519" t="s">
        <v>34</v>
      </c>
      <c r="I519" t="s">
        <v>58</v>
      </c>
      <c r="J519" t="s">
        <v>48</v>
      </c>
      <c r="K519" t="s">
        <v>59</v>
      </c>
      <c r="L519" t="s">
        <v>3791</v>
      </c>
      <c r="M519" t="s">
        <v>3792</v>
      </c>
      <c r="N519" t="s">
        <v>3793</v>
      </c>
      <c r="O519">
        <f>VLOOKUP(B519,HIS退!B:F,5,FALSE)</f>
        <v>-197</v>
      </c>
      <c r="P519" t="str">
        <f>VLOOKUP(B519,HIS退!B:I,8,FALSE)</f>
        <v>1</v>
      </c>
      <c r="Q519" s="38">
        <f>VLOOKUP(C519,招行退!B:F,5,FALSE)</f>
        <v>197</v>
      </c>
      <c r="R519" t="str">
        <f>VLOOKUP(C519,招行退!B:H,7,FALSE)</f>
        <v>S</v>
      </c>
      <c r="S519" t="e">
        <f>VLOOKUP(C519,招行退!B:I,8,FALSE)</f>
        <v>#N/A</v>
      </c>
    </row>
    <row r="520" spans="1:19" ht="14.25" hidden="1">
      <c r="A520" s="54">
        <v>42923.388449074075</v>
      </c>
      <c r="B520">
        <v>603173</v>
      </c>
      <c r="C520" t="s">
        <v>1592</v>
      </c>
      <c r="D520" t="s">
        <v>1593</v>
      </c>
      <c r="E520" t="s">
        <v>1594</v>
      </c>
      <c r="F520" s="15">
        <v>1588</v>
      </c>
      <c r="G520" t="s">
        <v>34</v>
      </c>
      <c r="H520" t="s">
        <v>34</v>
      </c>
      <c r="I520" t="s">
        <v>58</v>
      </c>
      <c r="J520" t="s">
        <v>48</v>
      </c>
      <c r="K520" t="s">
        <v>59</v>
      </c>
      <c r="L520" t="s">
        <v>3794</v>
      </c>
      <c r="M520" t="s">
        <v>3795</v>
      </c>
      <c r="N520" t="s">
        <v>3796</v>
      </c>
      <c r="O520">
        <f>VLOOKUP(B520,HIS退!B:F,5,FALSE)</f>
        <v>-1588</v>
      </c>
      <c r="P520" t="str">
        <f>VLOOKUP(B520,HIS退!B:I,8,FALSE)</f>
        <v>1</v>
      </c>
      <c r="Q520" s="38">
        <f>VLOOKUP(C520,招行退!B:F,5,FALSE)</f>
        <v>1588</v>
      </c>
      <c r="R520" t="str">
        <f>VLOOKUP(C520,招行退!B:H,7,FALSE)</f>
        <v>S</v>
      </c>
      <c r="S520" t="e">
        <f>VLOOKUP(C520,招行退!B:I,8,FALSE)</f>
        <v>#N/A</v>
      </c>
    </row>
    <row r="521" spans="1:19" ht="14.25" hidden="1">
      <c r="A521" s="54">
        <v>42923.394965277781</v>
      </c>
      <c r="B521">
        <v>603682</v>
      </c>
      <c r="C521" t="s">
        <v>1595</v>
      </c>
      <c r="D521" t="s">
        <v>1596</v>
      </c>
      <c r="E521" t="s">
        <v>1597</v>
      </c>
      <c r="F521" s="15">
        <v>1030</v>
      </c>
      <c r="G521" t="s">
        <v>34</v>
      </c>
      <c r="H521" t="s">
        <v>34</v>
      </c>
      <c r="I521" t="s">
        <v>58</v>
      </c>
      <c r="J521" t="s">
        <v>48</v>
      </c>
      <c r="K521" t="s">
        <v>59</v>
      </c>
      <c r="L521" t="s">
        <v>3797</v>
      </c>
      <c r="M521" t="s">
        <v>3798</v>
      </c>
      <c r="N521" t="s">
        <v>3799</v>
      </c>
      <c r="O521">
        <f>VLOOKUP(B521,HIS退!B:F,5,FALSE)</f>
        <v>-1030</v>
      </c>
      <c r="P521" t="str">
        <f>VLOOKUP(B521,HIS退!B:I,8,FALSE)</f>
        <v>1</v>
      </c>
      <c r="Q521" s="38">
        <f>VLOOKUP(C521,招行退!B:F,5,FALSE)</f>
        <v>1030</v>
      </c>
      <c r="R521" t="str">
        <f>VLOOKUP(C521,招行退!B:H,7,FALSE)</f>
        <v>S</v>
      </c>
      <c r="S521" t="e">
        <f>VLOOKUP(C521,招行退!B:I,8,FALSE)</f>
        <v>#N/A</v>
      </c>
    </row>
    <row r="522" spans="1:19" ht="14.25" hidden="1">
      <c r="A522" s="54">
        <v>42923.400868055556</v>
      </c>
      <c r="B522">
        <v>604129</v>
      </c>
      <c r="C522" t="s">
        <v>1598</v>
      </c>
      <c r="D522" t="s">
        <v>1543</v>
      </c>
      <c r="E522" t="s">
        <v>1544</v>
      </c>
      <c r="F522" s="15">
        <v>145</v>
      </c>
      <c r="G522" t="s">
        <v>34</v>
      </c>
      <c r="H522" t="s">
        <v>34</v>
      </c>
      <c r="I522" t="s">
        <v>58</v>
      </c>
      <c r="J522" t="s">
        <v>48</v>
      </c>
      <c r="K522" t="s">
        <v>59</v>
      </c>
      <c r="L522" t="s">
        <v>3800</v>
      </c>
      <c r="M522" t="s">
        <v>3801</v>
      </c>
      <c r="N522" t="s">
        <v>3802</v>
      </c>
      <c r="O522">
        <f>VLOOKUP(B522,HIS退!B:F,5,FALSE)</f>
        <v>-145</v>
      </c>
      <c r="P522" t="str">
        <f>VLOOKUP(B522,HIS退!B:I,8,FALSE)</f>
        <v>1</v>
      </c>
      <c r="Q522" s="38">
        <f>VLOOKUP(C522,招行退!B:F,5,FALSE)</f>
        <v>145</v>
      </c>
      <c r="R522" t="str">
        <f>VLOOKUP(C522,招行退!B:H,7,FALSE)</f>
        <v>S</v>
      </c>
      <c r="S522" t="e">
        <f>VLOOKUP(C522,招行退!B:I,8,FALSE)</f>
        <v>#N/A</v>
      </c>
    </row>
    <row r="523" spans="1:19" ht="14.25" hidden="1">
      <c r="A523" s="54">
        <v>42923.415821759256</v>
      </c>
      <c r="B523">
        <v>605326</v>
      </c>
      <c r="C523" t="s">
        <v>1599</v>
      </c>
      <c r="D523" t="s">
        <v>523</v>
      </c>
      <c r="E523" t="s">
        <v>524</v>
      </c>
      <c r="F523" s="15">
        <v>1000</v>
      </c>
      <c r="G523" t="s">
        <v>34</v>
      </c>
      <c r="H523" t="s">
        <v>34</v>
      </c>
      <c r="I523" t="s">
        <v>58</v>
      </c>
      <c r="J523" t="s">
        <v>48</v>
      </c>
      <c r="K523" t="s">
        <v>59</v>
      </c>
      <c r="L523" t="s">
        <v>3803</v>
      </c>
      <c r="M523" t="s">
        <v>3804</v>
      </c>
      <c r="N523" t="s">
        <v>2476</v>
      </c>
      <c r="O523">
        <f>VLOOKUP(B523,HIS退!B:F,5,FALSE)</f>
        <v>-1000</v>
      </c>
      <c r="P523" t="str">
        <f>VLOOKUP(B523,HIS退!B:I,8,FALSE)</f>
        <v>1</v>
      </c>
      <c r="Q523" s="38">
        <f>VLOOKUP(C523,招行退!B:F,5,FALSE)</f>
        <v>1000</v>
      </c>
      <c r="R523" t="str">
        <f>VLOOKUP(C523,招行退!B:H,7,FALSE)</f>
        <v>S</v>
      </c>
      <c r="S523" t="e">
        <f>VLOOKUP(C523,招行退!B:I,8,FALSE)</f>
        <v>#N/A</v>
      </c>
    </row>
    <row r="524" spans="1:19" ht="14.25" hidden="1">
      <c r="A524" s="54">
        <v>42923.416817129626</v>
      </c>
      <c r="B524">
        <v>605394</v>
      </c>
      <c r="C524" t="s">
        <v>1600</v>
      </c>
      <c r="D524" t="s">
        <v>1601</v>
      </c>
      <c r="E524" t="s">
        <v>1602</v>
      </c>
      <c r="F524" s="15">
        <v>532</v>
      </c>
      <c r="G524" t="s">
        <v>34</v>
      </c>
      <c r="H524" t="s">
        <v>34</v>
      </c>
      <c r="I524" t="s">
        <v>58</v>
      </c>
      <c r="J524" t="s">
        <v>48</v>
      </c>
      <c r="K524" t="s">
        <v>59</v>
      </c>
      <c r="L524" t="s">
        <v>3805</v>
      </c>
      <c r="M524" t="s">
        <v>3806</v>
      </c>
      <c r="N524" t="s">
        <v>3807</v>
      </c>
      <c r="O524">
        <f>VLOOKUP(B524,HIS退!B:F,5,FALSE)</f>
        <v>-532</v>
      </c>
      <c r="P524" t="str">
        <f>VLOOKUP(B524,HIS退!B:I,8,FALSE)</f>
        <v>1</v>
      </c>
      <c r="Q524" s="38">
        <f>VLOOKUP(C524,招行退!B:F,5,FALSE)</f>
        <v>532</v>
      </c>
      <c r="R524" t="str">
        <f>VLOOKUP(C524,招行退!B:H,7,FALSE)</f>
        <v>S</v>
      </c>
      <c r="S524" t="e">
        <f>VLOOKUP(C524,招行退!B:I,8,FALSE)</f>
        <v>#N/A</v>
      </c>
    </row>
    <row r="525" spans="1:19" ht="14.25" hidden="1">
      <c r="A525" s="54">
        <v>42923.419085648151</v>
      </c>
      <c r="B525">
        <v>605544</v>
      </c>
      <c r="C525" t="s">
        <v>1603</v>
      </c>
      <c r="D525" t="s">
        <v>1415</v>
      </c>
      <c r="E525" t="s">
        <v>1416</v>
      </c>
      <c r="F525" s="15">
        <v>181</v>
      </c>
      <c r="G525" t="s">
        <v>34</v>
      </c>
      <c r="H525" t="s">
        <v>34</v>
      </c>
      <c r="I525" t="s">
        <v>58</v>
      </c>
      <c r="J525" t="s">
        <v>48</v>
      </c>
      <c r="K525" t="s">
        <v>59</v>
      </c>
      <c r="L525" t="s">
        <v>3808</v>
      </c>
      <c r="M525" t="s">
        <v>3809</v>
      </c>
      <c r="N525" t="s">
        <v>3586</v>
      </c>
      <c r="O525">
        <f>VLOOKUP(B525,HIS退!B:F,5,FALSE)</f>
        <v>-181</v>
      </c>
      <c r="P525" t="str">
        <f>VLOOKUP(B525,HIS退!B:I,8,FALSE)</f>
        <v>1</v>
      </c>
      <c r="Q525" s="38">
        <f>VLOOKUP(C525,招行退!B:F,5,FALSE)</f>
        <v>181</v>
      </c>
      <c r="R525" t="str">
        <f>VLOOKUP(C525,招行退!B:H,7,FALSE)</f>
        <v>S</v>
      </c>
      <c r="S525" t="e">
        <f>VLOOKUP(C525,招行退!B:I,8,FALSE)</f>
        <v>#N/A</v>
      </c>
    </row>
    <row r="526" spans="1:19" ht="14.25" hidden="1">
      <c r="A526" s="54">
        <v>42923.419120370374</v>
      </c>
      <c r="B526">
        <v>605562</v>
      </c>
      <c r="C526" t="s">
        <v>1604</v>
      </c>
      <c r="D526" t="s">
        <v>1553</v>
      </c>
      <c r="E526" t="s">
        <v>1554</v>
      </c>
      <c r="F526" s="15">
        <v>401</v>
      </c>
      <c r="G526" t="s">
        <v>34</v>
      </c>
      <c r="H526" t="s">
        <v>34</v>
      </c>
      <c r="I526" t="s">
        <v>58</v>
      </c>
      <c r="J526" t="s">
        <v>48</v>
      </c>
      <c r="K526" t="s">
        <v>59</v>
      </c>
      <c r="L526" t="s">
        <v>3810</v>
      </c>
      <c r="M526" t="s">
        <v>3811</v>
      </c>
      <c r="N526" t="s">
        <v>3753</v>
      </c>
      <c r="O526">
        <f>VLOOKUP(B526,HIS退!B:F,5,FALSE)</f>
        <v>-401</v>
      </c>
      <c r="P526" t="str">
        <f>VLOOKUP(B526,HIS退!B:I,8,FALSE)</f>
        <v>1</v>
      </c>
      <c r="Q526" s="38">
        <f>VLOOKUP(C526,招行退!B:F,5,FALSE)</f>
        <v>401</v>
      </c>
      <c r="R526" t="str">
        <f>VLOOKUP(C526,招行退!B:H,7,FALSE)</f>
        <v>S</v>
      </c>
      <c r="S526" t="e">
        <f>VLOOKUP(C526,招行退!B:I,8,FALSE)</f>
        <v>#N/A</v>
      </c>
    </row>
    <row r="527" spans="1:19" ht="14.25" hidden="1">
      <c r="A527" s="54">
        <v>42923.420995370368</v>
      </c>
      <c r="B527">
        <v>605699</v>
      </c>
      <c r="C527" t="s">
        <v>1605</v>
      </c>
      <c r="D527" t="s">
        <v>1606</v>
      </c>
      <c r="E527" t="s">
        <v>1607</v>
      </c>
      <c r="F527" s="15">
        <v>32</v>
      </c>
      <c r="G527" t="s">
        <v>34</v>
      </c>
      <c r="H527" t="s">
        <v>34</v>
      </c>
      <c r="I527" t="s">
        <v>58</v>
      </c>
      <c r="J527" t="s">
        <v>48</v>
      </c>
      <c r="K527" t="s">
        <v>59</v>
      </c>
      <c r="L527" t="s">
        <v>3812</v>
      </c>
      <c r="M527" t="s">
        <v>3813</v>
      </c>
      <c r="N527" t="s">
        <v>3814</v>
      </c>
      <c r="O527">
        <f>VLOOKUP(B527,HIS退!B:F,5,FALSE)</f>
        <v>-32</v>
      </c>
      <c r="P527" t="str">
        <f>VLOOKUP(B527,HIS退!B:I,8,FALSE)</f>
        <v>1</v>
      </c>
      <c r="Q527" s="38">
        <f>VLOOKUP(C527,招行退!B:F,5,FALSE)</f>
        <v>32</v>
      </c>
      <c r="R527" t="str">
        <f>VLOOKUP(C527,招行退!B:H,7,FALSE)</f>
        <v>S</v>
      </c>
      <c r="S527" t="e">
        <f>VLOOKUP(C527,招行退!B:I,8,FALSE)</f>
        <v>#N/A</v>
      </c>
    </row>
    <row r="528" spans="1:19" ht="14.25" hidden="1">
      <c r="A528" s="54">
        <v>42923.42560185185</v>
      </c>
      <c r="B528">
        <v>606065</v>
      </c>
      <c r="C528" t="s">
        <v>3815</v>
      </c>
      <c r="D528" t="s">
        <v>1608</v>
      </c>
      <c r="E528" t="s">
        <v>1609</v>
      </c>
      <c r="F528" s="15">
        <v>2200</v>
      </c>
      <c r="G528" t="s">
        <v>34</v>
      </c>
      <c r="H528" t="s">
        <v>34</v>
      </c>
      <c r="I528" t="s">
        <v>340</v>
      </c>
      <c r="J528" t="s">
        <v>57</v>
      </c>
      <c r="K528" t="s">
        <v>59</v>
      </c>
      <c r="L528" t="s">
        <v>3816</v>
      </c>
      <c r="M528" t="s">
        <v>3817</v>
      </c>
      <c r="N528" t="s">
        <v>3818</v>
      </c>
      <c r="O528">
        <f>VLOOKUP(B528,HIS退!B:F,5,FALSE)</f>
        <v>-2200</v>
      </c>
      <c r="P528" t="str">
        <f>VLOOKUP(B528,HIS退!B:I,8,FALSE)</f>
        <v>9</v>
      </c>
      <c r="Q528" s="38">
        <f>VLOOKUP(C528,招行退!B:F,5,FALSE)</f>
        <v>2200</v>
      </c>
      <c r="R528" t="str">
        <f>VLOOKUP(C528,招行退!B:H,7,FALSE)</f>
        <v>B</v>
      </c>
      <c r="S528" t="str">
        <f>VLOOKUP(C528,招行退!B:I,8,FALSE)</f>
        <v>20170707</v>
      </c>
    </row>
    <row r="529" spans="1:19" ht="14.25" hidden="1">
      <c r="A529" s="54">
        <v>42923.432604166665</v>
      </c>
      <c r="B529">
        <v>606595</v>
      </c>
      <c r="C529" t="s">
        <v>3819</v>
      </c>
      <c r="D529" t="s">
        <v>1610</v>
      </c>
      <c r="E529" t="s">
        <v>1611</v>
      </c>
      <c r="F529" s="15">
        <v>250</v>
      </c>
      <c r="G529" t="s">
        <v>34</v>
      </c>
      <c r="H529" t="s">
        <v>34</v>
      </c>
      <c r="I529" t="s">
        <v>340</v>
      </c>
      <c r="J529" t="s">
        <v>57</v>
      </c>
      <c r="K529" t="s">
        <v>59</v>
      </c>
      <c r="L529" t="s">
        <v>3820</v>
      </c>
      <c r="M529" t="s">
        <v>3821</v>
      </c>
      <c r="N529" t="s">
        <v>3822</v>
      </c>
      <c r="O529">
        <f>VLOOKUP(B529,HIS退!B:F,5,FALSE)</f>
        <v>-250</v>
      </c>
      <c r="P529" t="str">
        <f>VLOOKUP(B529,HIS退!B:I,8,FALSE)</f>
        <v>9</v>
      </c>
      <c r="Q529" s="38">
        <f>VLOOKUP(C529,招行退!B:F,5,FALSE)</f>
        <v>250</v>
      </c>
      <c r="R529" t="str">
        <f>VLOOKUP(C529,招行退!B:H,7,FALSE)</f>
        <v>B</v>
      </c>
      <c r="S529" t="str">
        <f>VLOOKUP(C529,招行退!B:I,8,FALSE)</f>
        <v>20170707</v>
      </c>
    </row>
    <row r="530" spans="1:19" ht="14.25" hidden="1">
      <c r="A530" s="54">
        <v>42923.438310185185</v>
      </c>
      <c r="B530">
        <v>606964</v>
      </c>
      <c r="C530" t="s">
        <v>1612</v>
      </c>
      <c r="D530" t="s">
        <v>1613</v>
      </c>
      <c r="E530" t="s">
        <v>1614</v>
      </c>
      <c r="F530" s="15">
        <v>173</v>
      </c>
      <c r="G530" t="s">
        <v>34</v>
      </c>
      <c r="H530" t="s">
        <v>34</v>
      </c>
      <c r="I530" t="s">
        <v>58</v>
      </c>
      <c r="J530" t="s">
        <v>48</v>
      </c>
      <c r="K530" t="s">
        <v>59</v>
      </c>
      <c r="L530" t="s">
        <v>3823</v>
      </c>
      <c r="M530" t="s">
        <v>3824</v>
      </c>
      <c r="N530" t="s">
        <v>3825</v>
      </c>
      <c r="O530">
        <f>VLOOKUP(B530,HIS退!B:F,5,FALSE)</f>
        <v>-173</v>
      </c>
      <c r="P530" t="str">
        <f>VLOOKUP(B530,HIS退!B:I,8,FALSE)</f>
        <v>1</v>
      </c>
      <c r="Q530" s="38">
        <f>VLOOKUP(C530,招行退!B:F,5,FALSE)</f>
        <v>173</v>
      </c>
      <c r="R530" t="str">
        <f>VLOOKUP(C530,招行退!B:H,7,FALSE)</f>
        <v>S</v>
      </c>
      <c r="S530" t="e">
        <f>VLOOKUP(C530,招行退!B:I,8,FALSE)</f>
        <v>#N/A</v>
      </c>
    </row>
    <row r="531" spans="1:19" ht="14.25" hidden="1">
      <c r="A531" s="54">
        <v>42923.442175925928</v>
      </c>
      <c r="B531">
        <v>607235</v>
      </c>
      <c r="C531" t="s">
        <v>1615</v>
      </c>
      <c r="D531" t="s">
        <v>1616</v>
      </c>
      <c r="E531" t="s">
        <v>1617</v>
      </c>
      <c r="F531" s="15">
        <v>490</v>
      </c>
      <c r="G531" t="s">
        <v>34</v>
      </c>
      <c r="H531" t="s">
        <v>34</v>
      </c>
      <c r="I531" t="s">
        <v>58</v>
      </c>
      <c r="J531" t="s">
        <v>48</v>
      </c>
      <c r="K531" t="s">
        <v>59</v>
      </c>
      <c r="L531" t="s">
        <v>3826</v>
      </c>
      <c r="M531" t="s">
        <v>3827</v>
      </c>
      <c r="N531" t="s">
        <v>3828</v>
      </c>
      <c r="O531">
        <f>VLOOKUP(B531,HIS退!B:F,5,FALSE)</f>
        <v>-490</v>
      </c>
      <c r="P531" t="str">
        <f>VLOOKUP(B531,HIS退!B:I,8,FALSE)</f>
        <v>1</v>
      </c>
      <c r="Q531" s="38">
        <f>VLOOKUP(C531,招行退!B:F,5,FALSE)</f>
        <v>490</v>
      </c>
      <c r="R531" t="str">
        <f>VLOOKUP(C531,招行退!B:H,7,FALSE)</f>
        <v>S</v>
      </c>
      <c r="S531" t="e">
        <f>VLOOKUP(C531,招行退!B:I,8,FALSE)</f>
        <v>#N/A</v>
      </c>
    </row>
    <row r="532" spans="1:19" ht="14.25" hidden="1">
      <c r="A532" s="54">
        <v>42923.4455787037</v>
      </c>
      <c r="B532">
        <v>607483</v>
      </c>
      <c r="C532" t="s">
        <v>1618</v>
      </c>
      <c r="D532" t="s">
        <v>1619</v>
      </c>
      <c r="E532" t="s">
        <v>1620</v>
      </c>
      <c r="F532" s="15">
        <v>19</v>
      </c>
      <c r="G532" t="s">
        <v>34</v>
      </c>
      <c r="H532" t="s">
        <v>34</v>
      </c>
      <c r="I532" t="s">
        <v>58</v>
      </c>
      <c r="J532" t="s">
        <v>48</v>
      </c>
      <c r="K532" t="s">
        <v>59</v>
      </c>
      <c r="L532" t="s">
        <v>3829</v>
      </c>
      <c r="M532" t="s">
        <v>3830</v>
      </c>
      <c r="N532" t="s">
        <v>3831</v>
      </c>
      <c r="O532">
        <f>VLOOKUP(B532,HIS退!B:F,5,FALSE)</f>
        <v>-19</v>
      </c>
      <c r="P532" t="str">
        <f>VLOOKUP(B532,HIS退!B:I,8,FALSE)</f>
        <v>1</v>
      </c>
      <c r="Q532" s="38">
        <f>VLOOKUP(C532,招行退!B:F,5,FALSE)</f>
        <v>19</v>
      </c>
      <c r="R532" t="str">
        <f>VLOOKUP(C532,招行退!B:H,7,FALSE)</f>
        <v>S</v>
      </c>
      <c r="S532" t="e">
        <f>VLOOKUP(C532,招行退!B:I,8,FALSE)</f>
        <v>#N/A</v>
      </c>
    </row>
    <row r="533" spans="1:19" ht="14.25" hidden="1">
      <c r="A533" s="54">
        <v>42923.445590277777</v>
      </c>
      <c r="B533">
        <v>607488</v>
      </c>
      <c r="C533" t="s">
        <v>1621</v>
      </c>
      <c r="D533" t="s">
        <v>1622</v>
      </c>
      <c r="E533" t="s">
        <v>1623</v>
      </c>
      <c r="F533" s="15">
        <v>605</v>
      </c>
      <c r="G533" t="s">
        <v>34</v>
      </c>
      <c r="H533" t="s">
        <v>34</v>
      </c>
      <c r="I533" t="s">
        <v>58</v>
      </c>
      <c r="J533" t="s">
        <v>48</v>
      </c>
      <c r="K533" t="s">
        <v>59</v>
      </c>
      <c r="L533" t="s">
        <v>3832</v>
      </c>
      <c r="M533" t="s">
        <v>3833</v>
      </c>
      <c r="N533" t="s">
        <v>3834</v>
      </c>
      <c r="O533">
        <f>VLOOKUP(B533,HIS退!B:F,5,FALSE)</f>
        <v>-605</v>
      </c>
      <c r="P533" t="str">
        <f>VLOOKUP(B533,HIS退!B:I,8,FALSE)</f>
        <v>1</v>
      </c>
      <c r="Q533" s="38">
        <f>VLOOKUP(C533,招行退!B:F,5,FALSE)</f>
        <v>605</v>
      </c>
      <c r="R533" t="str">
        <f>VLOOKUP(C533,招行退!B:H,7,FALSE)</f>
        <v>S</v>
      </c>
      <c r="S533" t="e">
        <f>VLOOKUP(C533,招行退!B:I,8,FALSE)</f>
        <v>#N/A</v>
      </c>
    </row>
    <row r="534" spans="1:19" ht="14.25" hidden="1">
      <c r="A534" s="54">
        <v>42923.451828703706</v>
      </c>
      <c r="B534">
        <v>607948</v>
      </c>
      <c r="C534" t="s">
        <v>1624</v>
      </c>
      <c r="D534" t="s">
        <v>1625</v>
      </c>
      <c r="E534" t="s">
        <v>1626</v>
      </c>
      <c r="F534" s="15">
        <v>5636</v>
      </c>
      <c r="G534" t="s">
        <v>34</v>
      </c>
      <c r="H534" t="s">
        <v>34</v>
      </c>
      <c r="I534" t="s">
        <v>58</v>
      </c>
      <c r="J534" t="s">
        <v>48</v>
      </c>
      <c r="K534" t="s">
        <v>59</v>
      </c>
      <c r="L534" t="s">
        <v>3835</v>
      </c>
      <c r="M534" t="s">
        <v>3836</v>
      </c>
      <c r="N534" t="s">
        <v>3837</v>
      </c>
      <c r="O534">
        <f>VLOOKUP(B534,HIS退!B:F,5,FALSE)</f>
        <v>-5636</v>
      </c>
      <c r="P534" t="str">
        <f>VLOOKUP(B534,HIS退!B:I,8,FALSE)</f>
        <v>1</v>
      </c>
      <c r="Q534" s="38">
        <f>VLOOKUP(C534,招行退!B:F,5,FALSE)</f>
        <v>5636</v>
      </c>
      <c r="R534" t="str">
        <f>VLOOKUP(C534,招行退!B:H,7,FALSE)</f>
        <v>S</v>
      </c>
      <c r="S534" t="e">
        <f>VLOOKUP(C534,招行退!B:I,8,FALSE)</f>
        <v>#N/A</v>
      </c>
    </row>
    <row r="535" spans="1:19" ht="14.25" hidden="1">
      <c r="A535" s="54">
        <v>42923.452511574076</v>
      </c>
      <c r="B535">
        <v>607990</v>
      </c>
      <c r="C535" t="s">
        <v>1627</v>
      </c>
      <c r="D535" t="s">
        <v>1628</v>
      </c>
      <c r="E535" t="s">
        <v>1629</v>
      </c>
      <c r="F535" s="15">
        <v>500</v>
      </c>
      <c r="G535" t="s">
        <v>34</v>
      </c>
      <c r="H535" t="s">
        <v>34</v>
      </c>
      <c r="I535" t="s">
        <v>58</v>
      </c>
      <c r="J535" t="s">
        <v>48</v>
      </c>
      <c r="K535" t="s">
        <v>59</v>
      </c>
      <c r="L535" t="s">
        <v>3838</v>
      </c>
      <c r="M535" t="s">
        <v>3839</v>
      </c>
      <c r="N535" t="s">
        <v>3840</v>
      </c>
      <c r="O535">
        <f>VLOOKUP(B535,HIS退!B:F,5,FALSE)</f>
        <v>-500</v>
      </c>
      <c r="P535" t="str">
        <f>VLOOKUP(B535,HIS退!B:I,8,FALSE)</f>
        <v>1</v>
      </c>
      <c r="Q535" s="38">
        <f>VLOOKUP(C535,招行退!B:F,5,FALSE)</f>
        <v>500</v>
      </c>
      <c r="R535" t="str">
        <f>VLOOKUP(C535,招行退!B:H,7,FALSE)</f>
        <v>S</v>
      </c>
      <c r="S535" t="e">
        <f>VLOOKUP(C535,招行退!B:I,8,FALSE)</f>
        <v>#N/A</v>
      </c>
    </row>
    <row r="536" spans="1:19" ht="14.25" hidden="1">
      <c r="A536" s="54">
        <v>42923.457928240743</v>
      </c>
      <c r="B536">
        <v>608357</v>
      </c>
      <c r="C536" t="s">
        <v>1630</v>
      </c>
      <c r="D536" t="s">
        <v>578</v>
      </c>
      <c r="E536" t="s">
        <v>579</v>
      </c>
      <c r="F536" s="15">
        <v>19</v>
      </c>
      <c r="G536" t="s">
        <v>34</v>
      </c>
      <c r="H536" t="s">
        <v>34</v>
      </c>
      <c r="I536" t="s">
        <v>58</v>
      </c>
      <c r="J536" t="s">
        <v>48</v>
      </c>
      <c r="K536" t="s">
        <v>59</v>
      </c>
      <c r="L536" t="s">
        <v>3841</v>
      </c>
      <c r="M536" t="s">
        <v>3842</v>
      </c>
      <c r="N536" t="s">
        <v>2552</v>
      </c>
      <c r="O536">
        <f>VLOOKUP(B536,HIS退!B:F,5,FALSE)</f>
        <v>-19</v>
      </c>
      <c r="P536" t="str">
        <f>VLOOKUP(B536,HIS退!B:I,8,FALSE)</f>
        <v>1</v>
      </c>
      <c r="Q536" s="38">
        <f>VLOOKUP(C536,招行退!B:F,5,FALSE)</f>
        <v>19</v>
      </c>
      <c r="R536" t="str">
        <f>VLOOKUP(C536,招行退!B:H,7,FALSE)</f>
        <v>S</v>
      </c>
      <c r="S536" t="e">
        <f>VLOOKUP(C536,招行退!B:I,8,FALSE)</f>
        <v>#N/A</v>
      </c>
    </row>
    <row r="537" spans="1:19" ht="14.25" hidden="1">
      <c r="A537" s="54">
        <v>42923.460023148145</v>
      </c>
      <c r="B537">
        <v>608488</v>
      </c>
      <c r="C537" t="s">
        <v>1631</v>
      </c>
      <c r="D537" t="s">
        <v>1632</v>
      </c>
      <c r="E537" t="s">
        <v>1633</v>
      </c>
      <c r="F537" s="15">
        <v>139</v>
      </c>
      <c r="G537" t="s">
        <v>53</v>
      </c>
      <c r="H537" t="s">
        <v>34</v>
      </c>
      <c r="I537" t="s">
        <v>58</v>
      </c>
      <c r="J537" t="s">
        <v>48</v>
      </c>
      <c r="K537" t="s">
        <v>59</v>
      </c>
      <c r="L537" t="s">
        <v>3843</v>
      </c>
      <c r="M537" t="s">
        <v>3844</v>
      </c>
      <c r="N537" t="s">
        <v>3845</v>
      </c>
      <c r="O537">
        <f>VLOOKUP(B537,HIS退!B:F,5,FALSE)</f>
        <v>-139</v>
      </c>
      <c r="P537" t="str">
        <f>VLOOKUP(B537,HIS退!B:I,8,FALSE)</f>
        <v>1</v>
      </c>
      <c r="Q537" s="38">
        <f>VLOOKUP(C537,招行退!B:F,5,FALSE)</f>
        <v>139</v>
      </c>
      <c r="R537" t="str">
        <f>VLOOKUP(C537,招行退!B:H,7,FALSE)</f>
        <v>S</v>
      </c>
      <c r="S537" t="e">
        <f>VLOOKUP(C537,招行退!B:I,8,FALSE)</f>
        <v>#N/A</v>
      </c>
    </row>
    <row r="538" spans="1:19" ht="14.25" hidden="1">
      <c r="A538" s="54">
        <v>42923.470856481479</v>
      </c>
      <c r="B538">
        <v>609166</v>
      </c>
      <c r="C538" t="s">
        <v>3846</v>
      </c>
      <c r="D538" t="s">
        <v>1635</v>
      </c>
      <c r="E538" t="s">
        <v>1636</v>
      </c>
      <c r="F538" s="15">
        <v>69</v>
      </c>
      <c r="G538" t="s">
        <v>34</v>
      </c>
      <c r="H538" t="s">
        <v>34</v>
      </c>
      <c r="I538" t="s">
        <v>340</v>
      </c>
      <c r="J538" t="s">
        <v>57</v>
      </c>
      <c r="K538" t="s">
        <v>59</v>
      </c>
      <c r="L538" t="s">
        <v>3847</v>
      </c>
      <c r="M538" t="s">
        <v>3848</v>
      </c>
      <c r="N538" t="s">
        <v>3849</v>
      </c>
      <c r="O538">
        <f>VLOOKUP(B538,HIS退!B:F,5,FALSE)</f>
        <v>-69</v>
      </c>
      <c r="P538" t="str">
        <f>VLOOKUP(B538,HIS退!B:I,8,FALSE)</f>
        <v>9</v>
      </c>
      <c r="Q538" s="38">
        <f>VLOOKUP(C538,招行退!B:F,5,FALSE)</f>
        <v>69</v>
      </c>
      <c r="R538" t="str">
        <f>VLOOKUP(C538,招行退!B:H,7,FALSE)</f>
        <v>B</v>
      </c>
      <c r="S538" t="str">
        <f>VLOOKUP(C538,招行退!B:I,8,FALSE)</f>
        <v>20170707</v>
      </c>
    </row>
    <row r="539" spans="1:19" ht="14.25" hidden="1">
      <c r="A539" s="54">
        <v>42923.474236111113</v>
      </c>
      <c r="B539">
        <v>609364</v>
      </c>
      <c r="C539" t="s">
        <v>1637</v>
      </c>
      <c r="D539" t="s">
        <v>1638</v>
      </c>
      <c r="E539" t="s">
        <v>1639</v>
      </c>
      <c r="F539" s="15">
        <v>32</v>
      </c>
      <c r="G539" t="s">
        <v>34</v>
      </c>
      <c r="H539" t="s">
        <v>34</v>
      </c>
      <c r="I539" t="s">
        <v>58</v>
      </c>
      <c r="J539" t="s">
        <v>48</v>
      </c>
      <c r="K539" t="s">
        <v>59</v>
      </c>
      <c r="L539" t="s">
        <v>3850</v>
      </c>
      <c r="M539" t="s">
        <v>3851</v>
      </c>
      <c r="N539" t="s">
        <v>3852</v>
      </c>
      <c r="O539">
        <f>VLOOKUP(B539,HIS退!B:F,5,FALSE)</f>
        <v>-32</v>
      </c>
      <c r="P539" t="str">
        <f>VLOOKUP(B539,HIS退!B:I,8,FALSE)</f>
        <v>1</v>
      </c>
      <c r="Q539" s="38">
        <f>VLOOKUP(C539,招行退!B:F,5,FALSE)</f>
        <v>32</v>
      </c>
      <c r="R539" t="str">
        <f>VLOOKUP(C539,招行退!B:H,7,FALSE)</f>
        <v>S</v>
      </c>
      <c r="S539" t="e">
        <f>VLOOKUP(C539,招行退!B:I,8,FALSE)</f>
        <v>#N/A</v>
      </c>
    </row>
    <row r="540" spans="1:19" ht="14.25" hidden="1">
      <c r="A540" s="54">
        <v>42923.481736111113</v>
      </c>
      <c r="B540">
        <v>609746</v>
      </c>
      <c r="C540" t="s">
        <v>1640</v>
      </c>
      <c r="D540" t="s">
        <v>1641</v>
      </c>
      <c r="E540" t="s">
        <v>1642</v>
      </c>
      <c r="F540" s="15">
        <v>1996</v>
      </c>
      <c r="G540" t="s">
        <v>34</v>
      </c>
      <c r="H540" t="s">
        <v>34</v>
      </c>
      <c r="I540" t="s">
        <v>58</v>
      </c>
      <c r="J540" t="s">
        <v>48</v>
      </c>
      <c r="K540" t="s">
        <v>59</v>
      </c>
      <c r="L540" t="s">
        <v>3853</v>
      </c>
      <c r="M540" t="s">
        <v>3854</v>
      </c>
      <c r="N540" t="s">
        <v>3855</v>
      </c>
      <c r="O540">
        <f>VLOOKUP(B540,HIS退!B:F,5,FALSE)</f>
        <v>-1996</v>
      </c>
      <c r="P540" t="str">
        <f>VLOOKUP(B540,HIS退!B:I,8,FALSE)</f>
        <v>1</v>
      </c>
      <c r="Q540" s="38">
        <f>VLOOKUP(C540,招行退!B:F,5,FALSE)</f>
        <v>1996</v>
      </c>
      <c r="R540" t="str">
        <f>VLOOKUP(C540,招行退!B:H,7,FALSE)</f>
        <v>S</v>
      </c>
      <c r="S540" t="e">
        <f>VLOOKUP(C540,招行退!B:I,8,FALSE)</f>
        <v>#N/A</v>
      </c>
    </row>
    <row r="541" spans="1:19" ht="14.25" hidden="1">
      <c r="A541" s="54">
        <v>42923.487013888887</v>
      </c>
      <c r="B541">
        <v>609991</v>
      </c>
      <c r="C541" t="s">
        <v>1643</v>
      </c>
      <c r="D541" t="s">
        <v>1644</v>
      </c>
      <c r="E541" t="s">
        <v>1645</v>
      </c>
      <c r="F541" s="15">
        <v>1000</v>
      </c>
      <c r="G541" t="s">
        <v>34</v>
      </c>
      <c r="H541" t="s">
        <v>34</v>
      </c>
      <c r="I541" t="s">
        <v>58</v>
      </c>
      <c r="J541" t="s">
        <v>48</v>
      </c>
      <c r="K541" t="s">
        <v>59</v>
      </c>
      <c r="L541" t="s">
        <v>3856</v>
      </c>
      <c r="M541" t="s">
        <v>3857</v>
      </c>
      <c r="N541" t="s">
        <v>3858</v>
      </c>
      <c r="O541">
        <f>VLOOKUP(B541,HIS退!B:F,5,FALSE)</f>
        <v>-1000</v>
      </c>
      <c r="P541" t="str">
        <f>VLOOKUP(B541,HIS退!B:I,8,FALSE)</f>
        <v>1</v>
      </c>
      <c r="Q541" s="38">
        <f>VLOOKUP(C541,招行退!B:F,5,FALSE)</f>
        <v>1000</v>
      </c>
      <c r="R541" t="str">
        <f>VLOOKUP(C541,招行退!B:H,7,FALSE)</f>
        <v>S</v>
      </c>
      <c r="S541" t="e">
        <f>VLOOKUP(C541,招行退!B:I,8,FALSE)</f>
        <v>#N/A</v>
      </c>
    </row>
    <row r="542" spans="1:19" ht="14.25" hidden="1">
      <c r="A542" s="54">
        <v>42923.489259259259</v>
      </c>
      <c r="B542">
        <v>610112</v>
      </c>
      <c r="C542" t="s">
        <v>3859</v>
      </c>
      <c r="D542" t="s">
        <v>1646</v>
      </c>
      <c r="E542" t="s">
        <v>1647</v>
      </c>
      <c r="F542" s="15">
        <v>500</v>
      </c>
      <c r="G542" t="s">
        <v>34</v>
      </c>
      <c r="H542" t="s">
        <v>34</v>
      </c>
      <c r="I542" t="s">
        <v>340</v>
      </c>
      <c r="J542" t="s">
        <v>57</v>
      </c>
      <c r="K542" t="s">
        <v>59</v>
      </c>
      <c r="L542" t="s">
        <v>3860</v>
      </c>
      <c r="M542" t="s">
        <v>3861</v>
      </c>
      <c r="N542" t="s">
        <v>3862</v>
      </c>
      <c r="O542">
        <f>VLOOKUP(B542,HIS退!B:F,5,FALSE)</f>
        <v>-500</v>
      </c>
      <c r="P542" t="str">
        <f>VLOOKUP(B542,HIS退!B:I,8,FALSE)</f>
        <v>9</v>
      </c>
      <c r="Q542" s="38">
        <f>VLOOKUP(C542,招行退!B:F,5,FALSE)</f>
        <v>500</v>
      </c>
      <c r="R542" t="str">
        <f>VLOOKUP(C542,招行退!B:H,7,FALSE)</f>
        <v>B</v>
      </c>
      <c r="S542" t="str">
        <f>VLOOKUP(C542,招行退!B:I,8,FALSE)</f>
        <v>20170707</v>
      </c>
    </row>
    <row r="543" spans="1:19" ht="14.25" hidden="1">
      <c r="A543" s="54">
        <v>42923.492349537039</v>
      </c>
      <c r="B543">
        <v>610242</v>
      </c>
      <c r="C543" t="s">
        <v>1648</v>
      </c>
      <c r="D543" t="s">
        <v>1649</v>
      </c>
      <c r="E543" t="s">
        <v>1650</v>
      </c>
      <c r="F543" s="15">
        <v>552</v>
      </c>
      <c r="G543" t="s">
        <v>34</v>
      </c>
      <c r="H543" t="s">
        <v>34</v>
      </c>
      <c r="I543" t="s">
        <v>58</v>
      </c>
      <c r="J543" t="s">
        <v>48</v>
      </c>
      <c r="K543" t="s">
        <v>59</v>
      </c>
      <c r="L543" t="s">
        <v>3863</v>
      </c>
      <c r="M543" t="s">
        <v>3864</v>
      </c>
      <c r="N543" t="s">
        <v>3865</v>
      </c>
      <c r="O543">
        <f>VLOOKUP(B543,HIS退!B:F,5,FALSE)</f>
        <v>-552</v>
      </c>
      <c r="P543" t="str">
        <f>VLOOKUP(B543,HIS退!B:I,8,FALSE)</f>
        <v>1</v>
      </c>
      <c r="Q543" s="38">
        <f>VLOOKUP(C543,招行退!B:F,5,FALSE)</f>
        <v>552</v>
      </c>
      <c r="R543" t="str">
        <f>VLOOKUP(C543,招行退!B:H,7,FALSE)</f>
        <v>S</v>
      </c>
      <c r="S543" t="e">
        <f>VLOOKUP(C543,招行退!B:I,8,FALSE)</f>
        <v>#N/A</v>
      </c>
    </row>
    <row r="544" spans="1:19" ht="14.25" hidden="1">
      <c r="A544" s="54">
        <v>42923.492962962962</v>
      </c>
      <c r="B544">
        <v>610273</v>
      </c>
      <c r="C544" t="s">
        <v>1651</v>
      </c>
      <c r="D544" t="s">
        <v>1652</v>
      </c>
      <c r="E544" t="s">
        <v>1653</v>
      </c>
      <c r="F544" s="15">
        <v>497</v>
      </c>
      <c r="G544" t="s">
        <v>34</v>
      </c>
      <c r="H544" t="s">
        <v>34</v>
      </c>
      <c r="I544" t="s">
        <v>58</v>
      </c>
      <c r="J544" t="s">
        <v>48</v>
      </c>
      <c r="K544" t="s">
        <v>59</v>
      </c>
      <c r="L544" t="s">
        <v>3866</v>
      </c>
      <c r="M544" t="s">
        <v>3867</v>
      </c>
      <c r="N544" t="s">
        <v>3868</v>
      </c>
      <c r="O544">
        <f>VLOOKUP(B544,HIS退!B:F,5,FALSE)</f>
        <v>-497</v>
      </c>
      <c r="P544" t="str">
        <f>VLOOKUP(B544,HIS退!B:I,8,FALSE)</f>
        <v>1</v>
      </c>
      <c r="Q544" s="38">
        <f>VLOOKUP(C544,招行退!B:F,5,FALSE)</f>
        <v>497</v>
      </c>
      <c r="R544" t="str">
        <f>VLOOKUP(C544,招行退!B:H,7,FALSE)</f>
        <v>S</v>
      </c>
      <c r="S544" t="e">
        <f>VLOOKUP(C544,招行退!B:I,8,FALSE)</f>
        <v>#N/A</v>
      </c>
    </row>
    <row r="545" spans="1:19" ht="14.25" hidden="1">
      <c r="A545" s="54">
        <v>42923.494293981479</v>
      </c>
      <c r="B545">
        <v>610308</v>
      </c>
      <c r="C545" t="s">
        <v>1654</v>
      </c>
      <c r="D545" t="s">
        <v>1655</v>
      </c>
      <c r="E545" t="s">
        <v>1656</v>
      </c>
      <c r="F545" s="15">
        <v>8996</v>
      </c>
      <c r="G545" t="s">
        <v>34</v>
      </c>
      <c r="H545" t="s">
        <v>34</v>
      </c>
      <c r="I545" t="s">
        <v>58</v>
      </c>
      <c r="J545" t="s">
        <v>48</v>
      </c>
      <c r="K545" t="s">
        <v>59</v>
      </c>
      <c r="L545" t="s">
        <v>3869</v>
      </c>
      <c r="M545" t="s">
        <v>3870</v>
      </c>
      <c r="N545" t="s">
        <v>3871</v>
      </c>
      <c r="O545">
        <f>VLOOKUP(B545,HIS退!B:F,5,FALSE)</f>
        <v>-8996</v>
      </c>
      <c r="P545" t="str">
        <f>VLOOKUP(B545,HIS退!B:I,8,FALSE)</f>
        <v>1</v>
      </c>
      <c r="Q545" s="38">
        <f>VLOOKUP(C545,招行退!B:F,5,FALSE)</f>
        <v>8996</v>
      </c>
      <c r="R545" t="str">
        <f>VLOOKUP(C545,招行退!B:H,7,FALSE)</f>
        <v>S</v>
      </c>
      <c r="S545" t="e">
        <f>VLOOKUP(C545,招行退!B:I,8,FALSE)</f>
        <v>#N/A</v>
      </c>
    </row>
    <row r="546" spans="1:19" ht="14.25" hidden="1">
      <c r="A546" s="54">
        <v>42923.495671296296</v>
      </c>
      <c r="B546">
        <v>610350</v>
      </c>
      <c r="C546" t="s">
        <v>1657</v>
      </c>
      <c r="D546" t="s">
        <v>1658</v>
      </c>
      <c r="E546" t="s">
        <v>1659</v>
      </c>
      <c r="F546" s="15">
        <v>16</v>
      </c>
      <c r="G546" t="s">
        <v>34</v>
      </c>
      <c r="H546" t="s">
        <v>34</v>
      </c>
      <c r="I546" t="s">
        <v>58</v>
      </c>
      <c r="J546" t="s">
        <v>48</v>
      </c>
      <c r="K546" t="s">
        <v>59</v>
      </c>
      <c r="L546" t="s">
        <v>3872</v>
      </c>
      <c r="M546" t="s">
        <v>3873</v>
      </c>
      <c r="N546" t="s">
        <v>3874</v>
      </c>
      <c r="O546">
        <f>VLOOKUP(B546,HIS退!B:F,5,FALSE)</f>
        <v>-16</v>
      </c>
      <c r="P546" t="str">
        <f>VLOOKUP(B546,HIS退!B:I,8,FALSE)</f>
        <v>1</v>
      </c>
      <c r="Q546" s="38">
        <f>VLOOKUP(C546,招行退!B:F,5,FALSE)</f>
        <v>16</v>
      </c>
      <c r="R546" t="str">
        <f>VLOOKUP(C546,招行退!B:H,7,FALSE)</f>
        <v>S</v>
      </c>
      <c r="S546" t="e">
        <f>VLOOKUP(C546,招行退!B:I,8,FALSE)</f>
        <v>#N/A</v>
      </c>
    </row>
    <row r="547" spans="1:19" ht="14.25" hidden="1">
      <c r="A547" s="54">
        <v>42923.503587962965</v>
      </c>
      <c r="B547">
        <v>610514</v>
      </c>
      <c r="C547" t="s">
        <v>1660</v>
      </c>
      <c r="D547" t="s">
        <v>1661</v>
      </c>
      <c r="E547" t="s">
        <v>1662</v>
      </c>
      <c r="F547" s="15">
        <v>539</v>
      </c>
      <c r="G547" t="s">
        <v>53</v>
      </c>
      <c r="H547" t="s">
        <v>34</v>
      </c>
      <c r="I547" t="s">
        <v>58</v>
      </c>
      <c r="J547" t="s">
        <v>48</v>
      </c>
      <c r="K547" t="s">
        <v>59</v>
      </c>
      <c r="L547" t="s">
        <v>3875</v>
      </c>
      <c r="M547" t="s">
        <v>3876</v>
      </c>
      <c r="N547" t="s">
        <v>3877</v>
      </c>
      <c r="O547">
        <f>VLOOKUP(B547,HIS退!B:F,5,FALSE)</f>
        <v>-539</v>
      </c>
      <c r="P547" t="str">
        <f>VLOOKUP(B547,HIS退!B:I,8,FALSE)</f>
        <v>1</v>
      </c>
      <c r="Q547" s="38">
        <f>VLOOKUP(C547,招行退!B:F,5,FALSE)</f>
        <v>539</v>
      </c>
      <c r="R547" t="str">
        <f>VLOOKUP(C547,招行退!B:H,7,FALSE)</f>
        <v>S</v>
      </c>
      <c r="S547" t="e">
        <f>VLOOKUP(C547,招行退!B:I,8,FALSE)</f>
        <v>#N/A</v>
      </c>
    </row>
    <row r="548" spans="1:19" ht="14.25" hidden="1">
      <c r="A548" s="54">
        <v>42923.50854166667</v>
      </c>
      <c r="B548">
        <v>610588</v>
      </c>
      <c r="C548" t="s">
        <v>1664</v>
      </c>
      <c r="D548" t="s">
        <v>1665</v>
      </c>
      <c r="E548" t="s">
        <v>1666</v>
      </c>
      <c r="F548" s="15">
        <v>5096</v>
      </c>
      <c r="G548" t="s">
        <v>34</v>
      </c>
      <c r="H548" t="s">
        <v>34</v>
      </c>
      <c r="I548" t="s">
        <v>58</v>
      </c>
      <c r="J548" t="s">
        <v>48</v>
      </c>
      <c r="K548" t="s">
        <v>59</v>
      </c>
      <c r="L548" t="s">
        <v>3878</v>
      </c>
      <c r="M548" t="s">
        <v>3879</v>
      </c>
      <c r="N548" t="s">
        <v>3880</v>
      </c>
      <c r="O548">
        <f>VLOOKUP(B548,HIS退!B:F,5,FALSE)</f>
        <v>-5096</v>
      </c>
      <c r="P548" t="str">
        <f>VLOOKUP(B548,HIS退!B:I,8,FALSE)</f>
        <v>1</v>
      </c>
      <c r="Q548" s="38">
        <f>VLOOKUP(C548,招行退!B:F,5,FALSE)</f>
        <v>5096</v>
      </c>
      <c r="R548" t="str">
        <f>VLOOKUP(C548,招行退!B:H,7,FALSE)</f>
        <v>S</v>
      </c>
      <c r="S548" t="e">
        <f>VLOOKUP(C548,招行退!B:I,8,FALSE)</f>
        <v>#N/A</v>
      </c>
    </row>
    <row r="549" spans="1:19" ht="14.25" hidden="1">
      <c r="A549" s="54">
        <v>42923.509976851848</v>
      </c>
      <c r="B549">
        <v>610614</v>
      </c>
      <c r="C549" t="s">
        <v>3881</v>
      </c>
      <c r="D549" t="s">
        <v>1667</v>
      </c>
      <c r="E549" t="s">
        <v>1668</v>
      </c>
      <c r="F549" s="15">
        <v>2990</v>
      </c>
      <c r="G549" t="s">
        <v>34</v>
      </c>
      <c r="H549" t="s">
        <v>34</v>
      </c>
      <c r="I549" t="s">
        <v>340</v>
      </c>
      <c r="J549" t="s">
        <v>57</v>
      </c>
      <c r="K549" t="s">
        <v>59</v>
      </c>
      <c r="L549" t="s">
        <v>3882</v>
      </c>
      <c r="M549" t="s">
        <v>3883</v>
      </c>
      <c r="N549" t="s">
        <v>3884</v>
      </c>
      <c r="O549">
        <f>VLOOKUP(B549,HIS退!B:F,5,FALSE)</f>
        <v>-2990</v>
      </c>
      <c r="P549" t="str">
        <f>VLOOKUP(B549,HIS退!B:I,8,FALSE)</f>
        <v>9</v>
      </c>
      <c r="Q549" s="38">
        <f>VLOOKUP(C549,招行退!B:F,5,FALSE)</f>
        <v>2990</v>
      </c>
      <c r="R549" t="str">
        <f>VLOOKUP(C549,招行退!B:H,7,FALSE)</f>
        <v>B</v>
      </c>
      <c r="S549" t="str">
        <f>VLOOKUP(C549,招行退!B:I,8,FALSE)</f>
        <v>20170707</v>
      </c>
    </row>
    <row r="550" spans="1:19" ht="14.25" hidden="1">
      <c r="A550" s="54">
        <v>42923.520173611112</v>
      </c>
      <c r="B550">
        <v>610722</v>
      </c>
      <c r="C550" t="s">
        <v>1669</v>
      </c>
      <c r="D550" t="s">
        <v>1670</v>
      </c>
      <c r="E550" t="s">
        <v>1671</v>
      </c>
      <c r="F550" s="15">
        <v>14</v>
      </c>
      <c r="G550" t="s">
        <v>34</v>
      </c>
      <c r="H550" t="s">
        <v>34</v>
      </c>
      <c r="I550" t="s">
        <v>58</v>
      </c>
      <c r="J550" t="s">
        <v>48</v>
      </c>
      <c r="K550" t="s">
        <v>59</v>
      </c>
      <c r="L550" t="s">
        <v>3885</v>
      </c>
      <c r="M550" t="s">
        <v>3886</v>
      </c>
      <c r="N550" t="s">
        <v>3887</v>
      </c>
      <c r="O550">
        <f>VLOOKUP(B550,HIS退!B:F,5,FALSE)</f>
        <v>-14</v>
      </c>
      <c r="P550" t="str">
        <f>VLOOKUP(B550,HIS退!B:I,8,FALSE)</f>
        <v>1</v>
      </c>
      <c r="Q550" s="38">
        <f>VLOOKUP(C550,招行退!B:F,5,FALSE)</f>
        <v>14</v>
      </c>
      <c r="R550" t="str">
        <f>VLOOKUP(C550,招行退!B:H,7,FALSE)</f>
        <v>S</v>
      </c>
      <c r="S550" t="e">
        <f>VLOOKUP(C550,招行退!B:I,8,FALSE)</f>
        <v>#N/A</v>
      </c>
    </row>
    <row r="551" spans="1:19" ht="14.25" hidden="1">
      <c r="A551" s="54">
        <v>42923.522638888891</v>
      </c>
      <c r="B551">
        <v>610743</v>
      </c>
      <c r="C551" t="s">
        <v>3888</v>
      </c>
      <c r="D551" t="s">
        <v>1672</v>
      </c>
      <c r="E551" t="s">
        <v>1673</v>
      </c>
      <c r="F551" s="15">
        <v>787</v>
      </c>
      <c r="G551" t="s">
        <v>34</v>
      </c>
      <c r="H551" t="s">
        <v>34</v>
      </c>
      <c r="I551" t="s">
        <v>340</v>
      </c>
      <c r="J551" t="s">
        <v>57</v>
      </c>
      <c r="K551" t="s">
        <v>59</v>
      </c>
      <c r="L551" t="s">
        <v>3889</v>
      </c>
      <c r="M551" t="s">
        <v>3890</v>
      </c>
      <c r="N551" t="s">
        <v>3891</v>
      </c>
      <c r="O551">
        <f>VLOOKUP(B551,HIS退!B:F,5,FALSE)</f>
        <v>-787</v>
      </c>
      <c r="P551" t="str">
        <f>VLOOKUP(B551,HIS退!B:I,8,FALSE)</f>
        <v>9</v>
      </c>
      <c r="Q551" s="38">
        <f>VLOOKUP(C551,招行退!B:F,5,FALSE)</f>
        <v>787</v>
      </c>
      <c r="R551" t="str">
        <f>VLOOKUP(C551,招行退!B:H,7,FALSE)</f>
        <v>B</v>
      </c>
      <c r="S551" t="str">
        <f>VLOOKUP(C551,招行退!B:I,8,FALSE)</f>
        <v>20170707</v>
      </c>
    </row>
    <row r="552" spans="1:19" ht="14.25" hidden="1">
      <c r="A552" s="54">
        <v>42923.528414351851</v>
      </c>
      <c r="B552">
        <v>610785</v>
      </c>
      <c r="C552" t="s">
        <v>1674</v>
      </c>
      <c r="D552" t="s">
        <v>1675</v>
      </c>
      <c r="E552" t="s">
        <v>1676</v>
      </c>
      <c r="F552" s="15">
        <v>100</v>
      </c>
      <c r="G552" t="s">
        <v>34</v>
      </c>
      <c r="H552" t="s">
        <v>34</v>
      </c>
      <c r="I552" t="s">
        <v>58</v>
      </c>
      <c r="J552" t="s">
        <v>48</v>
      </c>
      <c r="K552" t="s">
        <v>59</v>
      </c>
      <c r="L552" t="s">
        <v>3892</v>
      </c>
      <c r="M552" t="s">
        <v>3893</v>
      </c>
      <c r="N552" t="s">
        <v>3894</v>
      </c>
      <c r="O552">
        <f>VLOOKUP(B552,HIS退!B:F,5,FALSE)</f>
        <v>-100</v>
      </c>
      <c r="P552" t="str">
        <f>VLOOKUP(B552,HIS退!B:I,8,FALSE)</f>
        <v>1</v>
      </c>
      <c r="Q552" s="38">
        <f>VLOOKUP(C552,招行退!B:F,5,FALSE)</f>
        <v>100</v>
      </c>
      <c r="R552" t="str">
        <f>VLOOKUP(C552,招行退!B:H,7,FALSE)</f>
        <v>S</v>
      </c>
      <c r="S552" t="e">
        <f>VLOOKUP(C552,招行退!B:I,8,FALSE)</f>
        <v>#N/A</v>
      </c>
    </row>
    <row r="553" spans="1:19" ht="14.25" hidden="1">
      <c r="A553" s="54">
        <v>42923.534456018519</v>
      </c>
      <c r="B553">
        <v>610830</v>
      </c>
      <c r="C553" t="s">
        <v>1677</v>
      </c>
      <c r="D553" t="s">
        <v>304</v>
      </c>
      <c r="E553" t="s">
        <v>305</v>
      </c>
      <c r="F553" s="15">
        <v>1900</v>
      </c>
      <c r="G553" t="s">
        <v>34</v>
      </c>
      <c r="H553" t="s">
        <v>34</v>
      </c>
      <c r="I553" t="s">
        <v>58</v>
      </c>
      <c r="J553" t="s">
        <v>48</v>
      </c>
      <c r="K553" t="s">
        <v>59</v>
      </c>
      <c r="L553" t="s">
        <v>3895</v>
      </c>
      <c r="M553" t="s">
        <v>3896</v>
      </c>
      <c r="N553" t="s">
        <v>321</v>
      </c>
      <c r="O553">
        <f>VLOOKUP(B553,HIS退!B:F,5,FALSE)</f>
        <v>-1900</v>
      </c>
      <c r="P553" t="str">
        <f>VLOOKUP(B553,HIS退!B:I,8,FALSE)</f>
        <v>1</v>
      </c>
      <c r="Q553" s="38">
        <f>VLOOKUP(C553,招行退!B:F,5,FALSE)</f>
        <v>1900</v>
      </c>
      <c r="R553" t="str">
        <f>VLOOKUP(C553,招行退!B:H,7,FALSE)</f>
        <v>S</v>
      </c>
      <c r="S553" t="e">
        <f>VLOOKUP(C553,招行退!B:I,8,FALSE)</f>
        <v>#N/A</v>
      </c>
    </row>
    <row r="554" spans="1:19" ht="14.25" hidden="1">
      <c r="A554" s="54">
        <v>42923.548009259262</v>
      </c>
      <c r="B554">
        <v>610908</v>
      </c>
      <c r="C554" t="s">
        <v>1678</v>
      </c>
      <c r="D554" t="s">
        <v>1679</v>
      </c>
      <c r="E554" t="s">
        <v>1680</v>
      </c>
      <c r="F554" s="15">
        <v>46</v>
      </c>
      <c r="G554" t="s">
        <v>34</v>
      </c>
      <c r="H554" t="s">
        <v>34</v>
      </c>
      <c r="I554" t="s">
        <v>58</v>
      </c>
      <c r="J554" t="s">
        <v>48</v>
      </c>
      <c r="K554" t="s">
        <v>59</v>
      </c>
      <c r="L554" t="s">
        <v>3897</v>
      </c>
      <c r="M554" t="s">
        <v>3898</v>
      </c>
      <c r="N554" t="s">
        <v>3899</v>
      </c>
      <c r="O554">
        <f>VLOOKUP(B554,HIS退!B:F,5,FALSE)</f>
        <v>-46</v>
      </c>
      <c r="P554" t="str">
        <f>VLOOKUP(B554,HIS退!B:I,8,FALSE)</f>
        <v>1</v>
      </c>
      <c r="Q554" s="38">
        <f>VLOOKUP(C554,招行退!B:F,5,FALSE)</f>
        <v>46</v>
      </c>
      <c r="R554" t="str">
        <f>VLOOKUP(C554,招行退!B:H,7,FALSE)</f>
        <v>S</v>
      </c>
      <c r="S554" t="e">
        <f>VLOOKUP(C554,招行退!B:I,8,FALSE)</f>
        <v>#N/A</v>
      </c>
    </row>
    <row r="555" spans="1:19" ht="14.25" hidden="1">
      <c r="A555" s="54">
        <v>42923.560381944444</v>
      </c>
      <c r="B555">
        <v>610959</v>
      </c>
      <c r="C555" t="s">
        <v>1681</v>
      </c>
      <c r="D555" t="s">
        <v>1682</v>
      </c>
      <c r="E555" t="s">
        <v>1683</v>
      </c>
      <c r="F555" s="15">
        <v>1992</v>
      </c>
      <c r="G555" t="s">
        <v>34</v>
      </c>
      <c r="H555" t="s">
        <v>34</v>
      </c>
      <c r="I555" t="s">
        <v>58</v>
      </c>
      <c r="J555" t="s">
        <v>48</v>
      </c>
      <c r="K555" t="s">
        <v>59</v>
      </c>
      <c r="L555" t="s">
        <v>3900</v>
      </c>
      <c r="M555" t="s">
        <v>3901</v>
      </c>
      <c r="N555" t="s">
        <v>3902</v>
      </c>
      <c r="O555">
        <f>VLOOKUP(B555,HIS退!B:F,5,FALSE)</f>
        <v>-1992</v>
      </c>
      <c r="P555" t="str">
        <f>VLOOKUP(B555,HIS退!B:I,8,FALSE)</f>
        <v>1</v>
      </c>
      <c r="Q555" s="38">
        <f>VLOOKUP(C555,招行退!B:F,5,FALSE)</f>
        <v>1992</v>
      </c>
      <c r="R555" t="str">
        <f>VLOOKUP(C555,招行退!B:H,7,FALSE)</f>
        <v>S</v>
      </c>
      <c r="S555" t="e">
        <f>VLOOKUP(C555,招行退!B:I,8,FALSE)</f>
        <v>#N/A</v>
      </c>
    </row>
    <row r="556" spans="1:19" ht="14.25" hidden="1">
      <c r="A556" s="54">
        <v>42923.57230324074</v>
      </c>
      <c r="B556">
        <v>611089</v>
      </c>
      <c r="C556" t="s">
        <v>1684</v>
      </c>
      <c r="D556" t="s">
        <v>1685</v>
      </c>
      <c r="E556" t="s">
        <v>1686</v>
      </c>
      <c r="F556" s="15">
        <v>200</v>
      </c>
      <c r="G556" t="s">
        <v>53</v>
      </c>
      <c r="H556" t="s">
        <v>34</v>
      </c>
      <c r="I556" t="s">
        <v>58</v>
      </c>
      <c r="J556" t="s">
        <v>48</v>
      </c>
      <c r="K556" t="s">
        <v>59</v>
      </c>
      <c r="L556" t="s">
        <v>3903</v>
      </c>
      <c r="M556" t="s">
        <v>3904</v>
      </c>
      <c r="N556" t="s">
        <v>3905</v>
      </c>
      <c r="O556">
        <f>VLOOKUP(B556,HIS退!B:F,5,FALSE)</f>
        <v>-200</v>
      </c>
      <c r="P556" t="str">
        <f>VLOOKUP(B556,HIS退!B:I,8,FALSE)</f>
        <v>1</v>
      </c>
      <c r="Q556" s="38">
        <f>VLOOKUP(C556,招行退!B:F,5,FALSE)</f>
        <v>200</v>
      </c>
      <c r="R556" t="str">
        <f>VLOOKUP(C556,招行退!B:H,7,FALSE)</f>
        <v>S</v>
      </c>
      <c r="S556" t="e">
        <f>VLOOKUP(C556,招行退!B:I,8,FALSE)</f>
        <v>#N/A</v>
      </c>
    </row>
    <row r="557" spans="1:19" ht="14.25" hidden="1">
      <c r="A557" s="54">
        <v>42923.576493055552</v>
      </c>
      <c r="B557">
        <v>611150</v>
      </c>
      <c r="C557" t="s">
        <v>3906</v>
      </c>
      <c r="D557" t="s">
        <v>1687</v>
      </c>
      <c r="E557" t="s">
        <v>1688</v>
      </c>
      <c r="F557" s="15">
        <v>1300</v>
      </c>
      <c r="G557" t="s">
        <v>34</v>
      </c>
      <c r="H557" t="s">
        <v>34</v>
      </c>
      <c r="I557" t="s">
        <v>340</v>
      </c>
      <c r="J557" t="s">
        <v>57</v>
      </c>
      <c r="K557" t="s">
        <v>59</v>
      </c>
      <c r="L557" t="s">
        <v>3907</v>
      </c>
      <c r="M557" t="s">
        <v>3908</v>
      </c>
      <c r="N557" t="s">
        <v>3909</v>
      </c>
      <c r="O557">
        <f>VLOOKUP(B557,HIS退!B:F,5,FALSE)</f>
        <v>-1300</v>
      </c>
      <c r="P557" t="str">
        <f>VLOOKUP(B557,HIS退!B:I,8,FALSE)</f>
        <v>9</v>
      </c>
      <c r="Q557" s="38">
        <f>VLOOKUP(C557,招行退!B:F,5,FALSE)</f>
        <v>1300</v>
      </c>
      <c r="R557" t="str">
        <f>VLOOKUP(C557,招行退!B:H,7,FALSE)</f>
        <v>B</v>
      </c>
      <c r="S557" t="str">
        <f>VLOOKUP(C557,招行退!B:I,8,FALSE)</f>
        <v>20170707</v>
      </c>
    </row>
    <row r="558" spans="1:19" ht="14.25" hidden="1">
      <c r="A558" s="54">
        <v>42923.585833333331</v>
      </c>
      <c r="B558">
        <v>611318</v>
      </c>
      <c r="C558" t="s">
        <v>1689</v>
      </c>
      <c r="D558" t="s">
        <v>1690</v>
      </c>
      <c r="E558" t="s">
        <v>1691</v>
      </c>
      <c r="F558" s="15">
        <v>5091</v>
      </c>
      <c r="G558" t="s">
        <v>34</v>
      </c>
      <c r="H558" t="s">
        <v>34</v>
      </c>
      <c r="I558" t="s">
        <v>58</v>
      </c>
      <c r="J558" t="s">
        <v>48</v>
      </c>
      <c r="K558" t="s">
        <v>59</v>
      </c>
      <c r="L558" t="s">
        <v>3910</v>
      </c>
      <c r="M558" t="s">
        <v>3911</v>
      </c>
      <c r="N558" t="s">
        <v>3912</v>
      </c>
      <c r="O558">
        <f>VLOOKUP(B558,HIS退!B:F,5,FALSE)</f>
        <v>-5091</v>
      </c>
      <c r="P558" t="str">
        <f>VLOOKUP(B558,HIS退!B:I,8,FALSE)</f>
        <v>1</v>
      </c>
      <c r="Q558" s="38">
        <f>VLOOKUP(C558,招行退!B:F,5,FALSE)</f>
        <v>5091</v>
      </c>
      <c r="R558" t="str">
        <f>VLOOKUP(C558,招行退!B:H,7,FALSE)</f>
        <v>S</v>
      </c>
      <c r="S558" t="e">
        <f>VLOOKUP(C558,招行退!B:I,8,FALSE)</f>
        <v>#N/A</v>
      </c>
    </row>
    <row r="559" spans="1:19" ht="14.25" hidden="1">
      <c r="A559" s="54">
        <v>42923.59815972222</v>
      </c>
      <c r="B559">
        <v>611810</v>
      </c>
      <c r="C559" t="s">
        <v>3913</v>
      </c>
      <c r="D559" t="s">
        <v>1692</v>
      </c>
      <c r="E559" t="s">
        <v>1693</v>
      </c>
      <c r="F559" s="15">
        <v>172</v>
      </c>
      <c r="G559" t="s">
        <v>34</v>
      </c>
      <c r="H559" t="s">
        <v>34</v>
      </c>
      <c r="I559" t="s">
        <v>340</v>
      </c>
      <c r="J559" t="s">
        <v>57</v>
      </c>
      <c r="K559" t="s">
        <v>59</v>
      </c>
      <c r="L559" t="s">
        <v>3914</v>
      </c>
      <c r="M559" t="s">
        <v>3915</v>
      </c>
      <c r="N559" t="s">
        <v>3916</v>
      </c>
      <c r="O559">
        <f>VLOOKUP(B559,HIS退!B:F,5,FALSE)</f>
        <v>-172</v>
      </c>
      <c r="P559" t="str">
        <f>VLOOKUP(B559,HIS退!B:I,8,FALSE)</f>
        <v>9</v>
      </c>
      <c r="Q559" s="38">
        <f>VLOOKUP(C559,招行退!B:F,5,FALSE)</f>
        <v>172</v>
      </c>
      <c r="R559" t="str">
        <f>VLOOKUP(C559,招行退!B:H,7,FALSE)</f>
        <v>B</v>
      </c>
      <c r="S559" t="str">
        <f>VLOOKUP(C559,招行退!B:I,8,FALSE)</f>
        <v>20170707</v>
      </c>
    </row>
    <row r="560" spans="1:19" ht="14.25" hidden="1">
      <c r="A560" s="54">
        <v>42923.610567129632</v>
      </c>
      <c r="B560">
        <v>612419</v>
      </c>
      <c r="C560" t="s">
        <v>1694</v>
      </c>
      <c r="D560" t="s">
        <v>1695</v>
      </c>
      <c r="E560" t="s">
        <v>1696</v>
      </c>
      <c r="F560" s="15">
        <v>500</v>
      </c>
      <c r="G560" t="s">
        <v>34</v>
      </c>
      <c r="H560" t="s">
        <v>34</v>
      </c>
      <c r="I560" t="s">
        <v>58</v>
      </c>
      <c r="J560" t="s">
        <v>48</v>
      </c>
      <c r="K560" t="s">
        <v>59</v>
      </c>
      <c r="L560" t="s">
        <v>3917</v>
      </c>
      <c r="M560" t="s">
        <v>3918</v>
      </c>
      <c r="N560" t="s">
        <v>3919</v>
      </c>
      <c r="O560">
        <f>VLOOKUP(B560,HIS退!B:F,5,FALSE)</f>
        <v>-500</v>
      </c>
      <c r="P560" t="str">
        <f>VLOOKUP(B560,HIS退!B:I,8,FALSE)</f>
        <v>1</v>
      </c>
      <c r="Q560" s="38">
        <f>VLOOKUP(C560,招行退!B:F,5,FALSE)</f>
        <v>500</v>
      </c>
      <c r="R560" t="str">
        <f>VLOOKUP(C560,招行退!B:H,7,FALSE)</f>
        <v>S</v>
      </c>
      <c r="S560" t="e">
        <f>VLOOKUP(C560,招行退!B:I,8,FALSE)</f>
        <v>#N/A</v>
      </c>
    </row>
    <row r="561" spans="1:19" ht="14.25" hidden="1">
      <c r="A561" s="54">
        <v>42923.612824074073</v>
      </c>
      <c r="B561">
        <v>612507</v>
      </c>
      <c r="C561" t="s">
        <v>1697</v>
      </c>
      <c r="D561" t="s">
        <v>1698</v>
      </c>
      <c r="E561" t="s">
        <v>1699</v>
      </c>
      <c r="F561" s="15">
        <v>74</v>
      </c>
      <c r="G561" t="s">
        <v>34</v>
      </c>
      <c r="H561" t="s">
        <v>34</v>
      </c>
      <c r="I561" t="s">
        <v>58</v>
      </c>
      <c r="J561" t="s">
        <v>48</v>
      </c>
      <c r="K561" t="s">
        <v>59</v>
      </c>
      <c r="L561" t="s">
        <v>3920</v>
      </c>
      <c r="M561" t="s">
        <v>3921</v>
      </c>
      <c r="N561" t="s">
        <v>3922</v>
      </c>
      <c r="O561">
        <f>VLOOKUP(B561,HIS退!B:F,5,FALSE)</f>
        <v>-74</v>
      </c>
      <c r="P561" t="str">
        <f>VLOOKUP(B561,HIS退!B:I,8,FALSE)</f>
        <v>1</v>
      </c>
      <c r="Q561" s="38">
        <f>VLOOKUP(C561,招行退!B:F,5,FALSE)</f>
        <v>74</v>
      </c>
      <c r="R561" t="str">
        <f>VLOOKUP(C561,招行退!B:H,7,FALSE)</f>
        <v>S</v>
      </c>
      <c r="S561" t="e">
        <f>VLOOKUP(C561,招行退!B:I,8,FALSE)</f>
        <v>#N/A</v>
      </c>
    </row>
    <row r="562" spans="1:19" ht="14.25" hidden="1">
      <c r="A562" s="54">
        <v>42923.613506944443</v>
      </c>
      <c r="B562">
        <v>612534</v>
      </c>
      <c r="C562" t="s">
        <v>3923</v>
      </c>
      <c r="D562" t="s">
        <v>1700</v>
      </c>
      <c r="E562" t="s">
        <v>1701</v>
      </c>
      <c r="F562" s="15">
        <v>234</v>
      </c>
      <c r="G562" t="s">
        <v>34</v>
      </c>
      <c r="H562" t="s">
        <v>34</v>
      </c>
      <c r="I562" t="s">
        <v>340</v>
      </c>
      <c r="J562" t="s">
        <v>57</v>
      </c>
      <c r="K562" t="s">
        <v>59</v>
      </c>
      <c r="L562" t="s">
        <v>3924</v>
      </c>
      <c r="M562" t="s">
        <v>3925</v>
      </c>
      <c r="N562" t="s">
        <v>3926</v>
      </c>
      <c r="O562">
        <f>VLOOKUP(B562,HIS退!B:F,5,FALSE)</f>
        <v>-234</v>
      </c>
      <c r="P562" t="str">
        <f>VLOOKUP(B562,HIS退!B:I,8,FALSE)</f>
        <v>9</v>
      </c>
      <c r="Q562" s="38">
        <f>VLOOKUP(C562,招行退!B:F,5,FALSE)</f>
        <v>234</v>
      </c>
      <c r="R562" t="str">
        <f>VLOOKUP(C562,招行退!B:H,7,FALSE)</f>
        <v>B</v>
      </c>
      <c r="S562" t="str">
        <f>VLOOKUP(C562,招行退!B:I,8,FALSE)</f>
        <v>20170707</v>
      </c>
    </row>
    <row r="563" spans="1:19" ht="14.25" hidden="1">
      <c r="A563" s="54">
        <v>42923.614583333336</v>
      </c>
      <c r="B563">
        <v>612603</v>
      </c>
      <c r="C563" t="s">
        <v>1702</v>
      </c>
      <c r="D563" t="s">
        <v>1703</v>
      </c>
      <c r="E563" t="s">
        <v>1704</v>
      </c>
      <c r="F563" s="15">
        <v>985</v>
      </c>
      <c r="G563" t="s">
        <v>53</v>
      </c>
      <c r="H563" t="s">
        <v>34</v>
      </c>
      <c r="I563" t="s">
        <v>58</v>
      </c>
      <c r="J563" t="s">
        <v>48</v>
      </c>
      <c r="K563" t="s">
        <v>59</v>
      </c>
      <c r="L563" t="s">
        <v>3927</v>
      </c>
      <c r="M563" t="s">
        <v>3928</v>
      </c>
      <c r="N563" t="s">
        <v>3929</v>
      </c>
      <c r="O563">
        <f>VLOOKUP(B563,HIS退!B:F,5,FALSE)</f>
        <v>-985</v>
      </c>
      <c r="P563" t="str">
        <f>VLOOKUP(B563,HIS退!B:I,8,FALSE)</f>
        <v>1</v>
      </c>
      <c r="Q563" s="38">
        <f>VLOOKUP(C563,招行退!B:F,5,FALSE)</f>
        <v>985</v>
      </c>
      <c r="R563" t="str">
        <f>VLOOKUP(C563,招行退!B:H,7,FALSE)</f>
        <v>S</v>
      </c>
      <c r="S563" t="e">
        <f>VLOOKUP(C563,招行退!B:I,8,FALSE)</f>
        <v>#N/A</v>
      </c>
    </row>
    <row r="564" spans="1:19" ht="14.25" hidden="1">
      <c r="A564" s="54">
        <v>42923.615891203706</v>
      </c>
      <c r="B564">
        <v>612669</v>
      </c>
      <c r="C564" t="s">
        <v>1705</v>
      </c>
      <c r="D564" t="s">
        <v>1706</v>
      </c>
      <c r="E564" t="s">
        <v>1707</v>
      </c>
      <c r="F564" s="15">
        <v>500</v>
      </c>
      <c r="G564" t="s">
        <v>34</v>
      </c>
      <c r="H564" t="s">
        <v>34</v>
      </c>
      <c r="I564" t="s">
        <v>58</v>
      </c>
      <c r="J564" t="s">
        <v>48</v>
      </c>
      <c r="K564" t="s">
        <v>59</v>
      </c>
      <c r="L564" t="s">
        <v>3930</v>
      </c>
      <c r="M564" t="s">
        <v>3931</v>
      </c>
      <c r="N564" t="s">
        <v>3932</v>
      </c>
      <c r="O564">
        <f>VLOOKUP(B564,HIS退!B:F,5,FALSE)</f>
        <v>-500</v>
      </c>
      <c r="P564" t="str">
        <f>VLOOKUP(B564,HIS退!B:I,8,FALSE)</f>
        <v>1</v>
      </c>
      <c r="Q564" s="38">
        <f>VLOOKUP(C564,招行退!B:F,5,FALSE)</f>
        <v>500</v>
      </c>
      <c r="R564" t="str">
        <f>VLOOKUP(C564,招行退!B:H,7,FALSE)</f>
        <v>S</v>
      </c>
      <c r="S564" t="e">
        <f>VLOOKUP(C564,招行退!B:I,8,FALSE)</f>
        <v>#N/A</v>
      </c>
    </row>
    <row r="565" spans="1:19" ht="14.25" hidden="1">
      <c r="A565" s="54">
        <v>42923.616643518515</v>
      </c>
      <c r="B565">
        <v>612695</v>
      </c>
      <c r="C565" t="s">
        <v>1708</v>
      </c>
      <c r="D565" t="s">
        <v>1709</v>
      </c>
      <c r="E565" t="s">
        <v>1710</v>
      </c>
      <c r="F565" s="15">
        <v>500</v>
      </c>
      <c r="G565" t="s">
        <v>34</v>
      </c>
      <c r="H565" t="s">
        <v>34</v>
      </c>
      <c r="I565" t="s">
        <v>58</v>
      </c>
      <c r="J565" t="s">
        <v>48</v>
      </c>
      <c r="K565" t="s">
        <v>59</v>
      </c>
      <c r="L565" t="s">
        <v>3933</v>
      </c>
      <c r="M565" t="s">
        <v>3934</v>
      </c>
      <c r="N565" t="s">
        <v>3935</v>
      </c>
      <c r="O565">
        <f>VLOOKUP(B565,HIS退!B:F,5,FALSE)</f>
        <v>-500</v>
      </c>
      <c r="P565" t="str">
        <f>VLOOKUP(B565,HIS退!B:I,8,FALSE)</f>
        <v>1</v>
      </c>
      <c r="Q565" s="38">
        <f>VLOOKUP(C565,招行退!B:F,5,FALSE)</f>
        <v>500</v>
      </c>
      <c r="R565" t="str">
        <f>VLOOKUP(C565,招行退!B:H,7,FALSE)</f>
        <v>S</v>
      </c>
      <c r="S565" t="e">
        <f>VLOOKUP(C565,招行退!B:I,8,FALSE)</f>
        <v>#N/A</v>
      </c>
    </row>
    <row r="566" spans="1:19" ht="14.25" hidden="1">
      <c r="A566" s="54">
        <v>42923.616886574076</v>
      </c>
      <c r="B566">
        <v>612707</v>
      </c>
      <c r="C566" t="s">
        <v>1711</v>
      </c>
      <c r="D566" t="s">
        <v>1712</v>
      </c>
      <c r="E566" t="s">
        <v>1713</v>
      </c>
      <c r="F566" s="15">
        <v>263</v>
      </c>
      <c r="G566" t="s">
        <v>34</v>
      </c>
      <c r="H566" t="s">
        <v>34</v>
      </c>
      <c r="I566" t="s">
        <v>340</v>
      </c>
      <c r="J566" t="s">
        <v>340</v>
      </c>
      <c r="K566" t="s">
        <v>59</v>
      </c>
      <c r="L566" t="s">
        <v>3936</v>
      </c>
      <c r="M566" t="s">
        <v>3937</v>
      </c>
      <c r="N566" t="s">
        <v>3938</v>
      </c>
      <c r="O566">
        <f>VLOOKUP(B566,HIS退!B:F,5,FALSE)</f>
        <v>-263</v>
      </c>
      <c r="P566" t="str">
        <f>VLOOKUP(B566,HIS退!B:I,8,FALSE)</f>
        <v>9</v>
      </c>
      <c r="Q566" s="38">
        <f>VLOOKUP(C566,招行退!B:F,5,FALSE)</f>
        <v>263</v>
      </c>
      <c r="R566" t="str">
        <f>VLOOKUP(C566,招行退!B:H,7,FALSE)</f>
        <v>B</v>
      </c>
      <c r="S566" t="str">
        <f>VLOOKUP(C566,招行退!B:I,8,FALSE)</f>
        <v>20170711</v>
      </c>
    </row>
    <row r="567" spans="1:19" ht="14.25" hidden="1">
      <c r="A567" s="54">
        <v>42923.629687499997</v>
      </c>
      <c r="B567">
        <v>613291</v>
      </c>
      <c r="C567" t="s">
        <v>1714</v>
      </c>
      <c r="D567" t="s">
        <v>1715</v>
      </c>
      <c r="E567" t="s">
        <v>1716</v>
      </c>
      <c r="F567" s="15">
        <v>5000</v>
      </c>
      <c r="G567" t="s">
        <v>34</v>
      </c>
      <c r="H567" t="s">
        <v>34</v>
      </c>
      <c r="I567" t="s">
        <v>58</v>
      </c>
      <c r="J567" t="s">
        <v>48</v>
      </c>
      <c r="K567" t="s">
        <v>59</v>
      </c>
      <c r="L567" t="s">
        <v>3939</v>
      </c>
      <c r="M567" t="s">
        <v>3940</v>
      </c>
      <c r="N567" t="s">
        <v>3941</v>
      </c>
      <c r="O567">
        <f>VLOOKUP(B567,HIS退!B:F,5,FALSE)</f>
        <v>-5000</v>
      </c>
      <c r="P567" t="str">
        <f>VLOOKUP(B567,HIS退!B:I,8,FALSE)</f>
        <v>1</v>
      </c>
      <c r="Q567" s="38">
        <f>VLOOKUP(C567,招行退!B:F,5,FALSE)</f>
        <v>5000</v>
      </c>
      <c r="R567" t="str">
        <f>VLOOKUP(C567,招行退!B:H,7,FALSE)</f>
        <v>S</v>
      </c>
      <c r="S567" t="e">
        <f>VLOOKUP(C567,招行退!B:I,8,FALSE)</f>
        <v>#N/A</v>
      </c>
    </row>
    <row r="568" spans="1:19" ht="14.25" hidden="1">
      <c r="A568" s="54">
        <v>42923.630057870374</v>
      </c>
      <c r="B568">
        <v>613306</v>
      </c>
      <c r="C568" t="s">
        <v>3942</v>
      </c>
      <c r="D568" t="s">
        <v>1717</v>
      </c>
      <c r="E568" t="s">
        <v>1718</v>
      </c>
      <c r="F568" s="15">
        <v>1000</v>
      </c>
      <c r="G568" t="s">
        <v>34</v>
      </c>
      <c r="H568" t="s">
        <v>34</v>
      </c>
      <c r="I568" t="s">
        <v>340</v>
      </c>
      <c r="J568" t="s">
        <v>57</v>
      </c>
      <c r="K568" t="s">
        <v>59</v>
      </c>
      <c r="L568" t="s">
        <v>3943</v>
      </c>
      <c r="M568" t="s">
        <v>3944</v>
      </c>
      <c r="N568" t="s">
        <v>325</v>
      </c>
      <c r="O568">
        <f>VLOOKUP(B568,HIS退!B:F,5,FALSE)</f>
        <v>-1000</v>
      </c>
      <c r="P568" t="str">
        <f>VLOOKUP(B568,HIS退!B:I,8,FALSE)</f>
        <v>9</v>
      </c>
      <c r="Q568" s="38">
        <f>VLOOKUP(C568,招行退!B:F,5,FALSE)</f>
        <v>1000</v>
      </c>
      <c r="R568" t="str">
        <f>VLOOKUP(C568,招行退!B:H,7,FALSE)</f>
        <v>B</v>
      </c>
      <c r="S568" t="str">
        <f>VLOOKUP(C568,招行退!B:I,8,FALSE)</f>
        <v>20170707</v>
      </c>
    </row>
    <row r="569" spans="1:19" ht="14.25" hidden="1">
      <c r="A569" s="54">
        <v>42923.63040509259</v>
      </c>
      <c r="B569">
        <v>613325</v>
      </c>
      <c r="C569" t="s">
        <v>3945</v>
      </c>
      <c r="D569" t="s">
        <v>1717</v>
      </c>
      <c r="E569" t="s">
        <v>1718</v>
      </c>
      <c r="F569" s="15">
        <v>334</v>
      </c>
      <c r="G569" t="s">
        <v>34</v>
      </c>
      <c r="H569" t="s">
        <v>34</v>
      </c>
      <c r="I569" t="s">
        <v>340</v>
      </c>
      <c r="J569" t="s">
        <v>57</v>
      </c>
      <c r="K569" t="s">
        <v>59</v>
      </c>
      <c r="L569" t="s">
        <v>3946</v>
      </c>
      <c r="M569" t="s">
        <v>3947</v>
      </c>
      <c r="N569" t="s">
        <v>325</v>
      </c>
      <c r="O569">
        <f>VLOOKUP(B569,HIS退!B:F,5,FALSE)</f>
        <v>-334</v>
      </c>
      <c r="P569" t="str">
        <f>VLOOKUP(B569,HIS退!B:I,8,FALSE)</f>
        <v>9</v>
      </c>
      <c r="Q569" s="38">
        <f>VLOOKUP(C569,招行退!B:F,5,FALSE)</f>
        <v>334</v>
      </c>
      <c r="R569" t="str">
        <f>VLOOKUP(C569,招行退!B:H,7,FALSE)</f>
        <v>B</v>
      </c>
      <c r="S569" t="str">
        <f>VLOOKUP(C569,招行退!B:I,8,FALSE)</f>
        <v>20170707</v>
      </c>
    </row>
    <row r="570" spans="1:19" ht="14.25" hidden="1">
      <c r="A570" s="54">
        <v>42923.634780092594</v>
      </c>
      <c r="B570">
        <v>613552</v>
      </c>
      <c r="C570" t="s">
        <v>1719</v>
      </c>
      <c r="D570" t="s">
        <v>1720</v>
      </c>
      <c r="E570" t="s">
        <v>1721</v>
      </c>
      <c r="F570" s="15">
        <v>700</v>
      </c>
      <c r="G570" t="s">
        <v>34</v>
      </c>
      <c r="H570" t="s">
        <v>34</v>
      </c>
      <c r="I570" t="s">
        <v>58</v>
      </c>
      <c r="J570" t="s">
        <v>48</v>
      </c>
      <c r="K570" t="s">
        <v>59</v>
      </c>
      <c r="L570" t="s">
        <v>3948</v>
      </c>
      <c r="M570" t="s">
        <v>3949</v>
      </c>
      <c r="N570" t="s">
        <v>3950</v>
      </c>
      <c r="O570">
        <f>VLOOKUP(B570,HIS退!B:F,5,FALSE)</f>
        <v>-700</v>
      </c>
      <c r="P570" t="str">
        <f>VLOOKUP(B570,HIS退!B:I,8,FALSE)</f>
        <v>1</v>
      </c>
      <c r="Q570" s="38">
        <f>VLOOKUP(C570,招行退!B:F,5,FALSE)</f>
        <v>700</v>
      </c>
      <c r="R570" t="str">
        <f>VLOOKUP(C570,招行退!B:H,7,FALSE)</f>
        <v>S</v>
      </c>
      <c r="S570" t="e">
        <f>VLOOKUP(C570,招行退!B:I,8,FALSE)</f>
        <v>#N/A</v>
      </c>
    </row>
    <row r="571" spans="1:19" ht="14.25" hidden="1">
      <c r="A571" s="54">
        <v>42923.646793981483</v>
      </c>
      <c r="B571">
        <v>614212</v>
      </c>
      <c r="C571" t="s">
        <v>1722</v>
      </c>
      <c r="D571" t="s">
        <v>1723</v>
      </c>
      <c r="E571" t="s">
        <v>1724</v>
      </c>
      <c r="F571" s="15">
        <v>550</v>
      </c>
      <c r="G571" t="s">
        <v>34</v>
      </c>
      <c r="H571" t="s">
        <v>34</v>
      </c>
      <c r="I571" t="s">
        <v>58</v>
      </c>
      <c r="J571" t="s">
        <v>48</v>
      </c>
      <c r="K571" t="s">
        <v>59</v>
      </c>
      <c r="L571" t="s">
        <v>3951</v>
      </c>
      <c r="M571" t="s">
        <v>3952</v>
      </c>
      <c r="N571" t="s">
        <v>3953</v>
      </c>
      <c r="O571">
        <f>VLOOKUP(B571,HIS退!B:F,5,FALSE)</f>
        <v>-550</v>
      </c>
      <c r="P571" t="str">
        <f>VLOOKUP(B571,HIS退!B:I,8,FALSE)</f>
        <v>1</v>
      </c>
      <c r="Q571" s="38">
        <f>VLOOKUP(C571,招行退!B:F,5,FALSE)</f>
        <v>550</v>
      </c>
      <c r="R571" t="str">
        <f>VLOOKUP(C571,招行退!B:H,7,FALSE)</f>
        <v>S</v>
      </c>
      <c r="S571" t="e">
        <f>VLOOKUP(C571,招行退!B:I,8,FALSE)</f>
        <v>#N/A</v>
      </c>
    </row>
    <row r="572" spans="1:19" ht="14.25" hidden="1">
      <c r="A572" s="54">
        <v>42923.655474537038</v>
      </c>
      <c r="B572">
        <v>614554</v>
      </c>
      <c r="C572" t="s">
        <v>1725</v>
      </c>
      <c r="D572" t="s">
        <v>1726</v>
      </c>
      <c r="E572" t="s">
        <v>1727</v>
      </c>
      <c r="F572" s="15">
        <v>717</v>
      </c>
      <c r="G572" t="s">
        <v>34</v>
      </c>
      <c r="H572" t="s">
        <v>34</v>
      </c>
      <c r="I572" t="s">
        <v>58</v>
      </c>
      <c r="J572" t="s">
        <v>48</v>
      </c>
      <c r="K572" t="s">
        <v>59</v>
      </c>
      <c r="L572" t="s">
        <v>3954</v>
      </c>
      <c r="M572" t="s">
        <v>3955</v>
      </c>
      <c r="N572" t="s">
        <v>3956</v>
      </c>
      <c r="O572">
        <f>VLOOKUP(B572,HIS退!B:F,5,FALSE)</f>
        <v>-717</v>
      </c>
      <c r="P572" t="str">
        <f>VLOOKUP(B572,HIS退!B:I,8,FALSE)</f>
        <v>1</v>
      </c>
      <c r="Q572" s="38">
        <f>VLOOKUP(C572,招行退!B:F,5,FALSE)</f>
        <v>717</v>
      </c>
      <c r="R572" t="str">
        <f>VLOOKUP(C572,招行退!B:H,7,FALSE)</f>
        <v>S</v>
      </c>
      <c r="S572" t="e">
        <f>VLOOKUP(C572,招行退!B:I,8,FALSE)</f>
        <v>#N/A</v>
      </c>
    </row>
    <row r="573" spans="1:19" ht="14.25" hidden="1">
      <c r="A573" s="54">
        <v>42923.658703703702</v>
      </c>
      <c r="B573">
        <v>614710</v>
      </c>
      <c r="C573" t="s">
        <v>1728</v>
      </c>
      <c r="D573" t="s">
        <v>1729</v>
      </c>
      <c r="E573" t="s">
        <v>1730</v>
      </c>
      <c r="F573" s="15">
        <v>65</v>
      </c>
      <c r="G573" t="s">
        <v>53</v>
      </c>
      <c r="H573" t="s">
        <v>34</v>
      </c>
      <c r="I573" t="s">
        <v>58</v>
      </c>
      <c r="J573" t="s">
        <v>48</v>
      </c>
      <c r="K573" t="s">
        <v>59</v>
      </c>
      <c r="L573" t="s">
        <v>3957</v>
      </c>
      <c r="M573" t="s">
        <v>3958</v>
      </c>
      <c r="N573" t="s">
        <v>3959</v>
      </c>
      <c r="O573">
        <f>VLOOKUP(B573,HIS退!B:F,5,FALSE)</f>
        <v>-65</v>
      </c>
      <c r="P573" t="str">
        <f>VLOOKUP(B573,HIS退!B:I,8,FALSE)</f>
        <v>1</v>
      </c>
      <c r="Q573" s="38">
        <f>VLOOKUP(C573,招行退!B:F,5,FALSE)</f>
        <v>65</v>
      </c>
      <c r="R573" t="str">
        <f>VLOOKUP(C573,招行退!B:H,7,FALSE)</f>
        <v>S</v>
      </c>
      <c r="S573" t="e">
        <f>VLOOKUP(C573,招行退!B:I,8,FALSE)</f>
        <v>#N/A</v>
      </c>
    </row>
    <row r="574" spans="1:19" ht="14.25" hidden="1">
      <c r="A574" s="54">
        <v>42923.662407407406</v>
      </c>
      <c r="B574">
        <v>614898</v>
      </c>
      <c r="C574" t="s">
        <v>1731</v>
      </c>
      <c r="D574" t="s">
        <v>1732</v>
      </c>
      <c r="E574" t="s">
        <v>1733</v>
      </c>
      <c r="F574" s="15">
        <v>350</v>
      </c>
      <c r="G574" t="s">
        <v>34</v>
      </c>
      <c r="H574" t="s">
        <v>34</v>
      </c>
      <c r="I574" t="s">
        <v>58</v>
      </c>
      <c r="J574" t="s">
        <v>48</v>
      </c>
      <c r="K574" t="s">
        <v>59</v>
      </c>
      <c r="L574" t="s">
        <v>3960</v>
      </c>
      <c r="M574" t="s">
        <v>3961</v>
      </c>
      <c r="N574" t="s">
        <v>3962</v>
      </c>
      <c r="O574">
        <f>VLOOKUP(B574,HIS退!B:F,5,FALSE)</f>
        <v>-350</v>
      </c>
      <c r="P574" t="str">
        <f>VLOOKUP(B574,HIS退!B:I,8,FALSE)</f>
        <v>1</v>
      </c>
      <c r="Q574" s="38">
        <f>VLOOKUP(C574,招行退!B:F,5,FALSE)</f>
        <v>350</v>
      </c>
      <c r="R574" t="str">
        <f>VLOOKUP(C574,招行退!B:H,7,FALSE)</f>
        <v>S</v>
      </c>
      <c r="S574" t="e">
        <f>VLOOKUP(C574,招行退!B:I,8,FALSE)</f>
        <v>#N/A</v>
      </c>
    </row>
    <row r="575" spans="1:19" ht="14.25" hidden="1">
      <c r="A575" s="54">
        <v>42923.669317129628</v>
      </c>
      <c r="B575">
        <v>615165</v>
      </c>
      <c r="C575" t="s">
        <v>1734</v>
      </c>
      <c r="D575" t="s">
        <v>1735</v>
      </c>
      <c r="E575" t="s">
        <v>1736</v>
      </c>
      <c r="F575" s="15">
        <v>1219</v>
      </c>
      <c r="G575" t="s">
        <v>34</v>
      </c>
      <c r="H575" t="s">
        <v>34</v>
      </c>
      <c r="I575" t="s">
        <v>58</v>
      </c>
      <c r="J575" t="s">
        <v>48</v>
      </c>
      <c r="K575" t="s">
        <v>59</v>
      </c>
      <c r="L575" t="s">
        <v>3963</v>
      </c>
      <c r="M575" t="s">
        <v>3964</v>
      </c>
      <c r="N575" t="s">
        <v>3965</v>
      </c>
      <c r="O575">
        <f>VLOOKUP(B575,HIS退!B:F,5,FALSE)</f>
        <v>-1219</v>
      </c>
      <c r="P575" t="str">
        <f>VLOOKUP(B575,HIS退!B:I,8,FALSE)</f>
        <v>1</v>
      </c>
      <c r="Q575" s="38">
        <f>VLOOKUP(C575,招行退!B:F,5,FALSE)</f>
        <v>1219</v>
      </c>
      <c r="R575" t="str">
        <f>VLOOKUP(C575,招行退!B:H,7,FALSE)</f>
        <v>S</v>
      </c>
      <c r="S575" t="e">
        <f>VLOOKUP(C575,招行退!B:I,8,FALSE)</f>
        <v>#N/A</v>
      </c>
    </row>
    <row r="576" spans="1:19" ht="14.25" hidden="1">
      <c r="A576" s="54">
        <v>42923.672766203701</v>
      </c>
      <c r="B576">
        <v>615290</v>
      </c>
      <c r="C576" t="s">
        <v>1737</v>
      </c>
      <c r="D576" t="s">
        <v>624</v>
      </c>
      <c r="E576" t="s">
        <v>625</v>
      </c>
      <c r="F576" s="15">
        <v>149</v>
      </c>
      <c r="G576" t="s">
        <v>34</v>
      </c>
      <c r="H576" t="s">
        <v>34</v>
      </c>
      <c r="I576" t="s">
        <v>58</v>
      </c>
      <c r="J576" t="s">
        <v>48</v>
      </c>
      <c r="K576" t="s">
        <v>59</v>
      </c>
      <c r="L576" t="s">
        <v>3966</v>
      </c>
      <c r="M576" t="s">
        <v>3967</v>
      </c>
      <c r="N576" t="s">
        <v>2613</v>
      </c>
      <c r="O576">
        <f>VLOOKUP(B576,HIS退!B:F,5,FALSE)</f>
        <v>-149</v>
      </c>
      <c r="P576" t="str">
        <f>VLOOKUP(B576,HIS退!B:I,8,FALSE)</f>
        <v>1</v>
      </c>
      <c r="Q576" s="38">
        <f>VLOOKUP(C576,招行退!B:F,5,FALSE)</f>
        <v>149</v>
      </c>
      <c r="R576" t="str">
        <f>VLOOKUP(C576,招行退!B:H,7,FALSE)</f>
        <v>S</v>
      </c>
      <c r="S576" t="e">
        <f>VLOOKUP(C576,招行退!B:I,8,FALSE)</f>
        <v>#N/A</v>
      </c>
    </row>
    <row r="577" spans="1:19" ht="14.25" hidden="1">
      <c r="A577" s="54">
        <v>42923.673645833333</v>
      </c>
      <c r="B577">
        <v>615336</v>
      </c>
      <c r="C577" t="s">
        <v>1738</v>
      </c>
      <c r="D577" t="s">
        <v>1729</v>
      </c>
      <c r="E577" t="s">
        <v>1730</v>
      </c>
      <c r="F577" s="15">
        <v>61</v>
      </c>
      <c r="G577" t="s">
        <v>34</v>
      </c>
      <c r="H577" t="s">
        <v>34</v>
      </c>
      <c r="I577" t="s">
        <v>58</v>
      </c>
      <c r="J577" t="s">
        <v>48</v>
      </c>
      <c r="K577" t="s">
        <v>59</v>
      </c>
      <c r="L577" t="s">
        <v>3968</v>
      </c>
      <c r="M577" t="s">
        <v>3969</v>
      </c>
      <c r="N577" t="s">
        <v>3959</v>
      </c>
      <c r="O577">
        <f>VLOOKUP(B577,HIS退!B:F,5,FALSE)</f>
        <v>-61</v>
      </c>
      <c r="P577" t="str">
        <f>VLOOKUP(B577,HIS退!B:I,8,FALSE)</f>
        <v>1</v>
      </c>
      <c r="Q577" s="38">
        <f>VLOOKUP(C577,招行退!B:F,5,FALSE)</f>
        <v>61</v>
      </c>
      <c r="R577" t="str">
        <f>VLOOKUP(C577,招行退!B:H,7,FALSE)</f>
        <v>S</v>
      </c>
      <c r="S577" t="e">
        <f>VLOOKUP(C577,招行退!B:I,8,FALSE)</f>
        <v>#N/A</v>
      </c>
    </row>
    <row r="578" spans="1:19" ht="14.25" hidden="1">
      <c r="A578" s="54">
        <v>42923.678287037037</v>
      </c>
      <c r="B578">
        <v>615529</v>
      </c>
      <c r="C578" t="s">
        <v>3970</v>
      </c>
      <c r="D578" t="s">
        <v>1739</v>
      </c>
      <c r="E578" t="s">
        <v>1740</v>
      </c>
      <c r="F578" s="15">
        <v>9</v>
      </c>
      <c r="G578" t="s">
        <v>34</v>
      </c>
      <c r="H578" t="s">
        <v>34</v>
      </c>
      <c r="I578" t="s">
        <v>340</v>
      </c>
      <c r="J578" t="s">
        <v>57</v>
      </c>
      <c r="K578" t="s">
        <v>59</v>
      </c>
      <c r="L578" t="s">
        <v>3971</v>
      </c>
      <c r="M578" t="s">
        <v>3972</v>
      </c>
      <c r="N578" t="s">
        <v>3973</v>
      </c>
      <c r="O578">
        <f>VLOOKUP(B578,HIS退!B:F,5,FALSE)</f>
        <v>-9</v>
      </c>
      <c r="P578" t="str">
        <f>VLOOKUP(B578,HIS退!B:I,8,FALSE)</f>
        <v>9</v>
      </c>
      <c r="Q578" s="38">
        <f>VLOOKUP(C578,招行退!B:F,5,FALSE)</f>
        <v>9</v>
      </c>
      <c r="R578" t="str">
        <f>VLOOKUP(C578,招行退!B:H,7,FALSE)</f>
        <v>B</v>
      </c>
      <c r="S578" t="str">
        <f>VLOOKUP(C578,招行退!B:I,8,FALSE)</f>
        <v>20170707</v>
      </c>
    </row>
    <row r="579" spans="1:19" ht="14.25" hidden="1">
      <c r="A579" s="54">
        <v>42923.680277777778</v>
      </c>
      <c r="B579">
        <v>615590</v>
      </c>
      <c r="C579" t="s">
        <v>1741</v>
      </c>
      <c r="D579" t="s">
        <v>1742</v>
      </c>
      <c r="E579" t="s">
        <v>1743</v>
      </c>
      <c r="F579" s="15">
        <v>189</v>
      </c>
      <c r="G579" t="s">
        <v>34</v>
      </c>
      <c r="H579" t="s">
        <v>34</v>
      </c>
      <c r="I579" t="s">
        <v>58</v>
      </c>
      <c r="J579" t="s">
        <v>48</v>
      </c>
      <c r="K579" t="s">
        <v>59</v>
      </c>
      <c r="L579" t="s">
        <v>3974</v>
      </c>
      <c r="M579" t="s">
        <v>3975</v>
      </c>
      <c r="N579" t="s">
        <v>3976</v>
      </c>
      <c r="O579">
        <f>VLOOKUP(B579,HIS退!B:F,5,FALSE)</f>
        <v>-189</v>
      </c>
      <c r="P579" t="str">
        <f>VLOOKUP(B579,HIS退!B:I,8,FALSE)</f>
        <v>1</v>
      </c>
      <c r="Q579" s="38">
        <f>VLOOKUP(C579,招行退!B:F,5,FALSE)</f>
        <v>189</v>
      </c>
      <c r="R579" t="str">
        <f>VLOOKUP(C579,招行退!B:H,7,FALSE)</f>
        <v>S</v>
      </c>
      <c r="S579" t="e">
        <f>VLOOKUP(C579,招行退!B:I,8,FALSE)</f>
        <v>#N/A</v>
      </c>
    </row>
    <row r="580" spans="1:19" ht="14.25" hidden="1">
      <c r="A580" s="54">
        <v>42923.683599537035</v>
      </c>
      <c r="B580">
        <v>615699</v>
      </c>
      <c r="C580" t="s">
        <v>1744</v>
      </c>
      <c r="D580" t="s">
        <v>1745</v>
      </c>
      <c r="E580" t="s">
        <v>1746</v>
      </c>
      <c r="F580" s="15">
        <v>92</v>
      </c>
      <c r="G580" t="s">
        <v>34</v>
      </c>
      <c r="H580" t="s">
        <v>34</v>
      </c>
      <c r="I580" t="s">
        <v>340</v>
      </c>
      <c r="J580" t="s">
        <v>340</v>
      </c>
      <c r="K580" t="s">
        <v>59</v>
      </c>
      <c r="L580" t="s">
        <v>3977</v>
      </c>
      <c r="M580" t="s">
        <v>3978</v>
      </c>
      <c r="N580" t="s">
        <v>3979</v>
      </c>
      <c r="O580">
        <f>VLOOKUP(B580,HIS退!B:F,5,FALSE)</f>
        <v>-92</v>
      </c>
      <c r="P580" t="str">
        <f>VLOOKUP(B580,HIS退!B:I,8,FALSE)</f>
        <v>9</v>
      </c>
      <c r="Q580" s="38">
        <f>VLOOKUP(C580,招行退!B:F,5,FALSE)</f>
        <v>92</v>
      </c>
      <c r="R580" t="str">
        <f>VLOOKUP(C580,招行退!B:H,7,FALSE)</f>
        <v>B</v>
      </c>
      <c r="S580" t="str">
        <f>VLOOKUP(C580,招行退!B:I,8,FALSE)</f>
        <v>20170710</v>
      </c>
    </row>
    <row r="581" spans="1:19" ht="14.25" hidden="1">
      <c r="A581" s="54">
        <v>42923.68822916667</v>
      </c>
      <c r="B581">
        <v>615899</v>
      </c>
      <c r="C581" t="s">
        <v>1747</v>
      </c>
      <c r="D581" t="s">
        <v>1748</v>
      </c>
      <c r="E581" t="s">
        <v>1749</v>
      </c>
      <c r="F581" s="15">
        <v>792</v>
      </c>
      <c r="G581" t="s">
        <v>53</v>
      </c>
      <c r="H581" t="s">
        <v>34</v>
      </c>
      <c r="I581" t="s">
        <v>58</v>
      </c>
      <c r="J581" t="s">
        <v>48</v>
      </c>
      <c r="K581" t="s">
        <v>59</v>
      </c>
      <c r="L581" t="s">
        <v>3980</v>
      </c>
      <c r="M581" t="s">
        <v>3981</v>
      </c>
      <c r="N581" t="s">
        <v>3982</v>
      </c>
      <c r="O581">
        <f>VLOOKUP(B581,HIS退!B:F,5,FALSE)</f>
        <v>-792</v>
      </c>
      <c r="P581" t="str">
        <f>VLOOKUP(B581,HIS退!B:I,8,FALSE)</f>
        <v>1</v>
      </c>
      <c r="Q581" s="38">
        <f>VLOOKUP(C581,招行退!B:F,5,FALSE)</f>
        <v>792</v>
      </c>
      <c r="R581" t="str">
        <f>VLOOKUP(C581,招行退!B:H,7,FALSE)</f>
        <v>S</v>
      </c>
      <c r="S581" t="e">
        <f>VLOOKUP(C581,招行退!B:I,8,FALSE)</f>
        <v>#N/A</v>
      </c>
    </row>
    <row r="582" spans="1:19" ht="14.25" hidden="1">
      <c r="A582" s="54">
        <v>42923.695798611108</v>
      </c>
      <c r="B582">
        <v>616225</v>
      </c>
      <c r="C582" t="s">
        <v>1751</v>
      </c>
      <c r="D582" t="s">
        <v>1752</v>
      </c>
      <c r="E582" t="s">
        <v>1753</v>
      </c>
      <c r="F582" s="15">
        <v>204</v>
      </c>
      <c r="G582" t="s">
        <v>34</v>
      </c>
      <c r="H582" t="s">
        <v>34</v>
      </c>
      <c r="I582" t="s">
        <v>58</v>
      </c>
      <c r="J582" t="s">
        <v>48</v>
      </c>
      <c r="K582" t="s">
        <v>59</v>
      </c>
      <c r="L582" t="s">
        <v>3983</v>
      </c>
      <c r="M582" t="s">
        <v>3984</v>
      </c>
      <c r="N582" t="s">
        <v>3985</v>
      </c>
      <c r="O582">
        <f>VLOOKUP(B582,HIS退!B:F,5,FALSE)</f>
        <v>-204</v>
      </c>
      <c r="P582" t="str">
        <f>VLOOKUP(B582,HIS退!B:I,8,FALSE)</f>
        <v>1</v>
      </c>
      <c r="Q582" s="38">
        <f>VLOOKUP(C582,招行退!B:F,5,FALSE)</f>
        <v>204</v>
      </c>
      <c r="R582" t="str">
        <f>VLOOKUP(C582,招行退!B:H,7,FALSE)</f>
        <v>S</v>
      </c>
      <c r="S582" t="e">
        <f>VLOOKUP(C582,招行退!B:I,8,FALSE)</f>
        <v>#N/A</v>
      </c>
    </row>
    <row r="583" spans="1:19" ht="14.25" hidden="1">
      <c r="A583" s="54">
        <v>42923.698449074072</v>
      </c>
      <c r="B583">
        <v>616298</v>
      </c>
      <c r="C583" t="s">
        <v>1754</v>
      </c>
      <c r="D583" t="s">
        <v>1327</v>
      </c>
      <c r="E583" t="s">
        <v>1328</v>
      </c>
      <c r="F583" s="15">
        <v>2000</v>
      </c>
      <c r="G583" t="s">
        <v>34</v>
      </c>
      <c r="H583" t="s">
        <v>34</v>
      </c>
      <c r="I583" t="s">
        <v>58</v>
      </c>
      <c r="J583" t="s">
        <v>48</v>
      </c>
      <c r="K583" t="s">
        <v>59</v>
      </c>
      <c r="L583" t="s">
        <v>3986</v>
      </c>
      <c r="M583" t="s">
        <v>3987</v>
      </c>
      <c r="N583" t="s">
        <v>3485</v>
      </c>
      <c r="O583">
        <f>VLOOKUP(B583,HIS退!B:F,5,FALSE)</f>
        <v>-2000</v>
      </c>
      <c r="P583" t="str">
        <f>VLOOKUP(B583,HIS退!B:I,8,FALSE)</f>
        <v>1</v>
      </c>
      <c r="Q583" s="38">
        <f>VLOOKUP(C583,招行退!B:F,5,FALSE)</f>
        <v>2000</v>
      </c>
      <c r="R583" t="str">
        <f>VLOOKUP(C583,招行退!B:H,7,FALSE)</f>
        <v>S</v>
      </c>
      <c r="S583" t="e">
        <f>VLOOKUP(C583,招行退!B:I,8,FALSE)</f>
        <v>#N/A</v>
      </c>
    </row>
    <row r="584" spans="1:19" ht="14.25" hidden="1">
      <c r="A584" s="54">
        <v>42923.698773148149</v>
      </c>
      <c r="B584">
        <v>616309</v>
      </c>
      <c r="C584" t="s">
        <v>1755</v>
      </c>
      <c r="D584" t="s">
        <v>1756</v>
      </c>
      <c r="E584" t="s">
        <v>1757</v>
      </c>
      <c r="F584" s="15">
        <v>1078</v>
      </c>
      <c r="G584" t="s">
        <v>34</v>
      </c>
      <c r="H584" t="s">
        <v>34</v>
      </c>
      <c r="I584" t="s">
        <v>58</v>
      </c>
      <c r="J584" t="s">
        <v>48</v>
      </c>
      <c r="K584" t="s">
        <v>59</v>
      </c>
      <c r="L584" t="s">
        <v>3988</v>
      </c>
      <c r="M584" t="s">
        <v>3989</v>
      </c>
      <c r="N584" t="s">
        <v>3990</v>
      </c>
      <c r="O584">
        <f>VLOOKUP(B584,HIS退!B:F,5,FALSE)</f>
        <v>-1078</v>
      </c>
      <c r="P584" t="str">
        <f>VLOOKUP(B584,HIS退!B:I,8,FALSE)</f>
        <v>1</v>
      </c>
      <c r="Q584" s="38">
        <f>VLOOKUP(C584,招行退!B:F,5,FALSE)</f>
        <v>1078</v>
      </c>
      <c r="R584" t="str">
        <f>VLOOKUP(C584,招行退!B:H,7,FALSE)</f>
        <v>S</v>
      </c>
      <c r="S584" t="e">
        <f>VLOOKUP(C584,招行退!B:I,8,FALSE)</f>
        <v>#N/A</v>
      </c>
    </row>
    <row r="585" spans="1:19" ht="14.25" hidden="1">
      <c r="A585" s="54">
        <v>42923.699907407405</v>
      </c>
      <c r="B585">
        <v>616346</v>
      </c>
      <c r="C585" t="s">
        <v>3991</v>
      </c>
      <c r="D585" t="s">
        <v>1758</v>
      </c>
      <c r="E585" t="s">
        <v>1759</v>
      </c>
      <c r="F585" s="15">
        <v>50</v>
      </c>
      <c r="G585" t="s">
        <v>34</v>
      </c>
      <c r="H585" t="s">
        <v>34</v>
      </c>
      <c r="I585" t="s">
        <v>340</v>
      </c>
      <c r="J585" t="s">
        <v>57</v>
      </c>
      <c r="K585" t="s">
        <v>59</v>
      </c>
      <c r="L585" t="s">
        <v>3992</v>
      </c>
      <c r="M585" t="s">
        <v>3993</v>
      </c>
      <c r="N585" t="s">
        <v>3994</v>
      </c>
      <c r="O585">
        <f>VLOOKUP(B585,HIS退!B:F,5,FALSE)</f>
        <v>-50</v>
      </c>
      <c r="P585" t="str">
        <f>VLOOKUP(B585,HIS退!B:I,8,FALSE)</f>
        <v>9</v>
      </c>
      <c r="Q585" s="38">
        <f>VLOOKUP(C585,招行退!B:F,5,FALSE)</f>
        <v>50</v>
      </c>
      <c r="R585" t="str">
        <f>VLOOKUP(C585,招行退!B:H,7,FALSE)</f>
        <v>B</v>
      </c>
      <c r="S585" t="str">
        <f>VLOOKUP(C585,招行退!B:I,8,FALSE)</f>
        <v>20170707</v>
      </c>
    </row>
    <row r="586" spans="1:19" ht="14.25" hidden="1">
      <c r="A586" s="54">
        <v>42923.702928240738</v>
      </c>
      <c r="B586">
        <v>616473</v>
      </c>
      <c r="C586" t="s">
        <v>1760</v>
      </c>
      <c r="D586" t="s">
        <v>1761</v>
      </c>
      <c r="E586" t="s">
        <v>1762</v>
      </c>
      <c r="F586" s="15">
        <v>91</v>
      </c>
      <c r="G586" t="s">
        <v>34</v>
      </c>
      <c r="H586" t="s">
        <v>34</v>
      </c>
      <c r="I586" t="s">
        <v>58</v>
      </c>
      <c r="J586" t="s">
        <v>48</v>
      </c>
      <c r="K586" t="s">
        <v>59</v>
      </c>
      <c r="L586" t="s">
        <v>3995</v>
      </c>
      <c r="M586" t="s">
        <v>3996</v>
      </c>
      <c r="N586" t="s">
        <v>3997</v>
      </c>
      <c r="O586">
        <f>VLOOKUP(B586,HIS退!B:F,5,FALSE)</f>
        <v>-91</v>
      </c>
      <c r="P586" t="str">
        <f>VLOOKUP(B586,HIS退!B:I,8,FALSE)</f>
        <v>1</v>
      </c>
      <c r="Q586" s="38">
        <f>VLOOKUP(C586,招行退!B:F,5,FALSE)</f>
        <v>91</v>
      </c>
      <c r="R586" t="str">
        <f>VLOOKUP(C586,招行退!B:H,7,FALSE)</f>
        <v>S</v>
      </c>
      <c r="S586" t="e">
        <f>VLOOKUP(C586,招行退!B:I,8,FALSE)</f>
        <v>#N/A</v>
      </c>
    </row>
    <row r="587" spans="1:19" ht="14.25" hidden="1">
      <c r="A587" s="54">
        <v>42923.730578703704</v>
      </c>
      <c r="B587">
        <v>617027</v>
      </c>
      <c r="C587" t="s">
        <v>1763</v>
      </c>
      <c r="D587" t="s">
        <v>1764</v>
      </c>
      <c r="E587" t="s">
        <v>1765</v>
      </c>
      <c r="F587" s="15">
        <v>46</v>
      </c>
      <c r="G587" t="s">
        <v>34</v>
      </c>
      <c r="H587" t="s">
        <v>34</v>
      </c>
      <c r="I587" t="s">
        <v>58</v>
      </c>
      <c r="J587" t="s">
        <v>48</v>
      </c>
      <c r="K587" t="s">
        <v>59</v>
      </c>
      <c r="L587" t="s">
        <v>3998</v>
      </c>
      <c r="M587" t="s">
        <v>3999</v>
      </c>
      <c r="N587" t="s">
        <v>4000</v>
      </c>
      <c r="O587">
        <f>VLOOKUP(B587,HIS退!B:F,5,FALSE)</f>
        <v>-46</v>
      </c>
      <c r="P587" t="str">
        <f>VLOOKUP(B587,HIS退!B:I,8,FALSE)</f>
        <v>1</v>
      </c>
      <c r="Q587" s="38">
        <f>VLOOKUP(C587,招行退!B:F,5,FALSE)</f>
        <v>46</v>
      </c>
      <c r="R587" t="str">
        <f>VLOOKUP(C587,招行退!B:H,7,FALSE)</f>
        <v>S</v>
      </c>
      <c r="S587" t="e">
        <f>VLOOKUP(C587,招行退!B:I,8,FALSE)</f>
        <v>#N/A</v>
      </c>
    </row>
    <row r="588" spans="1:19" ht="14.25" hidden="1">
      <c r="A588" s="54">
        <v>42923.731180555558</v>
      </c>
      <c r="B588">
        <v>617040</v>
      </c>
      <c r="C588" t="s">
        <v>1766</v>
      </c>
      <c r="D588" t="s">
        <v>1767</v>
      </c>
      <c r="E588" t="s">
        <v>1768</v>
      </c>
      <c r="F588" s="15">
        <v>1200</v>
      </c>
      <c r="G588" t="s">
        <v>34</v>
      </c>
      <c r="H588" t="s">
        <v>34</v>
      </c>
      <c r="I588" t="s">
        <v>58</v>
      </c>
      <c r="J588" t="s">
        <v>48</v>
      </c>
      <c r="K588" t="s">
        <v>59</v>
      </c>
      <c r="L588" t="s">
        <v>4001</v>
      </c>
      <c r="M588" t="s">
        <v>4002</v>
      </c>
      <c r="N588" t="s">
        <v>4003</v>
      </c>
      <c r="O588">
        <f>VLOOKUP(B588,HIS退!B:F,5,FALSE)</f>
        <v>-1200</v>
      </c>
      <c r="P588" t="str">
        <f>VLOOKUP(B588,HIS退!B:I,8,FALSE)</f>
        <v>1</v>
      </c>
      <c r="Q588" s="38">
        <f>VLOOKUP(C588,招行退!B:F,5,FALSE)</f>
        <v>1200</v>
      </c>
      <c r="R588" t="str">
        <f>VLOOKUP(C588,招行退!B:H,7,FALSE)</f>
        <v>S</v>
      </c>
      <c r="S588" t="e">
        <f>VLOOKUP(C588,招行退!B:I,8,FALSE)</f>
        <v>#N/A</v>
      </c>
    </row>
    <row r="589" spans="1:19" ht="14.25" hidden="1">
      <c r="A589" s="54">
        <v>42923.732094907406</v>
      </c>
      <c r="B589">
        <v>617055</v>
      </c>
      <c r="C589" t="s">
        <v>1769</v>
      </c>
      <c r="D589" t="s">
        <v>1770</v>
      </c>
      <c r="E589" t="s">
        <v>1771</v>
      </c>
      <c r="F589" s="15">
        <v>293</v>
      </c>
      <c r="G589" t="s">
        <v>34</v>
      </c>
      <c r="H589" t="s">
        <v>34</v>
      </c>
      <c r="I589" t="s">
        <v>58</v>
      </c>
      <c r="J589" t="s">
        <v>48</v>
      </c>
      <c r="K589" t="s">
        <v>59</v>
      </c>
      <c r="L589" t="s">
        <v>4004</v>
      </c>
      <c r="M589" t="s">
        <v>4005</v>
      </c>
      <c r="N589" t="s">
        <v>4006</v>
      </c>
      <c r="O589">
        <f>VLOOKUP(B589,HIS退!B:F,5,FALSE)</f>
        <v>-293</v>
      </c>
      <c r="P589" t="str">
        <f>VLOOKUP(B589,HIS退!B:I,8,FALSE)</f>
        <v>1</v>
      </c>
      <c r="Q589" s="38">
        <f>VLOOKUP(C589,招行退!B:F,5,FALSE)</f>
        <v>293</v>
      </c>
      <c r="R589" t="str">
        <f>VLOOKUP(C589,招行退!B:H,7,FALSE)</f>
        <v>S</v>
      </c>
      <c r="S589" t="e">
        <f>VLOOKUP(C589,招行退!B:I,8,FALSE)</f>
        <v>#N/A</v>
      </c>
    </row>
    <row r="590" spans="1:19" ht="14.25" hidden="1">
      <c r="A590" s="54">
        <v>42923.760092592594</v>
      </c>
      <c r="B590">
        <v>617229</v>
      </c>
      <c r="C590" t="s">
        <v>1772</v>
      </c>
      <c r="D590" t="s">
        <v>1335</v>
      </c>
      <c r="E590" t="s">
        <v>1336</v>
      </c>
      <c r="F590" s="15">
        <v>42</v>
      </c>
      <c r="G590" t="s">
        <v>34</v>
      </c>
      <c r="H590" t="s">
        <v>34</v>
      </c>
      <c r="I590" t="s">
        <v>340</v>
      </c>
      <c r="J590" t="s">
        <v>340</v>
      </c>
      <c r="K590" t="s">
        <v>59</v>
      </c>
      <c r="L590" t="s">
        <v>4007</v>
      </c>
      <c r="M590" t="s">
        <v>4008</v>
      </c>
      <c r="N590" t="s">
        <v>3496</v>
      </c>
      <c r="O590">
        <f>VLOOKUP(B590,HIS退!B:F,5,FALSE)</f>
        <v>-42</v>
      </c>
      <c r="P590" t="str">
        <f>VLOOKUP(B590,HIS退!B:I,8,FALSE)</f>
        <v>9</v>
      </c>
      <c r="Q590" s="38">
        <f>VLOOKUP(C590,招行退!B:F,5,FALSE)</f>
        <v>42</v>
      </c>
      <c r="R590" t="str">
        <f>VLOOKUP(C590,招行退!B:H,7,FALSE)</f>
        <v>B</v>
      </c>
      <c r="S590" t="str">
        <f>VLOOKUP(C590,招行退!B:I,8,FALSE)</f>
        <v>20170710</v>
      </c>
    </row>
    <row r="591" spans="1:19" ht="14.25" hidden="1">
      <c r="A591" s="54">
        <v>42923.763055555559</v>
      </c>
      <c r="B591">
        <v>617250</v>
      </c>
      <c r="C591" t="s">
        <v>1773</v>
      </c>
      <c r="D591" t="s">
        <v>1774</v>
      </c>
      <c r="E591" t="s">
        <v>1775</v>
      </c>
      <c r="F591" s="15">
        <v>73</v>
      </c>
      <c r="G591" t="s">
        <v>34</v>
      </c>
      <c r="H591" t="s">
        <v>34</v>
      </c>
      <c r="I591" t="s">
        <v>58</v>
      </c>
      <c r="J591" t="s">
        <v>48</v>
      </c>
      <c r="K591" t="s">
        <v>59</v>
      </c>
      <c r="L591" t="s">
        <v>4009</v>
      </c>
      <c r="M591" t="s">
        <v>4010</v>
      </c>
      <c r="N591" t="s">
        <v>4011</v>
      </c>
      <c r="O591">
        <f>VLOOKUP(B591,HIS退!B:F,5,FALSE)</f>
        <v>-73</v>
      </c>
      <c r="P591" t="str">
        <f>VLOOKUP(B591,HIS退!B:I,8,FALSE)</f>
        <v>1</v>
      </c>
      <c r="Q591" s="38">
        <f>VLOOKUP(C591,招行退!B:F,5,FALSE)</f>
        <v>73</v>
      </c>
      <c r="R591" t="str">
        <f>VLOOKUP(C591,招行退!B:H,7,FALSE)</f>
        <v>S</v>
      </c>
      <c r="S591" t="e">
        <f>VLOOKUP(C591,招行退!B:I,8,FALSE)</f>
        <v>#N/A</v>
      </c>
    </row>
    <row r="592" spans="1:19" ht="14.25" hidden="1">
      <c r="A592" s="54">
        <v>42923.830069444448</v>
      </c>
      <c r="B592">
        <v>617434</v>
      </c>
      <c r="C592" t="s">
        <v>1776</v>
      </c>
      <c r="D592" t="s">
        <v>1777</v>
      </c>
      <c r="E592" t="s">
        <v>1778</v>
      </c>
      <c r="F592" s="15">
        <v>545</v>
      </c>
      <c r="G592" t="s">
        <v>34</v>
      </c>
      <c r="H592" t="s">
        <v>34</v>
      </c>
      <c r="I592" t="s">
        <v>58</v>
      </c>
      <c r="J592" t="s">
        <v>48</v>
      </c>
      <c r="K592" t="s">
        <v>59</v>
      </c>
      <c r="L592" t="s">
        <v>4013</v>
      </c>
      <c r="M592" t="s">
        <v>4014</v>
      </c>
      <c r="N592" t="s">
        <v>4015</v>
      </c>
      <c r="O592">
        <f>VLOOKUP(B592,HIS退!B:F,5,FALSE)</f>
        <v>-545</v>
      </c>
      <c r="P592" t="str">
        <f>VLOOKUP(B592,HIS退!B:I,8,FALSE)</f>
        <v>1</v>
      </c>
      <c r="Q592" s="38">
        <f>VLOOKUP(C592,招行退!B:F,5,FALSE)</f>
        <v>545</v>
      </c>
      <c r="R592" t="str">
        <f>VLOOKUP(C592,招行退!B:H,7,FALSE)</f>
        <v>S</v>
      </c>
      <c r="S592" t="e">
        <f>VLOOKUP(C592,招行退!B:I,8,FALSE)</f>
        <v>#N/A</v>
      </c>
    </row>
    <row r="593" spans="1:19" ht="14.25" hidden="1">
      <c r="A593" s="54">
        <v>42923.831435185188</v>
      </c>
      <c r="B593">
        <v>617442</v>
      </c>
      <c r="C593" t="s">
        <v>1779</v>
      </c>
      <c r="D593" t="s">
        <v>1777</v>
      </c>
      <c r="E593" t="s">
        <v>1778</v>
      </c>
      <c r="F593" s="15">
        <v>2</v>
      </c>
      <c r="G593" t="s">
        <v>34</v>
      </c>
      <c r="H593" t="s">
        <v>34</v>
      </c>
      <c r="I593" t="s">
        <v>58</v>
      </c>
      <c r="J593" t="s">
        <v>48</v>
      </c>
      <c r="K593" t="s">
        <v>59</v>
      </c>
      <c r="L593" t="s">
        <v>4016</v>
      </c>
      <c r="M593" t="s">
        <v>4017</v>
      </c>
      <c r="N593" t="s">
        <v>4015</v>
      </c>
      <c r="O593">
        <f>VLOOKUP(B593,HIS退!B:F,5,FALSE)</f>
        <v>-2</v>
      </c>
      <c r="P593" t="str">
        <f>VLOOKUP(B593,HIS退!B:I,8,FALSE)</f>
        <v>1</v>
      </c>
      <c r="Q593" s="38">
        <f>VLOOKUP(C593,招行退!B:F,5,FALSE)</f>
        <v>2</v>
      </c>
      <c r="R593" t="str">
        <f>VLOOKUP(C593,招行退!B:H,7,FALSE)</f>
        <v>S</v>
      </c>
      <c r="S593" t="e">
        <f>VLOOKUP(C593,招行退!B:I,8,FALSE)</f>
        <v>#N/A</v>
      </c>
    </row>
    <row r="594" spans="1:19" ht="14.25" hidden="1">
      <c r="A594" s="54">
        <v>42923.913391203707</v>
      </c>
      <c r="B594">
        <v>617638</v>
      </c>
      <c r="C594" t="s">
        <v>1780</v>
      </c>
      <c r="D594" t="s">
        <v>1781</v>
      </c>
      <c r="E594" t="s">
        <v>1782</v>
      </c>
      <c r="F594" s="15">
        <v>137</v>
      </c>
      <c r="G594" t="s">
        <v>53</v>
      </c>
      <c r="H594" t="s">
        <v>34</v>
      </c>
      <c r="I594" t="s">
        <v>58</v>
      </c>
      <c r="J594" t="s">
        <v>48</v>
      </c>
      <c r="K594" t="s">
        <v>59</v>
      </c>
      <c r="L594" t="s">
        <v>4018</v>
      </c>
      <c r="M594" t="s">
        <v>4019</v>
      </c>
      <c r="N594" t="s">
        <v>4020</v>
      </c>
      <c r="O594">
        <f>VLOOKUP(B594,HIS退!B:F,5,FALSE)</f>
        <v>-137</v>
      </c>
      <c r="P594" t="str">
        <f>VLOOKUP(B594,HIS退!B:I,8,FALSE)</f>
        <v>1</v>
      </c>
      <c r="Q594" s="38">
        <f>VLOOKUP(C594,招行退!B:F,5,FALSE)</f>
        <v>137</v>
      </c>
      <c r="R594" t="str">
        <f>VLOOKUP(C594,招行退!B:H,7,FALSE)</f>
        <v>S</v>
      </c>
      <c r="S594" t="e">
        <f>VLOOKUP(C594,招行退!B:I,8,FALSE)</f>
        <v>#N/A</v>
      </c>
    </row>
    <row r="595" spans="1:19" ht="14.25" hidden="1">
      <c r="A595" s="54">
        <v>42924.329444444447</v>
      </c>
      <c r="B595">
        <v>618138</v>
      </c>
      <c r="C595" t="s">
        <v>1783</v>
      </c>
      <c r="D595" t="s">
        <v>1784</v>
      </c>
      <c r="E595" t="s">
        <v>1785</v>
      </c>
      <c r="F595" s="15">
        <v>1079</v>
      </c>
      <c r="G595" t="s">
        <v>34</v>
      </c>
      <c r="H595" t="s">
        <v>34</v>
      </c>
      <c r="I595" t="s">
        <v>58</v>
      </c>
      <c r="J595" t="s">
        <v>48</v>
      </c>
      <c r="K595" t="s">
        <v>59</v>
      </c>
      <c r="L595" t="s">
        <v>4021</v>
      </c>
      <c r="M595" t="s">
        <v>4022</v>
      </c>
      <c r="N595" t="s">
        <v>4023</v>
      </c>
      <c r="O595">
        <f>VLOOKUP(B595,HIS退!B:F,5,FALSE)</f>
        <v>-1079</v>
      </c>
      <c r="P595" t="str">
        <f>VLOOKUP(B595,HIS退!B:I,8,FALSE)</f>
        <v>1</v>
      </c>
      <c r="Q595" s="38">
        <f>VLOOKUP(C595,招行退!B:F,5,FALSE)</f>
        <v>1079</v>
      </c>
      <c r="R595" t="str">
        <f>VLOOKUP(C595,招行退!B:H,7,FALSE)</f>
        <v>S</v>
      </c>
      <c r="S595" t="e">
        <f>VLOOKUP(C595,招行退!B:I,8,FALSE)</f>
        <v>#N/A</v>
      </c>
    </row>
    <row r="596" spans="1:19" ht="14.25" hidden="1">
      <c r="A596" s="54">
        <v>42924.354166666664</v>
      </c>
      <c r="B596">
        <v>618813</v>
      </c>
      <c r="C596" t="s">
        <v>1786</v>
      </c>
      <c r="D596" t="s">
        <v>1787</v>
      </c>
      <c r="E596" t="s">
        <v>1788</v>
      </c>
      <c r="F596" s="15">
        <v>1000</v>
      </c>
      <c r="G596" t="s">
        <v>34</v>
      </c>
      <c r="H596" t="s">
        <v>34</v>
      </c>
      <c r="I596" t="s">
        <v>58</v>
      </c>
      <c r="J596" t="s">
        <v>48</v>
      </c>
      <c r="K596" t="s">
        <v>59</v>
      </c>
      <c r="L596" t="s">
        <v>4024</v>
      </c>
      <c r="M596" t="s">
        <v>4025</v>
      </c>
      <c r="N596" t="s">
        <v>4026</v>
      </c>
      <c r="O596">
        <f>VLOOKUP(B596,HIS退!B:F,5,FALSE)</f>
        <v>-1000</v>
      </c>
      <c r="P596" t="str">
        <f>VLOOKUP(B596,HIS退!B:I,8,FALSE)</f>
        <v>1</v>
      </c>
      <c r="Q596" s="38">
        <f>VLOOKUP(C596,招行退!B:F,5,FALSE)</f>
        <v>1000</v>
      </c>
      <c r="R596" t="str">
        <f>VLOOKUP(C596,招行退!B:H,7,FALSE)</f>
        <v>S</v>
      </c>
      <c r="S596" t="e">
        <f>VLOOKUP(C596,招行退!B:I,8,FALSE)</f>
        <v>#N/A</v>
      </c>
    </row>
    <row r="597" spans="1:19" ht="14.25" hidden="1">
      <c r="A597" s="54">
        <v>42924.361608796295</v>
      </c>
      <c r="B597">
        <v>619044</v>
      </c>
      <c r="C597" t="s">
        <v>4027</v>
      </c>
      <c r="D597" t="s">
        <v>1789</v>
      </c>
      <c r="E597" t="s">
        <v>1790</v>
      </c>
      <c r="F597" s="15">
        <v>116</v>
      </c>
      <c r="G597" t="s">
        <v>34</v>
      </c>
      <c r="H597" t="s">
        <v>34</v>
      </c>
      <c r="I597" t="s">
        <v>340</v>
      </c>
      <c r="J597" t="s">
        <v>57</v>
      </c>
      <c r="K597" t="s">
        <v>59</v>
      </c>
      <c r="L597" t="s">
        <v>4028</v>
      </c>
      <c r="M597" t="s">
        <v>4029</v>
      </c>
      <c r="N597" t="s">
        <v>4030</v>
      </c>
      <c r="O597">
        <f>VLOOKUP(B597,HIS退!B:F,5,FALSE)</f>
        <v>-116</v>
      </c>
      <c r="P597" t="str">
        <f>VLOOKUP(B597,HIS退!B:I,8,FALSE)</f>
        <v>9</v>
      </c>
      <c r="Q597" s="38">
        <f>VLOOKUP(C597,招行退!B:F,5,FALSE)</f>
        <v>116</v>
      </c>
      <c r="R597" t="str">
        <f>VLOOKUP(C597,招行退!B:H,7,FALSE)</f>
        <v>B</v>
      </c>
      <c r="S597" t="str">
        <f>VLOOKUP(C597,招行退!B:I,8,FALSE)</f>
        <v>20170710</v>
      </c>
    </row>
    <row r="598" spans="1:19" ht="14.25" hidden="1">
      <c r="A598" s="54">
        <v>42924.389618055553</v>
      </c>
      <c r="B598">
        <v>620299</v>
      </c>
      <c r="C598" t="s">
        <v>1791</v>
      </c>
      <c r="D598" t="s">
        <v>1792</v>
      </c>
      <c r="E598" t="s">
        <v>1793</v>
      </c>
      <c r="F598" s="15">
        <v>500</v>
      </c>
      <c r="G598" t="s">
        <v>34</v>
      </c>
      <c r="H598" t="s">
        <v>34</v>
      </c>
      <c r="I598" t="s">
        <v>58</v>
      </c>
      <c r="J598" t="s">
        <v>48</v>
      </c>
      <c r="K598" t="s">
        <v>59</v>
      </c>
      <c r="L598" t="s">
        <v>4031</v>
      </c>
      <c r="M598" t="s">
        <v>4032</v>
      </c>
      <c r="N598" t="s">
        <v>4033</v>
      </c>
      <c r="O598">
        <f>VLOOKUP(B598,HIS退!B:F,5,FALSE)</f>
        <v>-500</v>
      </c>
      <c r="P598" t="str">
        <f>VLOOKUP(B598,HIS退!B:I,8,FALSE)</f>
        <v>1</v>
      </c>
      <c r="Q598" s="38">
        <f>VLOOKUP(C598,招行退!B:F,5,FALSE)</f>
        <v>500</v>
      </c>
      <c r="R598" t="str">
        <f>VLOOKUP(C598,招行退!B:H,7,FALSE)</f>
        <v>S</v>
      </c>
      <c r="S598" t="e">
        <f>VLOOKUP(C598,招行退!B:I,8,FALSE)</f>
        <v>#N/A</v>
      </c>
    </row>
    <row r="599" spans="1:19" ht="14.25" hidden="1">
      <c r="A599" s="54">
        <v>42924.399606481478</v>
      </c>
      <c r="B599">
        <v>620729</v>
      </c>
      <c r="C599" t="s">
        <v>1794</v>
      </c>
      <c r="D599" t="s">
        <v>1795</v>
      </c>
      <c r="E599" t="s">
        <v>1796</v>
      </c>
      <c r="F599" s="15">
        <v>846</v>
      </c>
      <c r="G599" t="s">
        <v>34</v>
      </c>
      <c r="H599" t="s">
        <v>34</v>
      </c>
      <c r="I599" t="s">
        <v>58</v>
      </c>
      <c r="J599" t="s">
        <v>48</v>
      </c>
      <c r="K599" t="s">
        <v>59</v>
      </c>
      <c r="L599" t="s">
        <v>4034</v>
      </c>
      <c r="M599" t="s">
        <v>4035</v>
      </c>
      <c r="N599" t="s">
        <v>4036</v>
      </c>
      <c r="O599">
        <f>VLOOKUP(B599,HIS退!B:F,5,FALSE)</f>
        <v>-846</v>
      </c>
      <c r="P599" t="str">
        <f>VLOOKUP(B599,HIS退!B:I,8,FALSE)</f>
        <v>1</v>
      </c>
      <c r="Q599" s="38">
        <f>VLOOKUP(C599,招行退!B:F,5,FALSE)</f>
        <v>846</v>
      </c>
      <c r="R599" t="str">
        <f>VLOOKUP(C599,招行退!B:H,7,FALSE)</f>
        <v>S</v>
      </c>
      <c r="S599" t="e">
        <f>VLOOKUP(C599,招行退!B:I,8,FALSE)</f>
        <v>#N/A</v>
      </c>
    </row>
    <row r="600" spans="1:19" ht="14.25" hidden="1">
      <c r="A600" s="54">
        <v>42924.40761574074</v>
      </c>
      <c r="B600">
        <v>621028</v>
      </c>
      <c r="C600" t="s">
        <v>1797</v>
      </c>
      <c r="D600" t="s">
        <v>1798</v>
      </c>
      <c r="E600" t="s">
        <v>1799</v>
      </c>
      <c r="F600" s="15">
        <v>315</v>
      </c>
      <c r="G600" t="s">
        <v>34</v>
      </c>
      <c r="H600" t="s">
        <v>34</v>
      </c>
      <c r="I600" t="s">
        <v>340</v>
      </c>
      <c r="J600" t="s">
        <v>340</v>
      </c>
      <c r="K600" t="s">
        <v>59</v>
      </c>
      <c r="L600" t="s">
        <v>4037</v>
      </c>
      <c r="M600" t="s">
        <v>4038</v>
      </c>
      <c r="N600" t="s">
        <v>4039</v>
      </c>
      <c r="O600">
        <f>VLOOKUP(B600,HIS退!B:F,5,FALSE)</f>
        <v>-315</v>
      </c>
      <c r="P600" t="str">
        <f>VLOOKUP(B600,HIS退!B:I,8,FALSE)</f>
        <v>9</v>
      </c>
      <c r="Q600" s="38">
        <f>VLOOKUP(C600,招行退!B:F,5,FALSE)</f>
        <v>315</v>
      </c>
      <c r="R600" t="str">
        <f>VLOOKUP(C600,招行退!B:H,7,FALSE)</f>
        <v>B</v>
      </c>
      <c r="S600" t="str">
        <f>VLOOKUP(C600,招行退!B:I,8,FALSE)</f>
        <v>20170710</v>
      </c>
    </row>
    <row r="601" spans="1:19" ht="14.25" hidden="1">
      <c r="A601" s="54">
        <v>42924.414606481485</v>
      </c>
      <c r="B601">
        <v>621313</v>
      </c>
      <c r="C601" t="s">
        <v>1800</v>
      </c>
      <c r="D601" t="s">
        <v>1801</v>
      </c>
      <c r="E601" t="s">
        <v>1802</v>
      </c>
      <c r="F601" s="15">
        <v>8000</v>
      </c>
      <c r="G601" t="s">
        <v>34</v>
      </c>
      <c r="H601" t="s">
        <v>34</v>
      </c>
      <c r="I601" t="s">
        <v>58</v>
      </c>
      <c r="J601" t="s">
        <v>48</v>
      </c>
      <c r="K601" t="s">
        <v>59</v>
      </c>
      <c r="L601" t="s">
        <v>4040</v>
      </c>
      <c r="M601" t="s">
        <v>4041</v>
      </c>
      <c r="N601" t="s">
        <v>4042</v>
      </c>
      <c r="O601">
        <f>VLOOKUP(B601,HIS退!B:F,5,FALSE)</f>
        <v>-8000</v>
      </c>
      <c r="P601" t="str">
        <f>VLOOKUP(B601,HIS退!B:I,8,FALSE)</f>
        <v>1</v>
      </c>
      <c r="Q601" s="38">
        <f>VLOOKUP(C601,招行退!B:F,5,FALSE)</f>
        <v>8000</v>
      </c>
      <c r="R601" t="str">
        <f>VLOOKUP(C601,招行退!B:H,7,FALSE)</f>
        <v>S</v>
      </c>
      <c r="S601" t="e">
        <f>VLOOKUP(C601,招行退!B:I,8,FALSE)</f>
        <v>#N/A</v>
      </c>
    </row>
    <row r="602" spans="1:19" ht="14.25" hidden="1">
      <c r="A602" s="54">
        <v>42924.421724537038</v>
      </c>
      <c r="B602">
        <v>621568</v>
      </c>
      <c r="C602" t="s">
        <v>1803</v>
      </c>
      <c r="D602" t="s">
        <v>1804</v>
      </c>
      <c r="E602" t="s">
        <v>1805</v>
      </c>
      <c r="F602" s="15">
        <v>250</v>
      </c>
      <c r="G602" t="s">
        <v>34</v>
      </c>
      <c r="H602" t="s">
        <v>34</v>
      </c>
      <c r="I602" t="s">
        <v>58</v>
      </c>
      <c r="J602" t="s">
        <v>48</v>
      </c>
      <c r="K602" t="s">
        <v>59</v>
      </c>
      <c r="L602" t="s">
        <v>4043</v>
      </c>
      <c r="M602" t="s">
        <v>4044</v>
      </c>
      <c r="N602" t="s">
        <v>4045</v>
      </c>
      <c r="O602">
        <f>VLOOKUP(B602,HIS退!B:F,5,FALSE)</f>
        <v>-250</v>
      </c>
      <c r="P602" t="str">
        <f>VLOOKUP(B602,HIS退!B:I,8,FALSE)</f>
        <v>1</v>
      </c>
      <c r="Q602" s="38">
        <f>VLOOKUP(C602,招行退!B:F,5,FALSE)</f>
        <v>250</v>
      </c>
      <c r="R602" t="str">
        <f>VLOOKUP(C602,招行退!B:H,7,FALSE)</f>
        <v>S</v>
      </c>
      <c r="S602" t="e">
        <f>VLOOKUP(C602,招行退!B:I,8,FALSE)</f>
        <v>#N/A</v>
      </c>
    </row>
    <row r="603" spans="1:19" ht="14.25" hidden="1">
      <c r="A603" s="54">
        <v>42924.423506944448</v>
      </c>
      <c r="B603">
        <v>621628</v>
      </c>
      <c r="C603" t="s">
        <v>1806</v>
      </c>
      <c r="D603" t="s">
        <v>1807</v>
      </c>
      <c r="E603" t="s">
        <v>1808</v>
      </c>
      <c r="F603" s="15">
        <v>1675</v>
      </c>
      <c r="G603" t="s">
        <v>34</v>
      </c>
      <c r="H603" t="s">
        <v>34</v>
      </c>
      <c r="I603" t="s">
        <v>58</v>
      </c>
      <c r="J603" t="s">
        <v>48</v>
      </c>
      <c r="K603" t="s">
        <v>59</v>
      </c>
      <c r="L603" t="s">
        <v>4046</v>
      </c>
      <c r="M603" t="s">
        <v>4047</v>
      </c>
      <c r="N603" t="s">
        <v>4048</v>
      </c>
      <c r="O603">
        <f>VLOOKUP(B603,HIS退!B:F,5,FALSE)</f>
        <v>-1675</v>
      </c>
      <c r="P603" t="str">
        <f>VLOOKUP(B603,HIS退!B:I,8,FALSE)</f>
        <v>1</v>
      </c>
      <c r="Q603" s="38">
        <f>VLOOKUP(C603,招行退!B:F,5,FALSE)</f>
        <v>1675</v>
      </c>
      <c r="R603" t="str">
        <f>VLOOKUP(C603,招行退!B:H,7,FALSE)</f>
        <v>S</v>
      </c>
      <c r="S603" t="e">
        <f>VLOOKUP(C603,招行退!B:I,8,FALSE)</f>
        <v>#N/A</v>
      </c>
    </row>
    <row r="604" spans="1:19" ht="14.25" hidden="1">
      <c r="A604" s="54">
        <v>42924.428263888891</v>
      </c>
      <c r="B604">
        <v>621842</v>
      </c>
      <c r="C604" t="s">
        <v>1809</v>
      </c>
      <c r="D604" t="s">
        <v>1810</v>
      </c>
      <c r="E604" t="s">
        <v>1811</v>
      </c>
      <c r="F604" s="15">
        <v>1000</v>
      </c>
      <c r="G604" t="s">
        <v>34</v>
      </c>
      <c r="H604" t="s">
        <v>34</v>
      </c>
      <c r="I604" t="s">
        <v>340</v>
      </c>
      <c r="J604" t="s">
        <v>340</v>
      </c>
      <c r="K604" t="s">
        <v>59</v>
      </c>
      <c r="L604" t="s">
        <v>4049</v>
      </c>
      <c r="M604" t="s">
        <v>4050</v>
      </c>
      <c r="N604" t="s">
        <v>4051</v>
      </c>
      <c r="O604">
        <f>VLOOKUP(B604,HIS退!B:F,5,FALSE)</f>
        <v>-1000</v>
      </c>
      <c r="P604" t="str">
        <f>VLOOKUP(B604,HIS退!B:I,8,FALSE)</f>
        <v>9</v>
      </c>
      <c r="Q604" s="38">
        <f>VLOOKUP(C604,招行退!B:F,5,FALSE)</f>
        <v>1000</v>
      </c>
      <c r="R604" t="str">
        <f>VLOOKUP(C604,招行退!B:H,7,FALSE)</f>
        <v>B</v>
      </c>
      <c r="S604" t="str">
        <f>VLOOKUP(C604,招行退!B:I,8,FALSE)</f>
        <v>20170710</v>
      </c>
    </row>
    <row r="605" spans="1:19" ht="14.25" hidden="1">
      <c r="A605" s="54">
        <v>42924.430509259262</v>
      </c>
      <c r="B605">
        <v>621869</v>
      </c>
      <c r="C605" t="s">
        <v>1812</v>
      </c>
      <c r="D605" t="s">
        <v>1813</v>
      </c>
      <c r="E605" t="s">
        <v>1814</v>
      </c>
      <c r="F605" s="15">
        <v>385</v>
      </c>
      <c r="G605" t="s">
        <v>34</v>
      </c>
      <c r="H605" t="s">
        <v>34</v>
      </c>
      <c r="I605" t="s">
        <v>58</v>
      </c>
      <c r="J605" t="s">
        <v>48</v>
      </c>
      <c r="K605" t="s">
        <v>59</v>
      </c>
      <c r="L605" t="s">
        <v>4052</v>
      </c>
      <c r="M605" t="s">
        <v>4053</v>
      </c>
      <c r="N605" t="s">
        <v>4054</v>
      </c>
      <c r="O605">
        <f>VLOOKUP(B605,HIS退!B:F,5,FALSE)</f>
        <v>-385</v>
      </c>
      <c r="P605" t="str">
        <f>VLOOKUP(B605,HIS退!B:I,8,FALSE)</f>
        <v>1</v>
      </c>
      <c r="Q605" s="38">
        <f>VLOOKUP(C605,招行退!B:F,5,FALSE)</f>
        <v>385</v>
      </c>
      <c r="R605" t="str">
        <f>VLOOKUP(C605,招行退!B:H,7,FALSE)</f>
        <v>S</v>
      </c>
      <c r="S605" t="e">
        <f>VLOOKUP(C605,招行退!B:I,8,FALSE)</f>
        <v>#N/A</v>
      </c>
    </row>
    <row r="606" spans="1:19" ht="14.25" hidden="1">
      <c r="A606" s="54">
        <v>42924.437245370369</v>
      </c>
      <c r="B606">
        <v>622165</v>
      </c>
      <c r="C606" t="s">
        <v>1815</v>
      </c>
      <c r="D606" t="s">
        <v>1816</v>
      </c>
      <c r="E606" t="s">
        <v>1817</v>
      </c>
      <c r="F606" s="15">
        <v>32</v>
      </c>
      <c r="G606" t="s">
        <v>34</v>
      </c>
      <c r="H606" t="s">
        <v>34</v>
      </c>
      <c r="I606" t="s">
        <v>58</v>
      </c>
      <c r="J606" t="s">
        <v>48</v>
      </c>
      <c r="K606" t="s">
        <v>59</v>
      </c>
      <c r="L606" t="s">
        <v>4055</v>
      </c>
      <c r="M606" t="s">
        <v>4056</v>
      </c>
      <c r="N606" t="s">
        <v>4057</v>
      </c>
      <c r="O606">
        <f>VLOOKUP(B606,HIS退!B:F,5,FALSE)</f>
        <v>-32</v>
      </c>
      <c r="P606" t="str">
        <f>VLOOKUP(B606,HIS退!B:I,8,FALSE)</f>
        <v>1</v>
      </c>
      <c r="Q606" s="38">
        <f>VLOOKUP(C606,招行退!B:F,5,FALSE)</f>
        <v>32</v>
      </c>
      <c r="R606" t="str">
        <f>VLOOKUP(C606,招行退!B:H,7,FALSE)</f>
        <v>S</v>
      </c>
      <c r="S606" t="e">
        <f>VLOOKUP(C606,招行退!B:I,8,FALSE)</f>
        <v>#N/A</v>
      </c>
    </row>
    <row r="607" spans="1:19" ht="14.25" hidden="1">
      <c r="A607" s="54">
        <v>42924.443692129629</v>
      </c>
      <c r="B607">
        <v>622365</v>
      </c>
      <c r="C607" t="s">
        <v>1818</v>
      </c>
      <c r="D607" t="s">
        <v>1819</v>
      </c>
      <c r="E607" t="s">
        <v>1820</v>
      </c>
      <c r="F607" s="15">
        <v>30</v>
      </c>
      <c r="G607" t="s">
        <v>34</v>
      </c>
      <c r="H607" t="s">
        <v>34</v>
      </c>
      <c r="I607" t="s">
        <v>58</v>
      </c>
      <c r="J607" t="s">
        <v>48</v>
      </c>
      <c r="K607" t="s">
        <v>59</v>
      </c>
      <c r="L607" t="s">
        <v>4058</v>
      </c>
      <c r="M607" t="s">
        <v>4059</v>
      </c>
      <c r="N607" t="s">
        <v>4060</v>
      </c>
      <c r="O607">
        <f>VLOOKUP(B607,HIS退!B:F,5,FALSE)</f>
        <v>-30</v>
      </c>
      <c r="P607" t="str">
        <f>VLOOKUP(B607,HIS退!B:I,8,FALSE)</f>
        <v>1</v>
      </c>
      <c r="Q607" s="38">
        <f>VLOOKUP(C607,招行退!B:F,5,FALSE)</f>
        <v>30</v>
      </c>
      <c r="R607" t="str">
        <f>VLOOKUP(C607,招行退!B:H,7,FALSE)</f>
        <v>S</v>
      </c>
      <c r="S607" t="e">
        <f>VLOOKUP(C607,招行退!B:I,8,FALSE)</f>
        <v>#N/A</v>
      </c>
    </row>
    <row r="608" spans="1:19" ht="14.25" hidden="1">
      <c r="A608" s="54">
        <v>42924.451932870368</v>
      </c>
      <c r="B608">
        <v>622771</v>
      </c>
      <c r="C608" t="s">
        <v>1821</v>
      </c>
      <c r="D608" t="s">
        <v>1822</v>
      </c>
      <c r="E608" t="s">
        <v>1823</v>
      </c>
      <c r="F608" s="15">
        <v>1207</v>
      </c>
      <c r="G608" t="s">
        <v>34</v>
      </c>
      <c r="H608" t="s">
        <v>34</v>
      </c>
      <c r="I608" t="s">
        <v>58</v>
      </c>
      <c r="J608" t="s">
        <v>48</v>
      </c>
      <c r="K608" t="s">
        <v>59</v>
      </c>
      <c r="L608" t="s">
        <v>4061</v>
      </c>
      <c r="M608" t="s">
        <v>4062</v>
      </c>
      <c r="N608" t="s">
        <v>4063</v>
      </c>
      <c r="O608">
        <f>VLOOKUP(B608,HIS退!B:F,5,FALSE)</f>
        <v>-1207</v>
      </c>
      <c r="P608" t="str">
        <f>VLOOKUP(B608,HIS退!B:I,8,FALSE)</f>
        <v>1</v>
      </c>
      <c r="Q608" s="38">
        <f>VLOOKUP(C608,招行退!B:F,5,FALSE)</f>
        <v>1207</v>
      </c>
      <c r="R608" t="str">
        <f>VLOOKUP(C608,招行退!B:H,7,FALSE)</f>
        <v>S</v>
      </c>
      <c r="S608" t="e">
        <f>VLOOKUP(C608,招行退!B:I,8,FALSE)</f>
        <v>#N/A</v>
      </c>
    </row>
    <row r="609" spans="1:19" ht="14.25" hidden="1">
      <c r="A609" s="54">
        <v>42924.456319444442</v>
      </c>
      <c r="B609">
        <v>622898</v>
      </c>
      <c r="C609" t="s">
        <v>1824</v>
      </c>
      <c r="D609" t="s">
        <v>1825</v>
      </c>
      <c r="E609" t="s">
        <v>1826</v>
      </c>
      <c r="F609" s="15">
        <v>1750</v>
      </c>
      <c r="G609" t="s">
        <v>34</v>
      </c>
      <c r="H609" t="s">
        <v>34</v>
      </c>
      <c r="I609" t="s">
        <v>58</v>
      </c>
      <c r="J609" t="s">
        <v>48</v>
      </c>
      <c r="K609" t="s">
        <v>59</v>
      </c>
      <c r="L609" t="s">
        <v>4064</v>
      </c>
      <c r="M609" t="s">
        <v>4065</v>
      </c>
      <c r="N609" t="s">
        <v>4066</v>
      </c>
      <c r="O609">
        <f>VLOOKUP(B609,HIS退!B:F,5,FALSE)</f>
        <v>-1750</v>
      </c>
      <c r="P609" t="str">
        <f>VLOOKUP(B609,HIS退!B:I,8,FALSE)</f>
        <v>1</v>
      </c>
      <c r="Q609" s="38">
        <f>VLOOKUP(C609,招行退!B:F,5,FALSE)</f>
        <v>1750</v>
      </c>
      <c r="R609" t="str">
        <f>VLOOKUP(C609,招行退!B:H,7,FALSE)</f>
        <v>S</v>
      </c>
      <c r="S609" t="e">
        <f>VLOOKUP(C609,招行退!B:I,8,FALSE)</f>
        <v>#N/A</v>
      </c>
    </row>
    <row r="610" spans="1:19" ht="14.25" hidden="1">
      <c r="A610" s="54">
        <v>42924.458310185182</v>
      </c>
      <c r="B610">
        <v>622968</v>
      </c>
      <c r="C610" t="s">
        <v>1827</v>
      </c>
      <c r="D610" t="s">
        <v>1810</v>
      </c>
      <c r="E610" t="s">
        <v>1811</v>
      </c>
      <c r="F610" s="15">
        <v>100</v>
      </c>
      <c r="G610" t="s">
        <v>34</v>
      </c>
      <c r="H610" t="s">
        <v>34</v>
      </c>
      <c r="I610" t="s">
        <v>340</v>
      </c>
      <c r="J610" t="s">
        <v>340</v>
      </c>
      <c r="K610" t="s">
        <v>59</v>
      </c>
      <c r="L610" t="s">
        <v>4067</v>
      </c>
      <c r="M610" t="s">
        <v>4068</v>
      </c>
      <c r="N610" t="s">
        <v>4051</v>
      </c>
      <c r="O610">
        <f>VLOOKUP(B610,HIS退!B:F,5,FALSE)</f>
        <v>-100</v>
      </c>
      <c r="P610" t="str">
        <f>VLOOKUP(B610,HIS退!B:I,8,FALSE)</f>
        <v>9</v>
      </c>
      <c r="Q610" s="38">
        <f>VLOOKUP(C610,招行退!B:F,5,FALSE)</f>
        <v>100</v>
      </c>
      <c r="R610" t="str">
        <f>VLOOKUP(C610,招行退!B:H,7,FALSE)</f>
        <v>B</v>
      </c>
      <c r="S610" t="str">
        <f>VLOOKUP(C610,招行退!B:I,8,FALSE)</f>
        <v>20170710</v>
      </c>
    </row>
    <row r="611" spans="1:19" ht="14.25" hidden="1">
      <c r="A611" s="54">
        <v>42924.459143518521</v>
      </c>
      <c r="B611">
        <v>622993</v>
      </c>
      <c r="C611" t="s">
        <v>1828</v>
      </c>
      <c r="D611" t="s">
        <v>1829</v>
      </c>
      <c r="E611" t="s">
        <v>1830</v>
      </c>
      <c r="F611" s="15">
        <v>4000</v>
      </c>
      <c r="G611" t="s">
        <v>34</v>
      </c>
      <c r="H611" t="s">
        <v>34</v>
      </c>
      <c r="I611" t="s">
        <v>58</v>
      </c>
      <c r="J611" t="s">
        <v>48</v>
      </c>
      <c r="K611" t="s">
        <v>59</v>
      </c>
      <c r="L611" t="s">
        <v>4069</v>
      </c>
      <c r="M611" t="s">
        <v>4070</v>
      </c>
      <c r="N611" t="s">
        <v>4071</v>
      </c>
      <c r="O611">
        <f>VLOOKUP(B611,HIS退!B:F,5,FALSE)</f>
        <v>-4000</v>
      </c>
      <c r="P611" t="str">
        <f>VLOOKUP(B611,HIS退!B:I,8,FALSE)</f>
        <v>1</v>
      </c>
      <c r="Q611" s="38">
        <f>VLOOKUP(C611,招行退!B:F,5,FALSE)</f>
        <v>4000</v>
      </c>
      <c r="R611" t="str">
        <f>VLOOKUP(C611,招行退!B:H,7,FALSE)</f>
        <v>S</v>
      </c>
      <c r="S611" t="e">
        <f>VLOOKUP(C611,招行退!B:I,8,FALSE)</f>
        <v>#N/A</v>
      </c>
    </row>
    <row r="612" spans="1:19" ht="14.25" hidden="1">
      <c r="A612" s="54">
        <v>42924.469189814816</v>
      </c>
      <c r="B612">
        <v>623238</v>
      </c>
      <c r="C612" t="s">
        <v>1831</v>
      </c>
      <c r="D612" t="s">
        <v>1832</v>
      </c>
      <c r="E612" t="s">
        <v>1833</v>
      </c>
      <c r="F612" s="15">
        <v>67</v>
      </c>
      <c r="G612" t="s">
        <v>34</v>
      </c>
      <c r="H612" t="s">
        <v>34</v>
      </c>
      <c r="I612" t="s">
        <v>58</v>
      </c>
      <c r="J612" t="s">
        <v>48</v>
      </c>
      <c r="K612" t="s">
        <v>59</v>
      </c>
      <c r="L612" t="s">
        <v>4072</v>
      </c>
      <c r="M612" t="s">
        <v>4073</v>
      </c>
      <c r="N612" t="s">
        <v>3743</v>
      </c>
      <c r="O612">
        <f>VLOOKUP(B612,HIS退!B:F,5,FALSE)</f>
        <v>-67</v>
      </c>
      <c r="P612" t="str">
        <f>VLOOKUP(B612,HIS退!B:I,8,FALSE)</f>
        <v>1</v>
      </c>
      <c r="Q612" s="38">
        <f>VLOOKUP(C612,招行退!B:F,5,FALSE)</f>
        <v>67</v>
      </c>
      <c r="R612" t="str">
        <f>VLOOKUP(C612,招行退!B:H,7,FALSE)</f>
        <v>S</v>
      </c>
      <c r="S612" t="e">
        <f>VLOOKUP(C612,招行退!B:I,8,FALSE)</f>
        <v>#N/A</v>
      </c>
    </row>
    <row r="613" spans="1:19" ht="14.25" hidden="1">
      <c r="A613" s="54">
        <v>42924.473900462966</v>
      </c>
      <c r="B613">
        <v>623398</v>
      </c>
      <c r="C613" t="s">
        <v>1834</v>
      </c>
      <c r="D613" t="s">
        <v>1835</v>
      </c>
      <c r="E613" t="s">
        <v>1836</v>
      </c>
      <c r="F613" s="15">
        <v>494</v>
      </c>
      <c r="G613" t="s">
        <v>34</v>
      </c>
      <c r="H613" t="s">
        <v>34</v>
      </c>
      <c r="I613" t="s">
        <v>58</v>
      </c>
      <c r="J613" t="s">
        <v>48</v>
      </c>
      <c r="K613" t="s">
        <v>59</v>
      </c>
      <c r="L613" t="s">
        <v>4074</v>
      </c>
      <c r="M613" t="s">
        <v>4075</v>
      </c>
      <c r="N613" t="s">
        <v>4076</v>
      </c>
      <c r="O613">
        <f>VLOOKUP(B613,HIS退!B:F,5,FALSE)</f>
        <v>-494</v>
      </c>
      <c r="P613" t="str">
        <f>VLOOKUP(B613,HIS退!B:I,8,FALSE)</f>
        <v>1</v>
      </c>
      <c r="Q613" s="38">
        <f>VLOOKUP(C613,招行退!B:F,5,FALSE)</f>
        <v>494</v>
      </c>
      <c r="R613" t="str">
        <f>VLOOKUP(C613,招行退!B:H,7,FALSE)</f>
        <v>S</v>
      </c>
      <c r="S613" t="e">
        <f>VLOOKUP(C613,招行退!B:I,8,FALSE)</f>
        <v>#N/A</v>
      </c>
    </row>
    <row r="614" spans="1:19" ht="14.25" hidden="1">
      <c r="A614" s="54">
        <v>42924.477650462963</v>
      </c>
      <c r="B614">
        <v>623452</v>
      </c>
      <c r="C614" t="s">
        <v>1837</v>
      </c>
      <c r="D614" t="s">
        <v>1838</v>
      </c>
      <c r="E614" t="s">
        <v>1839</v>
      </c>
      <c r="F614" s="15">
        <v>495</v>
      </c>
      <c r="G614" t="s">
        <v>34</v>
      </c>
      <c r="H614" t="s">
        <v>34</v>
      </c>
      <c r="I614" t="s">
        <v>58</v>
      </c>
      <c r="J614" t="s">
        <v>48</v>
      </c>
      <c r="K614" t="s">
        <v>59</v>
      </c>
      <c r="L614" t="s">
        <v>4077</v>
      </c>
      <c r="M614" t="s">
        <v>4078</v>
      </c>
      <c r="N614" t="s">
        <v>4079</v>
      </c>
      <c r="O614">
        <f>VLOOKUP(B614,HIS退!B:F,5,FALSE)</f>
        <v>-495</v>
      </c>
      <c r="P614" t="str">
        <f>VLOOKUP(B614,HIS退!B:I,8,FALSE)</f>
        <v>1</v>
      </c>
      <c r="Q614" s="38">
        <f>VLOOKUP(C614,招行退!B:F,5,FALSE)</f>
        <v>495</v>
      </c>
      <c r="R614" t="str">
        <f>VLOOKUP(C614,招行退!B:H,7,FALSE)</f>
        <v>S</v>
      </c>
      <c r="S614" t="e">
        <f>VLOOKUP(C614,招行退!B:I,8,FALSE)</f>
        <v>#N/A</v>
      </c>
    </row>
    <row r="615" spans="1:19" ht="14.25" hidden="1">
      <c r="A615" s="54">
        <v>42924.483194444445</v>
      </c>
      <c r="B615">
        <v>623547</v>
      </c>
      <c r="C615" t="s">
        <v>4080</v>
      </c>
      <c r="D615" t="s">
        <v>1840</v>
      </c>
      <c r="E615" t="s">
        <v>1841</v>
      </c>
      <c r="F615" s="15">
        <v>320</v>
      </c>
      <c r="G615" t="s">
        <v>34</v>
      </c>
      <c r="H615" t="s">
        <v>34</v>
      </c>
      <c r="I615" t="s">
        <v>340</v>
      </c>
      <c r="J615" t="s">
        <v>57</v>
      </c>
      <c r="K615" t="s">
        <v>59</v>
      </c>
      <c r="L615" t="s">
        <v>4081</v>
      </c>
      <c r="M615" t="s">
        <v>4082</v>
      </c>
      <c r="N615" t="s">
        <v>4083</v>
      </c>
      <c r="O615">
        <f>VLOOKUP(B615,HIS退!B:F,5,FALSE)</f>
        <v>-320</v>
      </c>
      <c r="P615" t="str">
        <f>VLOOKUP(B615,HIS退!B:I,8,FALSE)</f>
        <v>9</v>
      </c>
      <c r="Q615" s="38">
        <f>VLOOKUP(C615,招行退!B:F,5,FALSE)</f>
        <v>320</v>
      </c>
      <c r="R615" t="str">
        <f>VLOOKUP(C615,招行退!B:H,7,FALSE)</f>
        <v>B</v>
      </c>
      <c r="S615" t="str">
        <f>VLOOKUP(C615,招行退!B:I,8,FALSE)</f>
        <v>20170710</v>
      </c>
    </row>
    <row r="616" spans="1:19" ht="14.25" hidden="1">
      <c r="A616" s="54">
        <v>42924.489236111112</v>
      </c>
      <c r="B616">
        <v>623689</v>
      </c>
      <c r="C616" t="s">
        <v>1842</v>
      </c>
      <c r="D616" t="s">
        <v>1843</v>
      </c>
      <c r="E616" t="s">
        <v>1844</v>
      </c>
      <c r="F616" s="15">
        <v>500</v>
      </c>
      <c r="G616" t="s">
        <v>34</v>
      </c>
      <c r="H616" t="s">
        <v>34</v>
      </c>
      <c r="I616" t="s">
        <v>58</v>
      </c>
      <c r="J616" t="s">
        <v>48</v>
      </c>
      <c r="K616" t="s">
        <v>59</v>
      </c>
      <c r="L616" t="s">
        <v>4084</v>
      </c>
      <c r="M616" t="s">
        <v>4085</v>
      </c>
      <c r="N616" t="s">
        <v>4086</v>
      </c>
      <c r="O616">
        <f>VLOOKUP(B616,HIS退!B:F,5,FALSE)</f>
        <v>-500</v>
      </c>
      <c r="P616" t="str">
        <f>VLOOKUP(B616,HIS退!B:I,8,FALSE)</f>
        <v>1</v>
      </c>
      <c r="Q616" s="38">
        <f>VLOOKUP(C616,招行退!B:F,5,FALSE)</f>
        <v>500</v>
      </c>
      <c r="R616" t="str">
        <f>VLOOKUP(C616,招行退!B:H,7,FALSE)</f>
        <v>S</v>
      </c>
      <c r="S616" t="e">
        <f>VLOOKUP(C616,招行退!B:I,8,FALSE)</f>
        <v>#N/A</v>
      </c>
    </row>
    <row r="617" spans="1:19" ht="14.25" hidden="1">
      <c r="A617" s="54">
        <v>42924.494444444441</v>
      </c>
      <c r="B617">
        <v>623752</v>
      </c>
      <c r="C617" t="s">
        <v>1845</v>
      </c>
      <c r="D617" t="s">
        <v>497</v>
      </c>
      <c r="E617" t="s">
        <v>498</v>
      </c>
      <c r="F617" s="15">
        <v>938</v>
      </c>
      <c r="G617" t="s">
        <v>34</v>
      </c>
      <c r="H617" t="s">
        <v>34</v>
      </c>
      <c r="I617" t="s">
        <v>58</v>
      </c>
      <c r="J617" t="s">
        <v>48</v>
      </c>
      <c r="K617" t="s">
        <v>59</v>
      </c>
      <c r="L617" t="s">
        <v>4087</v>
      </c>
      <c r="M617" t="s">
        <v>4088</v>
      </c>
      <c r="N617" t="s">
        <v>4089</v>
      </c>
      <c r="O617">
        <f>VLOOKUP(B617,HIS退!B:F,5,FALSE)</f>
        <v>-938</v>
      </c>
      <c r="P617" t="str">
        <f>VLOOKUP(B617,HIS退!B:I,8,FALSE)</f>
        <v>1</v>
      </c>
      <c r="Q617" s="38">
        <f>VLOOKUP(C617,招行退!B:F,5,FALSE)</f>
        <v>938</v>
      </c>
      <c r="R617" t="str">
        <f>VLOOKUP(C617,招行退!B:H,7,FALSE)</f>
        <v>S</v>
      </c>
      <c r="S617" t="e">
        <f>VLOOKUP(C617,招行退!B:I,8,FALSE)</f>
        <v>#N/A</v>
      </c>
    </row>
    <row r="618" spans="1:19" ht="14.25" hidden="1">
      <c r="A618" s="54">
        <v>42924.501469907409</v>
      </c>
      <c r="B618">
        <v>623857</v>
      </c>
      <c r="C618" t="s">
        <v>1846</v>
      </c>
      <c r="D618" t="s">
        <v>1847</v>
      </c>
      <c r="E618" t="s">
        <v>1848</v>
      </c>
      <c r="F618" s="15">
        <v>47</v>
      </c>
      <c r="G618" t="s">
        <v>34</v>
      </c>
      <c r="H618" t="s">
        <v>34</v>
      </c>
      <c r="I618" t="s">
        <v>58</v>
      </c>
      <c r="J618" t="s">
        <v>48</v>
      </c>
      <c r="K618" t="s">
        <v>59</v>
      </c>
      <c r="L618" t="s">
        <v>4090</v>
      </c>
      <c r="M618" t="s">
        <v>4091</v>
      </c>
      <c r="N618" t="s">
        <v>4092</v>
      </c>
      <c r="O618">
        <f>VLOOKUP(B618,HIS退!B:F,5,FALSE)</f>
        <v>-47</v>
      </c>
      <c r="P618" t="str">
        <f>VLOOKUP(B618,HIS退!B:I,8,FALSE)</f>
        <v>1</v>
      </c>
      <c r="Q618" s="38">
        <f>VLOOKUP(C618,招行退!B:F,5,FALSE)</f>
        <v>47</v>
      </c>
      <c r="R618" t="str">
        <f>VLOOKUP(C618,招行退!B:H,7,FALSE)</f>
        <v>S</v>
      </c>
      <c r="S618" t="e">
        <f>VLOOKUP(C618,招行退!B:I,8,FALSE)</f>
        <v>#N/A</v>
      </c>
    </row>
    <row r="619" spans="1:19" ht="14.25" hidden="1">
      <c r="A619" s="54">
        <v>42924.502245370371</v>
      </c>
      <c r="B619">
        <v>623891</v>
      </c>
      <c r="C619" t="s">
        <v>1849</v>
      </c>
      <c r="D619" t="s">
        <v>1729</v>
      </c>
      <c r="E619" t="s">
        <v>1730</v>
      </c>
      <c r="F619" s="15">
        <v>251</v>
      </c>
      <c r="G619" t="s">
        <v>53</v>
      </c>
      <c r="H619" t="s">
        <v>34</v>
      </c>
      <c r="I619" t="s">
        <v>58</v>
      </c>
      <c r="J619" t="s">
        <v>48</v>
      </c>
      <c r="K619" t="s">
        <v>59</v>
      </c>
      <c r="L619" t="s">
        <v>4093</v>
      </c>
      <c r="M619" t="s">
        <v>4094</v>
      </c>
      <c r="N619" t="s">
        <v>3959</v>
      </c>
      <c r="O619">
        <f>VLOOKUP(B619,HIS退!B:F,5,FALSE)</f>
        <v>-251</v>
      </c>
      <c r="P619" t="str">
        <f>VLOOKUP(B619,HIS退!B:I,8,FALSE)</f>
        <v>1</v>
      </c>
      <c r="Q619" s="38">
        <f>VLOOKUP(C619,招行退!B:F,5,FALSE)</f>
        <v>251</v>
      </c>
      <c r="R619" t="str">
        <f>VLOOKUP(C619,招行退!B:H,7,FALSE)</f>
        <v>S</v>
      </c>
      <c r="S619" t="e">
        <f>VLOOKUP(C619,招行退!B:I,8,FALSE)</f>
        <v>#N/A</v>
      </c>
    </row>
    <row r="620" spans="1:19" ht="14.25" hidden="1">
      <c r="A620" s="54">
        <v>42924.531342592592</v>
      </c>
      <c r="B620">
        <v>624126</v>
      </c>
      <c r="C620" t="s">
        <v>4095</v>
      </c>
      <c r="D620" t="s">
        <v>1851</v>
      </c>
      <c r="E620" t="s">
        <v>1852</v>
      </c>
      <c r="F620" s="15">
        <v>184</v>
      </c>
      <c r="G620" t="s">
        <v>34</v>
      </c>
      <c r="H620" t="s">
        <v>34</v>
      </c>
      <c r="I620" t="s">
        <v>340</v>
      </c>
      <c r="J620" t="s">
        <v>57</v>
      </c>
      <c r="K620" t="s">
        <v>59</v>
      </c>
      <c r="L620" t="s">
        <v>4096</v>
      </c>
      <c r="M620" t="s">
        <v>4097</v>
      </c>
      <c r="N620" t="s">
        <v>4098</v>
      </c>
      <c r="O620">
        <f>VLOOKUP(B620,HIS退!B:F,5,FALSE)</f>
        <v>-184</v>
      </c>
      <c r="P620" t="str">
        <f>VLOOKUP(B620,HIS退!B:I,8,FALSE)</f>
        <v>9</v>
      </c>
      <c r="Q620" s="38">
        <f>VLOOKUP(C620,招行退!B:F,5,FALSE)</f>
        <v>184</v>
      </c>
      <c r="R620" t="str">
        <f>VLOOKUP(C620,招行退!B:H,7,FALSE)</f>
        <v>B</v>
      </c>
      <c r="S620" t="str">
        <f>VLOOKUP(C620,招行退!B:I,8,FALSE)</f>
        <v>20170710</v>
      </c>
    </row>
    <row r="621" spans="1:19" ht="14.25" hidden="1">
      <c r="A621" s="54">
        <v>42924.532442129632</v>
      </c>
      <c r="B621">
        <v>624133</v>
      </c>
      <c r="C621" t="s">
        <v>1853</v>
      </c>
      <c r="D621" t="s">
        <v>973</v>
      </c>
      <c r="E621" t="s">
        <v>974</v>
      </c>
      <c r="F621" s="15">
        <v>96</v>
      </c>
      <c r="G621" t="s">
        <v>34</v>
      </c>
      <c r="H621" t="s">
        <v>34</v>
      </c>
      <c r="I621" t="s">
        <v>58</v>
      </c>
      <c r="J621" t="s">
        <v>48</v>
      </c>
      <c r="K621" t="s">
        <v>59</v>
      </c>
      <c r="L621" t="s">
        <v>4099</v>
      </c>
      <c r="M621" t="s">
        <v>4100</v>
      </c>
      <c r="N621" t="s">
        <v>3061</v>
      </c>
      <c r="O621">
        <f>VLOOKUP(B621,HIS退!B:F,5,FALSE)</f>
        <v>-96</v>
      </c>
      <c r="P621" t="str">
        <f>VLOOKUP(B621,HIS退!B:I,8,FALSE)</f>
        <v>1</v>
      </c>
      <c r="Q621" s="38">
        <f>VLOOKUP(C621,招行退!B:F,5,FALSE)</f>
        <v>96</v>
      </c>
      <c r="R621" t="str">
        <f>VLOOKUP(C621,招行退!B:H,7,FALSE)</f>
        <v>S</v>
      </c>
      <c r="S621" t="e">
        <f>VLOOKUP(C621,招行退!B:I,8,FALSE)</f>
        <v>#N/A</v>
      </c>
    </row>
    <row r="622" spans="1:19" ht="14.25" hidden="1">
      <c r="A622" s="54">
        <v>42924.534363425926</v>
      </c>
      <c r="B622">
        <v>624142</v>
      </c>
      <c r="C622" t="s">
        <v>1854</v>
      </c>
      <c r="D622" t="s">
        <v>1661</v>
      </c>
      <c r="E622" t="s">
        <v>1662</v>
      </c>
      <c r="F622" s="15">
        <v>29</v>
      </c>
      <c r="G622" t="s">
        <v>53</v>
      </c>
      <c r="H622" t="s">
        <v>34</v>
      </c>
      <c r="I622" t="s">
        <v>58</v>
      </c>
      <c r="J622" t="s">
        <v>48</v>
      </c>
      <c r="K622" t="s">
        <v>59</v>
      </c>
      <c r="L622" t="s">
        <v>4101</v>
      </c>
      <c r="M622" t="s">
        <v>4102</v>
      </c>
      <c r="N622" t="s">
        <v>3877</v>
      </c>
      <c r="O622">
        <f>VLOOKUP(B622,HIS退!B:F,5,FALSE)</f>
        <v>-29</v>
      </c>
      <c r="P622" t="str">
        <f>VLOOKUP(B622,HIS退!B:I,8,FALSE)</f>
        <v>1</v>
      </c>
      <c r="Q622" s="38">
        <f>VLOOKUP(C622,招行退!B:F,5,FALSE)</f>
        <v>29</v>
      </c>
      <c r="R622" t="str">
        <f>VLOOKUP(C622,招行退!B:H,7,FALSE)</f>
        <v>S</v>
      </c>
      <c r="S622" t="e">
        <f>VLOOKUP(C622,招行退!B:I,8,FALSE)</f>
        <v>#N/A</v>
      </c>
    </row>
    <row r="623" spans="1:19" ht="14.25" hidden="1">
      <c r="A623" s="54">
        <v>42924.535034722219</v>
      </c>
      <c r="B623">
        <v>624149</v>
      </c>
      <c r="C623" t="s">
        <v>1856</v>
      </c>
      <c r="D623" t="s">
        <v>1857</v>
      </c>
      <c r="E623" t="s">
        <v>1858</v>
      </c>
      <c r="F623" s="15">
        <v>51</v>
      </c>
      <c r="G623" t="s">
        <v>34</v>
      </c>
      <c r="H623" t="s">
        <v>34</v>
      </c>
      <c r="I623" t="s">
        <v>58</v>
      </c>
      <c r="J623" t="s">
        <v>48</v>
      </c>
      <c r="K623" t="s">
        <v>59</v>
      </c>
      <c r="L623" t="s">
        <v>4103</v>
      </c>
      <c r="M623" t="s">
        <v>4104</v>
      </c>
      <c r="N623" t="s">
        <v>4105</v>
      </c>
      <c r="O623">
        <f>VLOOKUP(B623,HIS退!B:F,5,FALSE)</f>
        <v>-51</v>
      </c>
      <c r="P623" t="str">
        <f>VLOOKUP(B623,HIS退!B:I,8,FALSE)</f>
        <v>1</v>
      </c>
      <c r="Q623" s="38">
        <f>VLOOKUP(C623,招行退!B:F,5,FALSE)</f>
        <v>51</v>
      </c>
      <c r="R623" t="str">
        <f>VLOOKUP(C623,招行退!B:H,7,FALSE)</f>
        <v>S</v>
      </c>
      <c r="S623" t="e">
        <f>VLOOKUP(C623,招行退!B:I,8,FALSE)</f>
        <v>#N/A</v>
      </c>
    </row>
    <row r="624" spans="1:19" ht="14.25" hidden="1">
      <c r="A624" s="54">
        <v>42924.542407407411</v>
      </c>
      <c r="B624">
        <v>624192</v>
      </c>
      <c r="C624" t="s">
        <v>1859</v>
      </c>
      <c r="D624" t="s">
        <v>1860</v>
      </c>
      <c r="E624" t="s">
        <v>1861</v>
      </c>
      <c r="F624" s="15">
        <v>800</v>
      </c>
      <c r="G624" t="s">
        <v>34</v>
      </c>
      <c r="H624" t="s">
        <v>34</v>
      </c>
      <c r="I624" t="s">
        <v>58</v>
      </c>
      <c r="J624" t="s">
        <v>48</v>
      </c>
      <c r="K624" t="s">
        <v>59</v>
      </c>
      <c r="L624" t="s">
        <v>4106</v>
      </c>
      <c r="M624" t="s">
        <v>4107</v>
      </c>
      <c r="N624" t="s">
        <v>4108</v>
      </c>
      <c r="O624">
        <f>VLOOKUP(B624,HIS退!B:F,5,FALSE)</f>
        <v>-800</v>
      </c>
      <c r="P624" t="str">
        <f>VLOOKUP(B624,HIS退!B:I,8,FALSE)</f>
        <v>1</v>
      </c>
      <c r="Q624" s="38">
        <f>VLOOKUP(C624,招行退!B:F,5,FALSE)</f>
        <v>800</v>
      </c>
      <c r="R624" t="str">
        <f>VLOOKUP(C624,招行退!B:H,7,FALSE)</f>
        <v>S</v>
      </c>
      <c r="S624" t="e">
        <f>VLOOKUP(C624,招行退!B:I,8,FALSE)</f>
        <v>#N/A</v>
      </c>
    </row>
    <row r="625" spans="1:19" ht="14.25" hidden="1">
      <c r="A625" s="54">
        <v>42924.561597222222</v>
      </c>
      <c r="B625">
        <v>624255</v>
      </c>
      <c r="C625" t="s">
        <v>1862</v>
      </c>
      <c r="D625" t="s">
        <v>1863</v>
      </c>
      <c r="E625" t="s">
        <v>1864</v>
      </c>
      <c r="F625" s="15">
        <v>403</v>
      </c>
      <c r="G625" t="s">
        <v>34</v>
      </c>
      <c r="H625" t="s">
        <v>34</v>
      </c>
      <c r="I625" t="s">
        <v>58</v>
      </c>
      <c r="J625" t="s">
        <v>48</v>
      </c>
      <c r="K625" t="s">
        <v>59</v>
      </c>
      <c r="L625" t="s">
        <v>4109</v>
      </c>
      <c r="M625" t="s">
        <v>4110</v>
      </c>
      <c r="N625" t="s">
        <v>4111</v>
      </c>
      <c r="O625">
        <f>VLOOKUP(B625,HIS退!B:F,5,FALSE)</f>
        <v>-403</v>
      </c>
      <c r="P625" t="str">
        <f>VLOOKUP(B625,HIS退!B:I,8,FALSE)</f>
        <v>1</v>
      </c>
      <c r="Q625" s="38">
        <f>VLOOKUP(C625,招行退!B:F,5,FALSE)</f>
        <v>403</v>
      </c>
      <c r="R625" t="str">
        <f>VLOOKUP(C625,招行退!B:H,7,FALSE)</f>
        <v>S</v>
      </c>
      <c r="S625" t="e">
        <f>VLOOKUP(C625,招行退!B:I,8,FALSE)</f>
        <v>#N/A</v>
      </c>
    </row>
    <row r="626" spans="1:19" ht="14.25" hidden="1">
      <c r="A626" s="54">
        <v>42924.577002314814</v>
      </c>
      <c r="B626">
        <v>624341</v>
      </c>
      <c r="C626" t="s">
        <v>1865</v>
      </c>
      <c r="D626" t="s">
        <v>1729</v>
      </c>
      <c r="E626" t="s">
        <v>1730</v>
      </c>
      <c r="F626" s="15">
        <v>507</v>
      </c>
      <c r="G626" t="s">
        <v>34</v>
      </c>
      <c r="H626" t="s">
        <v>34</v>
      </c>
      <c r="I626" t="s">
        <v>58</v>
      </c>
      <c r="J626" t="s">
        <v>48</v>
      </c>
      <c r="K626" t="s">
        <v>59</v>
      </c>
      <c r="L626" t="s">
        <v>4112</v>
      </c>
      <c r="M626" t="s">
        <v>4113</v>
      </c>
      <c r="N626" t="s">
        <v>4114</v>
      </c>
      <c r="O626">
        <f>VLOOKUP(B626,HIS退!B:F,5,FALSE)</f>
        <v>-507</v>
      </c>
      <c r="P626" t="str">
        <f>VLOOKUP(B626,HIS退!B:I,8,FALSE)</f>
        <v>1</v>
      </c>
      <c r="Q626" s="38">
        <f>VLOOKUP(C626,招行退!B:F,5,FALSE)</f>
        <v>507</v>
      </c>
      <c r="R626" t="str">
        <f>VLOOKUP(C626,招行退!B:H,7,FALSE)</f>
        <v>S</v>
      </c>
      <c r="S626" t="e">
        <f>VLOOKUP(C626,招行退!B:I,8,FALSE)</f>
        <v>#N/A</v>
      </c>
    </row>
    <row r="627" spans="1:19" ht="14.25" hidden="1">
      <c r="A627" s="54">
        <v>42924.578101851854</v>
      </c>
      <c r="B627">
        <v>624350</v>
      </c>
      <c r="C627" t="s">
        <v>1866</v>
      </c>
      <c r="D627" t="s">
        <v>1729</v>
      </c>
      <c r="E627" t="s">
        <v>1730</v>
      </c>
      <c r="F627" s="15">
        <v>4000</v>
      </c>
      <c r="G627" t="s">
        <v>34</v>
      </c>
      <c r="H627" t="s">
        <v>34</v>
      </c>
      <c r="I627" t="s">
        <v>58</v>
      </c>
      <c r="J627" t="s">
        <v>48</v>
      </c>
      <c r="K627" t="s">
        <v>59</v>
      </c>
      <c r="L627" t="s">
        <v>4115</v>
      </c>
      <c r="M627" t="s">
        <v>4116</v>
      </c>
      <c r="N627" t="s">
        <v>4117</v>
      </c>
      <c r="O627">
        <f>VLOOKUP(B627,HIS退!B:F,5,FALSE)</f>
        <v>-4000</v>
      </c>
      <c r="P627" t="str">
        <f>VLOOKUP(B627,HIS退!B:I,8,FALSE)</f>
        <v>1</v>
      </c>
      <c r="Q627" s="38">
        <f>VLOOKUP(C627,招行退!B:F,5,FALSE)</f>
        <v>4000</v>
      </c>
      <c r="R627" t="str">
        <f>VLOOKUP(C627,招行退!B:H,7,FALSE)</f>
        <v>S</v>
      </c>
      <c r="S627" t="e">
        <f>VLOOKUP(C627,招行退!B:I,8,FALSE)</f>
        <v>#N/A</v>
      </c>
    </row>
    <row r="628" spans="1:19" ht="14.25" hidden="1">
      <c r="A628" s="54">
        <v>42924.57885416667</v>
      </c>
      <c r="B628">
        <v>624357</v>
      </c>
      <c r="C628" t="s">
        <v>1867</v>
      </c>
      <c r="D628" t="s">
        <v>1729</v>
      </c>
      <c r="E628" t="s">
        <v>1730</v>
      </c>
      <c r="F628" s="15">
        <v>84</v>
      </c>
      <c r="G628" t="s">
        <v>34</v>
      </c>
      <c r="H628" t="s">
        <v>34</v>
      </c>
      <c r="I628" t="s">
        <v>58</v>
      </c>
      <c r="J628" t="s">
        <v>48</v>
      </c>
      <c r="K628" t="s">
        <v>59</v>
      </c>
      <c r="L628" t="s">
        <v>4118</v>
      </c>
      <c r="M628" t="s">
        <v>4119</v>
      </c>
      <c r="N628" t="s">
        <v>3959</v>
      </c>
      <c r="O628">
        <f>VLOOKUP(B628,HIS退!B:F,5,FALSE)</f>
        <v>-84</v>
      </c>
      <c r="P628" t="str">
        <f>VLOOKUP(B628,HIS退!B:I,8,FALSE)</f>
        <v>1</v>
      </c>
      <c r="Q628" s="38">
        <f>VLOOKUP(C628,招行退!B:F,5,FALSE)</f>
        <v>84</v>
      </c>
      <c r="R628" t="str">
        <f>VLOOKUP(C628,招行退!B:H,7,FALSE)</f>
        <v>S</v>
      </c>
      <c r="S628" t="e">
        <f>VLOOKUP(C628,招行退!B:I,8,FALSE)</f>
        <v>#N/A</v>
      </c>
    </row>
    <row r="629" spans="1:19" ht="14.25" hidden="1">
      <c r="A629" s="54">
        <v>42924.579143518517</v>
      </c>
      <c r="B629">
        <v>624358</v>
      </c>
      <c r="C629" t="s">
        <v>1868</v>
      </c>
      <c r="D629" t="s">
        <v>1729</v>
      </c>
      <c r="E629" t="s">
        <v>1730</v>
      </c>
      <c r="F629" s="15">
        <v>5000</v>
      </c>
      <c r="G629" t="s">
        <v>34</v>
      </c>
      <c r="H629" t="s">
        <v>34</v>
      </c>
      <c r="I629" t="s">
        <v>58</v>
      </c>
      <c r="J629" t="s">
        <v>48</v>
      </c>
      <c r="K629" t="s">
        <v>59</v>
      </c>
      <c r="L629" t="s">
        <v>4120</v>
      </c>
      <c r="M629" t="s">
        <v>4121</v>
      </c>
      <c r="N629" t="s">
        <v>4122</v>
      </c>
      <c r="O629">
        <f>VLOOKUP(B629,HIS退!B:F,5,FALSE)</f>
        <v>-5000</v>
      </c>
      <c r="P629" t="str">
        <f>VLOOKUP(B629,HIS退!B:I,8,FALSE)</f>
        <v>1</v>
      </c>
      <c r="Q629" s="38">
        <f>VLOOKUP(C629,招行退!B:F,5,FALSE)</f>
        <v>5000</v>
      </c>
      <c r="R629" t="str">
        <f>VLOOKUP(C629,招行退!B:H,7,FALSE)</f>
        <v>S</v>
      </c>
      <c r="S629" t="e">
        <f>VLOOKUP(C629,招行退!B:I,8,FALSE)</f>
        <v>#N/A</v>
      </c>
    </row>
    <row r="630" spans="1:19" ht="14.25" hidden="1">
      <c r="A630" s="54">
        <v>42924.57980324074</v>
      </c>
      <c r="B630">
        <v>624361</v>
      </c>
      <c r="C630" t="s">
        <v>1869</v>
      </c>
      <c r="D630" t="s">
        <v>1729</v>
      </c>
      <c r="E630" t="s">
        <v>1730</v>
      </c>
      <c r="F630" s="15">
        <v>9000</v>
      </c>
      <c r="G630" t="s">
        <v>34</v>
      </c>
      <c r="H630" t="s">
        <v>34</v>
      </c>
      <c r="I630" t="s">
        <v>58</v>
      </c>
      <c r="J630" t="s">
        <v>48</v>
      </c>
      <c r="K630" t="s">
        <v>59</v>
      </c>
      <c r="L630" t="s">
        <v>4123</v>
      </c>
      <c r="M630" t="s">
        <v>4124</v>
      </c>
      <c r="N630" t="s">
        <v>4125</v>
      </c>
      <c r="O630">
        <f>VLOOKUP(B630,HIS退!B:F,5,FALSE)</f>
        <v>-9000</v>
      </c>
      <c r="P630" t="str">
        <f>VLOOKUP(B630,HIS退!B:I,8,FALSE)</f>
        <v>1</v>
      </c>
      <c r="Q630" s="38">
        <f>VLOOKUP(C630,招行退!B:F,5,FALSE)</f>
        <v>9000</v>
      </c>
      <c r="R630" t="str">
        <f>VLOOKUP(C630,招行退!B:H,7,FALSE)</f>
        <v>S</v>
      </c>
      <c r="S630" t="e">
        <f>VLOOKUP(C630,招行退!B:I,8,FALSE)</f>
        <v>#N/A</v>
      </c>
    </row>
    <row r="631" spans="1:19" ht="14.25" hidden="1">
      <c r="A631" s="54">
        <v>42924.580729166664</v>
      </c>
      <c r="B631">
        <v>624369</v>
      </c>
      <c r="C631" t="s">
        <v>1870</v>
      </c>
      <c r="D631" t="s">
        <v>1871</v>
      </c>
      <c r="E631" t="s">
        <v>1872</v>
      </c>
      <c r="F631" s="15">
        <v>100</v>
      </c>
      <c r="G631" t="s">
        <v>34</v>
      </c>
      <c r="H631" t="s">
        <v>34</v>
      </c>
      <c r="I631" t="s">
        <v>58</v>
      </c>
      <c r="J631" t="s">
        <v>48</v>
      </c>
      <c r="K631" t="s">
        <v>59</v>
      </c>
      <c r="L631" t="s">
        <v>4126</v>
      </c>
      <c r="M631" t="s">
        <v>4127</v>
      </c>
      <c r="N631" t="s">
        <v>4128</v>
      </c>
      <c r="O631">
        <f>VLOOKUP(B631,HIS退!B:F,5,FALSE)</f>
        <v>-100</v>
      </c>
      <c r="P631" t="str">
        <f>VLOOKUP(B631,HIS退!B:I,8,FALSE)</f>
        <v>1</v>
      </c>
      <c r="Q631" s="38">
        <f>VLOOKUP(C631,招行退!B:F,5,FALSE)</f>
        <v>100</v>
      </c>
      <c r="R631" t="str">
        <f>VLOOKUP(C631,招行退!B:H,7,FALSE)</f>
        <v>S</v>
      </c>
      <c r="S631" t="e">
        <f>VLOOKUP(C631,招行退!B:I,8,FALSE)</f>
        <v>#N/A</v>
      </c>
    </row>
    <row r="632" spans="1:19" ht="14.25" hidden="1">
      <c r="A632" s="54">
        <v>42924.602800925924</v>
      </c>
      <c r="B632">
        <v>624643</v>
      </c>
      <c r="C632" t="s">
        <v>4129</v>
      </c>
      <c r="D632" t="s">
        <v>1873</v>
      </c>
      <c r="E632" t="s">
        <v>1874</v>
      </c>
      <c r="F632" s="15">
        <v>261</v>
      </c>
      <c r="G632" t="s">
        <v>34</v>
      </c>
      <c r="H632" t="s">
        <v>34</v>
      </c>
      <c r="I632" t="s">
        <v>340</v>
      </c>
      <c r="J632" t="s">
        <v>340</v>
      </c>
      <c r="K632" t="s">
        <v>59</v>
      </c>
      <c r="L632" t="s">
        <v>4130</v>
      </c>
      <c r="M632" t="s">
        <v>4131</v>
      </c>
      <c r="N632" t="s">
        <v>4132</v>
      </c>
      <c r="O632">
        <f>VLOOKUP(B632,HIS退!B:F,5,FALSE)</f>
        <v>-261</v>
      </c>
      <c r="P632" t="str">
        <f>VLOOKUP(B632,HIS退!B:I,8,FALSE)</f>
        <v>9</v>
      </c>
      <c r="Q632" s="38">
        <f>VLOOKUP(C632,招行退!B:F,5,FALSE)</f>
        <v>261</v>
      </c>
      <c r="R632" t="str">
        <f>VLOOKUP(C632,招行退!B:H,7,FALSE)</f>
        <v>B</v>
      </c>
      <c r="S632" t="str">
        <f>VLOOKUP(C632,招行退!B:I,8,FALSE)</f>
        <v>20170710</v>
      </c>
    </row>
    <row r="633" spans="1:19" ht="14.25" hidden="1">
      <c r="A633" s="54">
        <v>42924.608530092592</v>
      </c>
      <c r="B633">
        <v>624760</v>
      </c>
      <c r="C633" t="s">
        <v>1875</v>
      </c>
      <c r="D633" t="s">
        <v>308</v>
      </c>
      <c r="E633" t="s">
        <v>309</v>
      </c>
      <c r="F633" s="15">
        <v>3000</v>
      </c>
      <c r="G633" t="s">
        <v>34</v>
      </c>
      <c r="H633" t="s">
        <v>34</v>
      </c>
      <c r="I633" t="s">
        <v>58</v>
      </c>
      <c r="J633" t="s">
        <v>48</v>
      </c>
      <c r="K633" t="s">
        <v>59</v>
      </c>
      <c r="L633" t="s">
        <v>4133</v>
      </c>
      <c r="M633" t="s">
        <v>4134</v>
      </c>
      <c r="N633" t="s">
        <v>322</v>
      </c>
      <c r="O633">
        <f>VLOOKUP(B633,HIS退!B:F,5,FALSE)</f>
        <v>-3000</v>
      </c>
      <c r="P633" t="str">
        <f>VLOOKUP(B633,HIS退!B:I,8,FALSE)</f>
        <v>1</v>
      </c>
      <c r="Q633" s="38">
        <f>VLOOKUP(C633,招行退!B:F,5,FALSE)</f>
        <v>3000</v>
      </c>
      <c r="R633" t="str">
        <f>VLOOKUP(C633,招行退!B:H,7,FALSE)</f>
        <v>S</v>
      </c>
      <c r="S633" t="e">
        <f>VLOOKUP(C633,招行退!B:I,8,FALSE)</f>
        <v>#N/A</v>
      </c>
    </row>
    <row r="634" spans="1:19" ht="14.25" hidden="1">
      <c r="A634" s="54">
        <v>42924.609664351854</v>
      </c>
      <c r="B634">
        <v>624776</v>
      </c>
      <c r="C634" t="s">
        <v>1876</v>
      </c>
      <c r="D634" t="s">
        <v>1877</v>
      </c>
      <c r="E634" t="s">
        <v>1878</v>
      </c>
      <c r="F634" s="15">
        <v>496</v>
      </c>
      <c r="G634" t="s">
        <v>34</v>
      </c>
      <c r="H634" t="s">
        <v>34</v>
      </c>
      <c r="I634" t="s">
        <v>58</v>
      </c>
      <c r="J634" t="s">
        <v>48</v>
      </c>
      <c r="K634" t="s">
        <v>59</v>
      </c>
      <c r="L634" t="s">
        <v>4135</v>
      </c>
      <c r="M634" t="s">
        <v>4136</v>
      </c>
      <c r="N634" t="s">
        <v>322</v>
      </c>
      <c r="O634">
        <f>VLOOKUP(B634,HIS退!B:F,5,FALSE)</f>
        <v>-496</v>
      </c>
      <c r="P634" t="str">
        <f>VLOOKUP(B634,HIS退!B:I,8,FALSE)</f>
        <v>1</v>
      </c>
      <c r="Q634" s="38">
        <f>VLOOKUP(C634,招行退!B:F,5,FALSE)</f>
        <v>496</v>
      </c>
      <c r="R634" t="str">
        <f>VLOOKUP(C634,招行退!B:H,7,FALSE)</f>
        <v>S</v>
      </c>
      <c r="S634" t="e">
        <f>VLOOKUP(C634,招行退!B:I,8,FALSE)</f>
        <v>#N/A</v>
      </c>
    </row>
    <row r="635" spans="1:19" ht="14.25" hidden="1">
      <c r="A635" s="54">
        <v>42924.616388888891</v>
      </c>
      <c r="B635">
        <v>624893</v>
      </c>
      <c r="C635" t="s">
        <v>1879</v>
      </c>
      <c r="D635" t="s">
        <v>1880</v>
      </c>
      <c r="E635" t="s">
        <v>1881</v>
      </c>
      <c r="F635" s="15">
        <v>887</v>
      </c>
      <c r="G635" t="s">
        <v>34</v>
      </c>
      <c r="H635" t="s">
        <v>34</v>
      </c>
      <c r="I635" t="s">
        <v>58</v>
      </c>
      <c r="J635" t="s">
        <v>48</v>
      </c>
      <c r="K635" t="s">
        <v>59</v>
      </c>
      <c r="L635" t="s">
        <v>4137</v>
      </c>
      <c r="M635" t="s">
        <v>4138</v>
      </c>
      <c r="N635" t="s">
        <v>4139</v>
      </c>
      <c r="O635">
        <f>VLOOKUP(B635,HIS退!B:F,5,FALSE)</f>
        <v>-887</v>
      </c>
      <c r="P635" t="str">
        <f>VLOOKUP(B635,HIS退!B:I,8,FALSE)</f>
        <v>1</v>
      </c>
      <c r="Q635" s="38">
        <f>VLOOKUP(C635,招行退!B:F,5,FALSE)</f>
        <v>887</v>
      </c>
      <c r="R635" t="str">
        <f>VLOOKUP(C635,招行退!B:H,7,FALSE)</f>
        <v>S</v>
      </c>
      <c r="S635" t="e">
        <f>VLOOKUP(C635,招行退!B:I,8,FALSE)</f>
        <v>#N/A</v>
      </c>
    </row>
    <row r="636" spans="1:19" ht="14.25" hidden="1">
      <c r="A636" s="54">
        <v>42924.617083333331</v>
      </c>
      <c r="B636">
        <v>624906</v>
      </c>
      <c r="C636" t="s">
        <v>1882</v>
      </c>
      <c r="D636" t="s">
        <v>1883</v>
      </c>
      <c r="E636" t="s">
        <v>1884</v>
      </c>
      <c r="F636" s="15">
        <v>32</v>
      </c>
      <c r="G636" t="s">
        <v>34</v>
      </c>
      <c r="H636" t="s">
        <v>34</v>
      </c>
      <c r="I636" t="s">
        <v>58</v>
      </c>
      <c r="J636" t="s">
        <v>48</v>
      </c>
      <c r="K636" t="s">
        <v>59</v>
      </c>
      <c r="L636" t="s">
        <v>4140</v>
      </c>
      <c r="M636" t="s">
        <v>4141</v>
      </c>
      <c r="N636" t="s">
        <v>4139</v>
      </c>
      <c r="O636">
        <f>VLOOKUP(B636,HIS退!B:F,5,FALSE)</f>
        <v>-32</v>
      </c>
      <c r="P636" t="str">
        <f>VLOOKUP(B636,HIS退!B:I,8,FALSE)</f>
        <v>1</v>
      </c>
      <c r="Q636" s="38">
        <f>VLOOKUP(C636,招行退!B:F,5,FALSE)</f>
        <v>32</v>
      </c>
      <c r="R636" t="str">
        <f>VLOOKUP(C636,招行退!B:H,7,FALSE)</f>
        <v>S</v>
      </c>
      <c r="S636" t="e">
        <f>VLOOKUP(C636,招行退!B:I,8,FALSE)</f>
        <v>#N/A</v>
      </c>
    </row>
    <row r="637" spans="1:19" ht="14.25" hidden="1">
      <c r="A637" s="54">
        <v>42924.619444444441</v>
      </c>
      <c r="B637">
        <v>624912</v>
      </c>
      <c r="C637" t="s">
        <v>1885</v>
      </c>
      <c r="D637" t="s">
        <v>301</v>
      </c>
      <c r="E637" t="s">
        <v>302</v>
      </c>
      <c r="F637" s="15">
        <v>1893</v>
      </c>
      <c r="G637" t="s">
        <v>34</v>
      </c>
      <c r="H637" t="s">
        <v>34</v>
      </c>
      <c r="I637" t="s">
        <v>58</v>
      </c>
      <c r="J637" t="s">
        <v>48</v>
      </c>
      <c r="K637" t="s">
        <v>59</v>
      </c>
      <c r="L637" t="s">
        <v>4142</v>
      </c>
      <c r="M637" t="s">
        <v>4143</v>
      </c>
      <c r="N637" t="s">
        <v>319</v>
      </c>
      <c r="O637">
        <f>VLOOKUP(B637,HIS退!B:F,5,FALSE)</f>
        <v>-1893</v>
      </c>
      <c r="P637" t="str">
        <f>VLOOKUP(B637,HIS退!B:I,8,FALSE)</f>
        <v>1</v>
      </c>
      <c r="Q637" s="38">
        <f>VLOOKUP(C637,招行退!B:F,5,FALSE)</f>
        <v>1893</v>
      </c>
      <c r="R637" t="str">
        <f>VLOOKUP(C637,招行退!B:H,7,FALSE)</f>
        <v>S</v>
      </c>
      <c r="S637" t="e">
        <f>VLOOKUP(C637,招行退!B:I,8,FALSE)</f>
        <v>#N/A</v>
      </c>
    </row>
    <row r="638" spans="1:19" ht="14.25" hidden="1">
      <c r="A638" s="54">
        <v>42924.620254629626</v>
      </c>
      <c r="B638">
        <v>624927</v>
      </c>
      <c r="C638" t="s">
        <v>1886</v>
      </c>
      <c r="D638" t="s">
        <v>1887</v>
      </c>
      <c r="E638" t="s">
        <v>1888</v>
      </c>
      <c r="F638" s="15">
        <v>53</v>
      </c>
      <c r="G638" t="s">
        <v>34</v>
      </c>
      <c r="H638" t="s">
        <v>34</v>
      </c>
      <c r="I638" t="s">
        <v>58</v>
      </c>
      <c r="J638" t="s">
        <v>48</v>
      </c>
      <c r="K638" t="s">
        <v>59</v>
      </c>
      <c r="L638" t="s">
        <v>4144</v>
      </c>
      <c r="M638" t="s">
        <v>4145</v>
      </c>
      <c r="N638" t="s">
        <v>4146</v>
      </c>
      <c r="O638">
        <f>VLOOKUP(B638,HIS退!B:F,5,FALSE)</f>
        <v>-53</v>
      </c>
      <c r="P638" t="str">
        <f>VLOOKUP(B638,HIS退!B:I,8,FALSE)</f>
        <v>1</v>
      </c>
      <c r="Q638" s="38">
        <f>VLOOKUP(C638,招行退!B:F,5,FALSE)</f>
        <v>53</v>
      </c>
      <c r="R638" t="str">
        <f>VLOOKUP(C638,招行退!B:H,7,FALSE)</f>
        <v>S</v>
      </c>
      <c r="S638" t="e">
        <f>VLOOKUP(C638,招行退!B:I,8,FALSE)</f>
        <v>#N/A</v>
      </c>
    </row>
    <row r="639" spans="1:19" ht="14.25" hidden="1">
      <c r="A639" s="54">
        <v>42924.627800925926</v>
      </c>
      <c r="B639">
        <v>625066</v>
      </c>
      <c r="C639" t="s">
        <v>1889</v>
      </c>
      <c r="D639" t="s">
        <v>1890</v>
      </c>
      <c r="E639" t="s">
        <v>1891</v>
      </c>
      <c r="F639" s="15">
        <v>335</v>
      </c>
      <c r="G639" t="s">
        <v>34</v>
      </c>
      <c r="H639" t="s">
        <v>34</v>
      </c>
      <c r="I639" t="s">
        <v>58</v>
      </c>
      <c r="J639" t="s">
        <v>48</v>
      </c>
      <c r="K639" t="s">
        <v>59</v>
      </c>
      <c r="L639" t="s">
        <v>4147</v>
      </c>
      <c r="M639" t="s">
        <v>4148</v>
      </c>
      <c r="N639" t="s">
        <v>3852</v>
      </c>
      <c r="O639">
        <f>VLOOKUP(B639,HIS退!B:F,5,FALSE)</f>
        <v>-335</v>
      </c>
      <c r="P639" t="str">
        <f>VLOOKUP(B639,HIS退!B:I,8,FALSE)</f>
        <v>1</v>
      </c>
      <c r="Q639" s="38">
        <f>VLOOKUP(C639,招行退!B:F,5,FALSE)</f>
        <v>335</v>
      </c>
      <c r="R639" t="str">
        <f>VLOOKUP(C639,招行退!B:H,7,FALSE)</f>
        <v>S</v>
      </c>
      <c r="S639" t="e">
        <f>VLOOKUP(C639,招行退!B:I,8,FALSE)</f>
        <v>#N/A</v>
      </c>
    </row>
    <row r="640" spans="1:19" ht="14.25" hidden="1">
      <c r="A640" s="54">
        <v>42924.636701388888</v>
      </c>
      <c r="B640">
        <v>625242</v>
      </c>
      <c r="C640" t="s">
        <v>1892</v>
      </c>
      <c r="D640" t="s">
        <v>1893</v>
      </c>
      <c r="E640" t="s">
        <v>1894</v>
      </c>
      <c r="F640" s="15">
        <v>60</v>
      </c>
      <c r="G640" t="s">
        <v>34</v>
      </c>
      <c r="H640" t="s">
        <v>34</v>
      </c>
      <c r="I640" t="s">
        <v>58</v>
      </c>
      <c r="J640" t="s">
        <v>48</v>
      </c>
      <c r="K640" t="s">
        <v>59</v>
      </c>
      <c r="L640" t="s">
        <v>4149</v>
      </c>
      <c r="M640" t="s">
        <v>4150</v>
      </c>
      <c r="N640" t="s">
        <v>4151</v>
      </c>
      <c r="O640">
        <f>VLOOKUP(B640,HIS退!B:F,5,FALSE)</f>
        <v>-60</v>
      </c>
      <c r="P640" t="str">
        <f>VLOOKUP(B640,HIS退!B:I,8,FALSE)</f>
        <v>1</v>
      </c>
      <c r="Q640" s="38">
        <f>VLOOKUP(C640,招行退!B:F,5,FALSE)</f>
        <v>60</v>
      </c>
      <c r="R640" t="str">
        <f>VLOOKUP(C640,招行退!B:H,7,FALSE)</f>
        <v>S</v>
      </c>
      <c r="S640" t="e">
        <f>VLOOKUP(C640,招行退!B:I,8,FALSE)</f>
        <v>#N/A</v>
      </c>
    </row>
    <row r="641" spans="1:19" ht="14.25" hidden="1">
      <c r="A641" s="54">
        <v>42924.652615740742</v>
      </c>
      <c r="B641">
        <v>625472</v>
      </c>
      <c r="C641" t="s">
        <v>1895</v>
      </c>
      <c r="D641" t="s">
        <v>1429</v>
      </c>
      <c r="E641" t="s">
        <v>1430</v>
      </c>
      <c r="F641" s="15">
        <v>500</v>
      </c>
      <c r="G641" t="s">
        <v>34</v>
      </c>
      <c r="H641" t="s">
        <v>34</v>
      </c>
      <c r="I641" t="s">
        <v>340</v>
      </c>
      <c r="J641" t="s">
        <v>340</v>
      </c>
      <c r="K641" t="s">
        <v>59</v>
      </c>
      <c r="L641" t="s">
        <v>4152</v>
      </c>
      <c r="M641" t="s">
        <v>4153</v>
      </c>
      <c r="N641" t="s">
        <v>3603</v>
      </c>
      <c r="O641">
        <f>VLOOKUP(B641,HIS退!B:F,5,FALSE)</f>
        <v>-500</v>
      </c>
      <c r="P641" t="str">
        <f>VLOOKUP(B641,HIS退!B:I,8,FALSE)</f>
        <v>9</v>
      </c>
      <c r="Q641" s="38">
        <f>VLOOKUP(C641,招行退!B:F,5,FALSE)</f>
        <v>500</v>
      </c>
      <c r="R641" t="str">
        <f>VLOOKUP(C641,招行退!B:H,7,FALSE)</f>
        <v>B</v>
      </c>
      <c r="S641" t="str">
        <f>VLOOKUP(C641,招行退!B:I,8,FALSE)</f>
        <v>20170706</v>
      </c>
    </row>
    <row r="642" spans="1:19" ht="14.25" hidden="1">
      <c r="A642" s="54">
        <v>42924.661851851852</v>
      </c>
      <c r="B642">
        <v>625617</v>
      </c>
      <c r="C642" t="s">
        <v>1896</v>
      </c>
      <c r="D642" t="s">
        <v>1897</v>
      </c>
      <c r="E642" t="s">
        <v>1898</v>
      </c>
      <c r="F642" s="15">
        <v>1000</v>
      </c>
      <c r="G642" t="s">
        <v>34</v>
      </c>
      <c r="H642" t="s">
        <v>34</v>
      </c>
      <c r="I642" t="s">
        <v>58</v>
      </c>
      <c r="J642" t="s">
        <v>48</v>
      </c>
      <c r="K642" t="s">
        <v>59</v>
      </c>
      <c r="L642" t="s">
        <v>4154</v>
      </c>
      <c r="M642" t="s">
        <v>4155</v>
      </c>
      <c r="N642" t="s">
        <v>2775</v>
      </c>
      <c r="O642">
        <f>VLOOKUP(B642,HIS退!B:F,5,FALSE)</f>
        <v>-1000</v>
      </c>
      <c r="P642" t="str">
        <f>VLOOKUP(B642,HIS退!B:I,8,FALSE)</f>
        <v>1</v>
      </c>
      <c r="Q642" s="38">
        <f>VLOOKUP(C642,招行退!B:F,5,FALSE)</f>
        <v>1000</v>
      </c>
      <c r="R642" t="str">
        <f>VLOOKUP(C642,招行退!B:H,7,FALSE)</f>
        <v>S</v>
      </c>
      <c r="S642" t="e">
        <f>VLOOKUP(C642,招行退!B:I,8,FALSE)</f>
        <v>#N/A</v>
      </c>
    </row>
    <row r="643" spans="1:19" ht="14.25" hidden="1">
      <c r="A643" s="54">
        <v>42924.666331018518</v>
      </c>
      <c r="B643">
        <v>625691</v>
      </c>
      <c r="C643" t="s">
        <v>1899</v>
      </c>
      <c r="D643" t="s">
        <v>1900</v>
      </c>
      <c r="E643" t="s">
        <v>1901</v>
      </c>
      <c r="F643" s="15">
        <v>255</v>
      </c>
      <c r="G643" t="s">
        <v>53</v>
      </c>
      <c r="H643" t="s">
        <v>34</v>
      </c>
      <c r="I643" t="s">
        <v>58</v>
      </c>
      <c r="J643" t="s">
        <v>48</v>
      </c>
      <c r="K643" t="s">
        <v>59</v>
      </c>
      <c r="L643" t="s">
        <v>4156</v>
      </c>
      <c r="M643" t="s">
        <v>4157</v>
      </c>
      <c r="N643" t="s">
        <v>4158</v>
      </c>
      <c r="O643">
        <f>VLOOKUP(B643,HIS退!B:F,5,FALSE)</f>
        <v>-255</v>
      </c>
      <c r="P643" t="str">
        <f>VLOOKUP(B643,HIS退!B:I,8,FALSE)</f>
        <v>1</v>
      </c>
      <c r="Q643" s="38">
        <f>VLOOKUP(C643,招行退!B:F,5,FALSE)</f>
        <v>255</v>
      </c>
      <c r="R643" t="str">
        <f>VLOOKUP(C643,招行退!B:H,7,FALSE)</f>
        <v>S</v>
      </c>
      <c r="S643" t="e">
        <f>VLOOKUP(C643,招行退!B:I,8,FALSE)</f>
        <v>#N/A</v>
      </c>
    </row>
    <row r="644" spans="1:19" ht="14.25" hidden="1">
      <c r="A644" s="54">
        <v>42924.676539351851</v>
      </c>
      <c r="B644">
        <v>625830</v>
      </c>
      <c r="C644" t="s">
        <v>1902</v>
      </c>
      <c r="D644" t="s">
        <v>1903</v>
      </c>
      <c r="E644" t="s">
        <v>1904</v>
      </c>
      <c r="F644" s="15">
        <v>7944</v>
      </c>
      <c r="G644" t="s">
        <v>34</v>
      </c>
      <c r="H644" t="s">
        <v>34</v>
      </c>
      <c r="I644" t="s">
        <v>58</v>
      </c>
      <c r="J644" t="s">
        <v>48</v>
      </c>
      <c r="K644" t="s">
        <v>59</v>
      </c>
      <c r="L644" t="s">
        <v>4159</v>
      </c>
      <c r="M644" t="s">
        <v>4160</v>
      </c>
      <c r="N644" t="s">
        <v>4161</v>
      </c>
      <c r="O644">
        <f>VLOOKUP(B644,HIS退!B:F,5,FALSE)</f>
        <v>-7944</v>
      </c>
      <c r="P644" t="str">
        <f>VLOOKUP(B644,HIS退!B:I,8,FALSE)</f>
        <v>1</v>
      </c>
      <c r="Q644" s="38">
        <f>VLOOKUP(C644,招行退!B:F,5,FALSE)</f>
        <v>7944</v>
      </c>
      <c r="R644" t="str">
        <f>VLOOKUP(C644,招行退!B:H,7,FALSE)</f>
        <v>S</v>
      </c>
      <c r="S644" t="e">
        <f>VLOOKUP(C644,招行退!B:I,8,FALSE)</f>
        <v>#N/A</v>
      </c>
    </row>
    <row r="645" spans="1:19" ht="14.25" hidden="1">
      <c r="A645" s="54">
        <v>42924.690844907411</v>
      </c>
      <c r="B645">
        <v>626016</v>
      </c>
      <c r="C645" t="s">
        <v>1906</v>
      </c>
      <c r="D645" t="s">
        <v>1907</v>
      </c>
      <c r="E645" t="s">
        <v>1908</v>
      </c>
      <c r="F645" s="15">
        <v>100</v>
      </c>
      <c r="G645" t="s">
        <v>34</v>
      </c>
      <c r="H645" t="s">
        <v>34</v>
      </c>
      <c r="I645" t="s">
        <v>58</v>
      </c>
      <c r="J645" t="s">
        <v>48</v>
      </c>
      <c r="K645" t="s">
        <v>59</v>
      </c>
      <c r="L645" t="s">
        <v>4162</v>
      </c>
      <c r="M645" t="s">
        <v>4163</v>
      </c>
      <c r="N645" t="s">
        <v>4164</v>
      </c>
      <c r="O645">
        <f>VLOOKUP(B645,HIS退!B:F,5,FALSE)</f>
        <v>-100</v>
      </c>
      <c r="P645" t="str">
        <f>VLOOKUP(B645,HIS退!B:I,8,FALSE)</f>
        <v>1</v>
      </c>
      <c r="Q645" s="38">
        <f>VLOOKUP(C645,招行退!B:F,5,FALSE)</f>
        <v>100</v>
      </c>
      <c r="R645" t="str">
        <f>VLOOKUP(C645,招行退!B:H,7,FALSE)</f>
        <v>S</v>
      </c>
      <c r="S645" t="e">
        <f>VLOOKUP(C645,招行退!B:I,8,FALSE)</f>
        <v>#N/A</v>
      </c>
    </row>
    <row r="646" spans="1:19" ht="14.25" hidden="1">
      <c r="A646" s="54">
        <v>42924.691087962965</v>
      </c>
      <c r="B646">
        <v>626002</v>
      </c>
      <c r="C646" t="s">
        <v>1905</v>
      </c>
      <c r="D646" t="s">
        <v>1375</v>
      </c>
      <c r="E646" t="s">
        <v>1376</v>
      </c>
      <c r="F646" s="15">
        <v>600</v>
      </c>
      <c r="G646" t="s">
        <v>34</v>
      </c>
      <c r="H646" t="s">
        <v>34</v>
      </c>
      <c r="I646" t="s">
        <v>58</v>
      </c>
      <c r="J646" t="s">
        <v>48</v>
      </c>
      <c r="K646" t="s">
        <v>59</v>
      </c>
      <c r="L646" t="s">
        <v>4165</v>
      </c>
      <c r="M646" t="s">
        <v>4166</v>
      </c>
      <c r="N646" t="s">
        <v>3541</v>
      </c>
      <c r="O646">
        <f>VLOOKUP(B646,HIS退!B:F,5,FALSE)</f>
        <v>-600</v>
      </c>
      <c r="P646" t="str">
        <f>VLOOKUP(B646,HIS退!B:I,8,FALSE)</f>
        <v>1</v>
      </c>
      <c r="Q646" s="38">
        <f>VLOOKUP(C646,招行退!B:F,5,FALSE)</f>
        <v>600</v>
      </c>
      <c r="R646" t="str">
        <f>VLOOKUP(C646,招行退!B:H,7,FALSE)</f>
        <v>S</v>
      </c>
      <c r="S646" t="e">
        <f>VLOOKUP(C646,招行退!B:I,8,FALSE)</f>
        <v>#N/A</v>
      </c>
    </row>
    <row r="647" spans="1:19" ht="14.25" hidden="1">
      <c r="A647" s="54">
        <v>42924.694745370369</v>
      </c>
      <c r="B647">
        <v>626047</v>
      </c>
      <c r="C647" t="s">
        <v>1909</v>
      </c>
      <c r="D647" t="s">
        <v>1910</v>
      </c>
      <c r="E647" t="s">
        <v>1911</v>
      </c>
      <c r="F647" s="15">
        <v>96</v>
      </c>
      <c r="G647" t="s">
        <v>34</v>
      </c>
      <c r="H647" t="s">
        <v>34</v>
      </c>
      <c r="I647" t="s">
        <v>58</v>
      </c>
      <c r="J647" t="s">
        <v>48</v>
      </c>
      <c r="K647" t="s">
        <v>59</v>
      </c>
      <c r="L647" t="s">
        <v>4167</v>
      </c>
      <c r="M647" t="s">
        <v>4168</v>
      </c>
      <c r="N647" t="s">
        <v>4169</v>
      </c>
      <c r="O647">
        <f>VLOOKUP(B647,HIS退!B:F,5,FALSE)</f>
        <v>-96</v>
      </c>
      <c r="P647" t="str">
        <f>VLOOKUP(B647,HIS退!B:I,8,FALSE)</f>
        <v>1</v>
      </c>
      <c r="Q647" s="38">
        <f>VLOOKUP(C647,招行退!B:F,5,FALSE)</f>
        <v>96</v>
      </c>
      <c r="R647" t="str">
        <f>VLOOKUP(C647,招行退!B:H,7,FALSE)</f>
        <v>S</v>
      </c>
      <c r="S647" t="e">
        <f>VLOOKUP(C647,招行退!B:I,8,FALSE)</f>
        <v>#N/A</v>
      </c>
    </row>
    <row r="648" spans="1:19" ht="14.25" hidden="1">
      <c r="A648" s="54">
        <v>42924.707662037035</v>
      </c>
      <c r="B648">
        <v>626154</v>
      </c>
      <c r="C648" t="s">
        <v>1912</v>
      </c>
      <c r="D648" t="s">
        <v>1913</v>
      </c>
      <c r="E648" t="s">
        <v>1914</v>
      </c>
      <c r="F648" s="15">
        <v>310</v>
      </c>
      <c r="G648" t="s">
        <v>34</v>
      </c>
      <c r="H648" t="s">
        <v>34</v>
      </c>
      <c r="I648" t="s">
        <v>58</v>
      </c>
      <c r="J648" t="s">
        <v>48</v>
      </c>
      <c r="K648" t="s">
        <v>59</v>
      </c>
      <c r="L648" t="s">
        <v>4170</v>
      </c>
      <c r="M648" t="s">
        <v>4171</v>
      </c>
      <c r="N648" t="s">
        <v>4172</v>
      </c>
      <c r="O648">
        <f>VLOOKUP(B648,HIS退!B:F,5,FALSE)</f>
        <v>-310</v>
      </c>
      <c r="P648" t="str">
        <f>VLOOKUP(B648,HIS退!B:I,8,FALSE)</f>
        <v>1</v>
      </c>
      <c r="Q648" s="38">
        <f>VLOOKUP(C648,招行退!B:F,5,FALSE)</f>
        <v>310</v>
      </c>
      <c r="R648" t="str">
        <f>VLOOKUP(C648,招行退!B:H,7,FALSE)</f>
        <v>S</v>
      </c>
      <c r="S648" t="e">
        <f>VLOOKUP(C648,招行退!B:I,8,FALSE)</f>
        <v>#N/A</v>
      </c>
    </row>
    <row r="649" spans="1:19" ht="14.25" hidden="1">
      <c r="A649" s="54">
        <v>42924.734652777777</v>
      </c>
      <c r="B649">
        <v>626351</v>
      </c>
      <c r="C649" t="s">
        <v>1915</v>
      </c>
      <c r="D649" t="s">
        <v>1916</v>
      </c>
      <c r="E649" t="s">
        <v>1917</v>
      </c>
      <c r="F649" s="15">
        <v>332</v>
      </c>
      <c r="G649" t="s">
        <v>34</v>
      </c>
      <c r="H649" t="s">
        <v>34</v>
      </c>
      <c r="I649" t="s">
        <v>58</v>
      </c>
      <c r="J649" t="s">
        <v>48</v>
      </c>
      <c r="K649" t="s">
        <v>59</v>
      </c>
      <c r="L649" t="s">
        <v>4173</v>
      </c>
      <c r="M649" t="s">
        <v>4174</v>
      </c>
      <c r="N649" t="s">
        <v>4175</v>
      </c>
      <c r="O649">
        <f>VLOOKUP(B649,HIS退!B:F,5,FALSE)</f>
        <v>-332</v>
      </c>
      <c r="P649" t="str">
        <f>VLOOKUP(B649,HIS退!B:I,8,FALSE)</f>
        <v>1</v>
      </c>
      <c r="Q649" s="38">
        <f>VLOOKUP(C649,招行退!B:F,5,FALSE)</f>
        <v>332</v>
      </c>
      <c r="R649" t="str">
        <f>VLOOKUP(C649,招行退!B:H,7,FALSE)</f>
        <v>S</v>
      </c>
      <c r="S649" t="e">
        <f>VLOOKUP(C649,招行退!B:I,8,FALSE)</f>
        <v>#N/A</v>
      </c>
    </row>
    <row r="650" spans="1:19" ht="14.25" hidden="1">
      <c r="A650" s="54">
        <v>42924.741712962961</v>
      </c>
      <c r="B650">
        <v>626387</v>
      </c>
      <c r="C650" t="s">
        <v>1918</v>
      </c>
      <c r="D650" t="s">
        <v>479</v>
      </c>
      <c r="E650" t="s">
        <v>480</v>
      </c>
      <c r="F650" s="15">
        <v>97</v>
      </c>
      <c r="G650" t="s">
        <v>53</v>
      </c>
      <c r="H650" t="s">
        <v>34</v>
      </c>
      <c r="I650" t="s">
        <v>58</v>
      </c>
      <c r="J650" t="s">
        <v>48</v>
      </c>
      <c r="K650" t="s">
        <v>59</v>
      </c>
      <c r="L650" t="s">
        <v>4176</v>
      </c>
      <c r="M650" t="s">
        <v>4177</v>
      </c>
      <c r="N650" t="s">
        <v>2405</v>
      </c>
      <c r="O650">
        <f>VLOOKUP(B650,HIS退!B:F,5,FALSE)</f>
        <v>-97</v>
      </c>
      <c r="P650" t="str">
        <f>VLOOKUP(B650,HIS退!B:I,8,FALSE)</f>
        <v>1</v>
      </c>
      <c r="Q650" s="38">
        <f>VLOOKUP(C650,招行退!B:F,5,FALSE)</f>
        <v>97</v>
      </c>
      <c r="R650" t="str">
        <f>VLOOKUP(C650,招行退!B:H,7,FALSE)</f>
        <v>S</v>
      </c>
      <c r="S650" t="e">
        <f>VLOOKUP(C650,招行退!B:I,8,FALSE)</f>
        <v>#N/A</v>
      </c>
    </row>
    <row r="651" spans="1:19" ht="14.25" hidden="1">
      <c r="A651" s="54">
        <v>42924.748414351852</v>
      </c>
      <c r="B651">
        <v>626414</v>
      </c>
      <c r="C651" t="s">
        <v>1919</v>
      </c>
      <c r="D651" t="s">
        <v>1920</v>
      </c>
      <c r="E651" t="s">
        <v>1921</v>
      </c>
      <c r="F651" s="15">
        <v>1232</v>
      </c>
      <c r="G651" t="s">
        <v>34</v>
      </c>
      <c r="H651" t="s">
        <v>34</v>
      </c>
      <c r="I651" t="s">
        <v>58</v>
      </c>
      <c r="J651" t="s">
        <v>48</v>
      </c>
      <c r="K651" t="s">
        <v>59</v>
      </c>
      <c r="L651" t="s">
        <v>4178</v>
      </c>
      <c r="M651" t="s">
        <v>4179</v>
      </c>
      <c r="N651" t="s">
        <v>4180</v>
      </c>
      <c r="O651">
        <f>VLOOKUP(B651,HIS退!B:F,5,FALSE)</f>
        <v>-1232</v>
      </c>
      <c r="P651" t="str">
        <f>VLOOKUP(B651,HIS退!B:I,8,FALSE)</f>
        <v>1</v>
      </c>
      <c r="Q651" s="38">
        <f>VLOOKUP(C651,招行退!B:F,5,FALSE)</f>
        <v>1232</v>
      </c>
      <c r="R651" t="str">
        <f>VLOOKUP(C651,招行退!B:H,7,FALSE)</f>
        <v>S</v>
      </c>
      <c r="S651" t="e">
        <f>VLOOKUP(C651,招行退!B:I,8,FALSE)</f>
        <v>#N/A</v>
      </c>
    </row>
    <row r="652" spans="1:19" ht="14.25" hidden="1">
      <c r="A652" s="54">
        <v>42924.76017361111</v>
      </c>
      <c r="B652">
        <v>626443</v>
      </c>
      <c r="C652" t="s">
        <v>1922</v>
      </c>
      <c r="D652" t="s">
        <v>1264</v>
      </c>
      <c r="E652" t="s">
        <v>1265</v>
      </c>
      <c r="F652" s="15">
        <v>294</v>
      </c>
      <c r="G652" t="s">
        <v>34</v>
      </c>
      <c r="H652" t="s">
        <v>34</v>
      </c>
      <c r="I652" t="s">
        <v>58</v>
      </c>
      <c r="J652" t="s">
        <v>48</v>
      </c>
      <c r="K652" t="s">
        <v>59</v>
      </c>
      <c r="L652" t="s">
        <v>4181</v>
      </c>
      <c r="M652" t="s">
        <v>4182</v>
      </c>
      <c r="N652" t="s">
        <v>3408</v>
      </c>
      <c r="O652">
        <f>VLOOKUP(B652,HIS退!B:F,5,FALSE)</f>
        <v>-294</v>
      </c>
      <c r="P652" t="str">
        <f>VLOOKUP(B652,HIS退!B:I,8,FALSE)</f>
        <v>1</v>
      </c>
      <c r="Q652" s="38">
        <f>VLOOKUP(C652,招行退!B:F,5,FALSE)</f>
        <v>294</v>
      </c>
      <c r="R652" t="str">
        <f>VLOOKUP(C652,招行退!B:H,7,FALSE)</f>
        <v>S</v>
      </c>
      <c r="S652" t="e">
        <f>VLOOKUP(C652,招行退!B:I,8,FALSE)</f>
        <v>#N/A</v>
      </c>
    </row>
    <row r="653" spans="1:19" ht="14.25" hidden="1">
      <c r="A653" s="54">
        <v>42924.99181712963</v>
      </c>
      <c r="B653">
        <v>626902</v>
      </c>
      <c r="C653" t="s">
        <v>1923</v>
      </c>
      <c r="D653" t="s">
        <v>1924</v>
      </c>
      <c r="E653" t="s">
        <v>1925</v>
      </c>
      <c r="F653" s="15">
        <v>14</v>
      </c>
      <c r="G653" t="s">
        <v>34</v>
      </c>
      <c r="H653" t="s">
        <v>34</v>
      </c>
      <c r="I653" t="s">
        <v>58</v>
      </c>
      <c r="J653" t="s">
        <v>48</v>
      </c>
      <c r="K653" t="s">
        <v>59</v>
      </c>
      <c r="L653" t="s">
        <v>4183</v>
      </c>
      <c r="M653" t="s">
        <v>4184</v>
      </c>
      <c r="N653" t="s">
        <v>4185</v>
      </c>
      <c r="O653">
        <f>VLOOKUP(B653,HIS退!B:F,5,FALSE)</f>
        <v>-14</v>
      </c>
      <c r="P653" t="str">
        <f>VLOOKUP(B653,HIS退!B:I,8,FALSE)</f>
        <v>1</v>
      </c>
      <c r="Q653" s="38">
        <f>VLOOKUP(C653,招行退!B:F,5,FALSE)</f>
        <v>14</v>
      </c>
      <c r="R653" t="str">
        <f>VLOOKUP(C653,招行退!B:H,7,FALSE)</f>
        <v>S</v>
      </c>
      <c r="S653" t="e">
        <f>VLOOKUP(C653,招行退!B:I,8,FALSE)</f>
        <v>#N/A</v>
      </c>
    </row>
    <row r="654" spans="1:19" ht="14.25" hidden="1">
      <c r="A654" s="54">
        <v>42925.303379629629</v>
      </c>
      <c r="B654">
        <v>627116</v>
      </c>
      <c r="C654" t="s">
        <v>1926</v>
      </c>
      <c r="D654" t="s">
        <v>1927</v>
      </c>
      <c r="E654" t="s">
        <v>1928</v>
      </c>
      <c r="F654" s="15">
        <v>1000</v>
      </c>
      <c r="G654" t="s">
        <v>34</v>
      </c>
      <c r="H654" t="s">
        <v>34</v>
      </c>
      <c r="I654" t="s">
        <v>340</v>
      </c>
      <c r="J654" t="s">
        <v>340</v>
      </c>
      <c r="K654" t="s">
        <v>59</v>
      </c>
      <c r="L654" t="s">
        <v>4186</v>
      </c>
      <c r="M654" t="s">
        <v>4187</v>
      </c>
      <c r="N654" t="s">
        <v>4188</v>
      </c>
      <c r="O654">
        <f>VLOOKUP(B654,HIS退!B:F,5,FALSE)</f>
        <v>-1000</v>
      </c>
      <c r="P654" t="str">
        <f>VLOOKUP(B654,HIS退!B:I,8,FALSE)</f>
        <v>9</v>
      </c>
      <c r="Q654" s="38">
        <f>VLOOKUP(C654,招行退!B:F,5,FALSE)</f>
        <v>1000</v>
      </c>
      <c r="R654" t="str">
        <f>VLOOKUP(C654,招行退!B:H,7,FALSE)</f>
        <v>B</v>
      </c>
      <c r="S654" t="str">
        <f>VLOOKUP(C654,招行退!B:I,8,FALSE)</f>
        <v>20170710</v>
      </c>
    </row>
    <row r="655" spans="1:19" ht="14.25" hidden="1">
      <c r="A655" s="54">
        <v>42925.394849537035</v>
      </c>
      <c r="B655">
        <v>627527</v>
      </c>
      <c r="C655" t="s">
        <v>1929</v>
      </c>
      <c r="D655" t="s">
        <v>1930</v>
      </c>
      <c r="E655" t="s">
        <v>1931</v>
      </c>
      <c r="F655" s="15">
        <v>300</v>
      </c>
      <c r="G655" t="s">
        <v>34</v>
      </c>
      <c r="H655" t="s">
        <v>34</v>
      </c>
      <c r="I655" t="s">
        <v>58</v>
      </c>
      <c r="J655" t="s">
        <v>48</v>
      </c>
      <c r="K655" t="s">
        <v>59</v>
      </c>
      <c r="L655" t="s">
        <v>4189</v>
      </c>
      <c r="M655" t="s">
        <v>4190</v>
      </c>
      <c r="N655" t="s">
        <v>4191</v>
      </c>
      <c r="O655">
        <f>VLOOKUP(B655,HIS退!B:F,5,FALSE)</f>
        <v>-300</v>
      </c>
      <c r="P655" t="str">
        <f>VLOOKUP(B655,HIS退!B:I,8,FALSE)</f>
        <v>1</v>
      </c>
      <c r="Q655" s="38">
        <f>VLOOKUP(C655,招行退!B:F,5,FALSE)</f>
        <v>300</v>
      </c>
      <c r="R655" t="str">
        <f>VLOOKUP(C655,招行退!B:H,7,FALSE)</f>
        <v>S</v>
      </c>
      <c r="S655" t="e">
        <f>VLOOKUP(C655,招行退!B:I,8,FALSE)</f>
        <v>#N/A</v>
      </c>
    </row>
    <row r="656" spans="1:19" ht="14.25" hidden="1">
      <c r="A656" s="54">
        <v>42925.404444444444</v>
      </c>
      <c r="B656">
        <v>627590</v>
      </c>
      <c r="C656" t="s">
        <v>1932</v>
      </c>
      <c r="D656" t="s">
        <v>1933</v>
      </c>
      <c r="E656" t="s">
        <v>1934</v>
      </c>
      <c r="F656" s="15">
        <v>53</v>
      </c>
      <c r="G656" t="s">
        <v>34</v>
      </c>
      <c r="H656" t="s">
        <v>34</v>
      </c>
      <c r="I656" t="s">
        <v>58</v>
      </c>
      <c r="J656" t="s">
        <v>48</v>
      </c>
      <c r="K656" t="s">
        <v>59</v>
      </c>
      <c r="L656" t="s">
        <v>4192</v>
      </c>
      <c r="M656" t="s">
        <v>4193</v>
      </c>
      <c r="N656" t="s">
        <v>4194</v>
      </c>
      <c r="O656">
        <f>VLOOKUP(B656,HIS退!B:F,5,FALSE)</f>
        <v>-53</v>
      </c>
      <c r="P656" t="str">
        <f>VLOOKUP(B656,HIS退!B:I,8,FALSE)</f>
        <v>1</v>
      </c>
      <c r="Q656" s="38">
        <f>VLOOKUP(C656,招行退!B:F,5,FALSE)</f>
        <v>53</v>
      </c>
      <c r="R656" t="str">
        <f>VLOOKUP(C656,招行退!B:H,7,FALSE)</f>
        <v>S</v>
      </c>
      <c r="S656" t="e">
        <f>VLOOKUP(C656,招行退!B:I,8,FALSE)</f>
        <v>#N/A</v>
      </c>
    </row>
    <row r="657" spans="1:19" ht="14.25" hidden="1">
      <c r="A657" s="54">
        <v>42925.411631944444</v>
      </c>
      <c r="B657">
        <v>627671</v>
      </c>
      <c r="C657" t="s">
        <v>1935</v>
      </c>
      <c r="D657" t="s">
        <v>1936</v>
      </c>
      <c r="E657" t="s">
        <v>1937</v>
      </c>
      <c r="F657" s="15">
        <v>500</v>
      </c>
      <c r="G657" t="s">
        <v>34</v>
      </c>
      <c r="H657" t="s">
        <v>34</v>
      </c>
      <c r="I657" t="s">
        <v>58</v>
      </c>
      <c r="J657" t="s">
        <v>48</v>
      </c>
      <c r="K657" t="s">
        <v>59</v>
      </c>
      <c r="L657" t="s">
        <v>4195</v>
      </c>
      <c r="M657" t="s">
        <v>4196</v>
      </c>
      <c r="N657" t="s">
        <v>4197</v>
      </c>
      <c r="O657">
        <f>VLOOKUP(B657,HIS退!B:F,5,FALSE)</f>
        <v>-500</v>
      </c>
      <c r="P657" t="str">
        <f>VLOOKUP(B657,HIS退!B:I,8,FALSE)</f>
        <v>1</v>
      </c>
      <c r="Q657" s="38">
        <f>VLOOKUP(C657,招行退!B:F,5,FALSE)</f>
        <v>500</v>
      </c>
      <c r="R657" t="str">
        <f>VLOOKUP(C657,招行退!B:H,7,FALSE)</f>
        <v>S</v>
      </c>
      <c r="S657" t="e">
        <f>VLOOKUP(C657,招行退!B:I,8,FALSE)</f>
        <v>#N/A</v>
      </c>
    </row>
    <row r="658" spans="1:19" ht="14.25" hidden="1">
      <c r="A658" s="54">
        <v>42925.419178240743</v>
      </c>
      <c r="B658">
        <v>627762</v>
      </c>
      <c r="C658" t="s">
        <v>1938</v>
      </c>
      <c r="D658" t="s">
        <v>1939</v>
      </c>
      <c r="E658" t="s">
        <v>1940</v>
      </c>
      <c r="F658" s="15">
        <v>894</v>
      </c>
      <c r="G658" t="s">
        <v>34</v>
      </c>
      <c r="H658" t="s">
        <v>34</v>
      </c>
      <c r="I658" t="s">
        <v>340</v>
      </c>
      <c r="J658" t="s">
        <v>340</v>
      </c>
      <c r="K658" t="s">
        <v>59</v>
      </c>
      <c r="L658" t="s">
        <v>4198</v>
      </c>
      <c r="M658" t="s">
        <v>4199</v>
      </c>
      <c r="N658" t="s">
        <v>4200</v>
      </c>
      <c r="O658">
        <f>VLOOKUP(B658,HIS退!B:F,5,FALSE)</f>
        <v>-894</v>
      </c>
      <c r="P658" t="str">
        <f>VLOOKUP(B658,HIS退!B:I,8,FALSE)</f>
        <v>9</v>
      </c>
      <c r="Q658" s="38">
        <f>VLOOKUP(C658,招行退!B:F,5,FALSE)</f>
        <v>894</v>
      </c>
      <c r="R658" t="str">
        <f>VLOOKUP(C658,招行退!B:H,7,FALSE)</f>
        <v>B</v>
      </c>
      <c r="S658" t="str">
        <f>VLOOKUP(C658,招行退!B:I,8,FALSE)</f>
        <v>20170710</v>
      </c>
    </row>
    <row r="659" spans="1:19" ht="14.25" hidden="1">
      <c r="A659" s="54">
        <v>42925.420312499999</v>
      </c>
      <c r="B659">
        <v>627772</v>
      </c>
      <c r="C659" t="s">
        <v>1941</v>
      </c>
      <c r="D659" t="s">
        <v>1942</v>
      </c>
      <c r="E659" t="s">
        <v>1943</v>
      </c>
      <c r="F659" s="15">
        <v>103</v>
      </c>
      <c r="G659" t="s">
        <v>34</v>
      </c>
      <c r="H659" t="s">
        <v>34</v>
      </c>
      <c r="I659" t="s">
        <v>58</v>
      </c>
      <c r="J659" t="s">
        <v>48</v>
      </c>
      <c r="K659" t="s">
        <v>59</v>
      </c>
      <c r="L659" t="s">
        <v>4201</v>
      </c>
      <c r="M659" t="s">
        <v>4202</v>
      </c>
      <c r="N659" t="s">
        <v>4203</v>
      </c>
      <c r="O659">
        <f>VLOOKUP(B659,HIS退!B:F,5,FALSE)</f>
        <v>-103</v>
      </c>
      <c r="P659" t="str">
        <f>VLOOKUP(B659,HIS退!B:I,8,FALSE)</f>
        <v>1</v>
      </c>
      <c r="Q659" s="38">
        <f>VLOOKUP(C659,招行退!B:F,5,FALSE)</f>
        <v>103</v>
      </c>
      <c r="R659" t="str">
        <f>VLOOKUP(C659,招行退!B:H,7,FALSE)</f>
        <v>S</v>
      </c>
      <c r="S659" t="e">
        <f>VLOOKUP(C659,招行退!B:I,8,FALSE)</f>
        <v>#N/A</v>
      </c>
    </row>
    <row r="660" spans="1:19" ht="14.25" hidden="1">
      <c r="A660" s="54">
        <v>42925.433344907404</v>
      </c>
      <c r="B660">
        <v>627890</v>
      </c>
      <c r="C660" t="s">
        <v>1944</v>
      </c>
      <c r="D660" t="s">
        <v>1945</v>
      </c>
      <c r="E660" t="s">
        <v>1946</v>
      </c>
      <c r="F660" s="15">
        <v>898</v>
      </c>
      <c r="G660" t="s">
        <v>34</v>
      </c>
      <c r="H660" t="s">
        <v>34</v>
      </c>
      <c r="I660" t="s">
        <v>58</v>
      </c>
      <c r="J660" t="s">
        <v>48</v>
      </c>
      <c r="K660" t="s">
        <v>59</v>
      </c>
      <c r="L660" t="s">
        <v>4204</v>
      </c>
      <c r="M660" t="s">
        <v>4205</v>
      </c>
      <c r="N660" t="s">
        <v>4206</v>
      </c>
      <c r="O660">
        <f>VLOOKUP(B660,HIS退!B:F,5,FALSE)</f>
        <v>-898</v>
      </c>
      <c r="P660" t="str">
        <f>VLOOKUP(B660,HIS退!B:I,8,FALSE)</f>
        <v>1</v>
      </c>
      <c r="Q660" s="38">
        <f>VLOOKUP(C660,招行退!B:F,5,FALSE)</f>
        <v>898</v>
      </c>
      <c r="R660" t="str">
        <f>VLOOKUP(C660,招行退!B:H,7,FALSE)</f>
        <v>S</v>
      </c>
      <c r="S660" t="e">
        <f>VLOOKUP(C660,招行退!B:I,8,FALSE)</f>
        <v>#N/A</v>
      </c>
    </row>
    <row r="661" spans="1:19" ht="14.25" hidden="1">
      <c r="A661" s="54">
        <v>42925.454143518517</v>
      </c>
      <c r="B661">
        <v>628081</v>
      </c>
      <c r="C661" t="s">
        <v>1947</v>
      </c>
      <c r="D661" t="s">
        <v>1948</v>
      </c>
      <c r="E661" t="s">
        <v>1949</v>
      </c>
      <c r="F661" s="15">
        <v>500</v>
      </c>
      <c r="G661" t="s">
        <v>34</v>
      </c>
      <c r="H661" t="s">
        <v>34</v>
      </c>
      <c r="I661" t="s">
        <v>58</v>
      </c>
      <c r="J661" t="s">
        <v>48</v>
      </c>
      <c r="K661" t="s">
        <v>59</v>
      </c>
      <c r="L661" t="s">
        <v>4207</v>
      </c>
      <c r="M661" t="s">
        <v>4208</v>
      </c>
      <c r="N661" t="s">
        <v>4209</v>
      </c>
      <c r="O661">
        <f>VLOOKUP(B661,HIS退!B:F,5,FALSE)</f>
        <v>-500</v>
      </c>
      <c r="P661" t="str">
        <f>VLOOKUP(B661,HIS退!B:I,8,FALSE)</f>
        <v>1</v>
      </c>
      <c r="Q661" s="38">
        <f>VLOOKUP(C661,招行退!B:F,5,FALSE)</f>
        <v>500</v>
      </c>
      <c r="R661" t="str">
        <f>VLOOKUP(C661,招行退!B:H,7,FALSE)</f>
        <v>S</v>
      </c>
      <c r="S661" t="e">
        <f>VLOOKUP(C661,招行退!B:I,8,FALSE)</f>
        <v>#N/A</v>
      </c>
    </row>
    <row r="662" spans="1:19" ht="14.25" hidden="1">
      <c r="A662" s="54">
        <v>42925.455324074072</v>
      </c>
      <c r="B662">
        <v>628095</v>
      </c>
      <c r="C662" t="s">
        <v>4210</v>
      </c>
      <c r="D662" t="s">
        <v>1950</v>
      </c>
      <c r="E662" t="s">
        <v>1951</v>
      </c>
      <c r="F662" s="15">
        <v>500</v>
      </c>
      <c r="G662" t="s">
        <v>34</v>
      </c>
      <c r="H662" t="s">
        <v>34</v>
      </c>
      <c r="I662" t="s">
        <v>340</v>
      </c>
      <c r="J662" t="s">
        <v>57</v>
      </c>
      <c r="K662" t="s">
        <v>59</v>
      </c>
      <c r="L662" t="s">
        <v>4211</v>
      </c>
      <c r="M662" t="s">
        <v>4212</v>
      </c>
      <c r="N662" t="s">
        <v>4213</v>
      </c>
      <c r="O662">
        <f>VLOOKUP(B662,HIS退!B:F,5,FALSE)</f>
        <v>-500</v>
      </c>
      <c r="P662" t="str">
        <f>VLOOKUP(B662,HIS退!B:I,8,FALSE)</f>
        <v>9</v>
      </c>
      <c r="Q662" s="38">
        <f>VLOOKUP(C662,招行退!B:F,5,FALSE)</f>
        <v>500</v>
      </c>
      <c r="R662" t="str">
        <f>VLOOKUP(C662,招行退!B:H,7,FALSE)</f>
        <v>B</v>
      </c>
      <c r="S662" t="str">
        <f>VLOOKUP(C662,招行退!B:I,8,FALSE)</f>
        <v>20170710</v>
      </c>
    </row>
    <row r="663" spans="1:19" ht="14.25" hidden="1">
      <c r="A663" s="54">
        <v>42925.457129629627</v>
      </c>
      <c r="B663">
        <v>628107</v>
      </c>
      <c r="C663" t="s">
        <v>1952</v>
      </c>
      <c r="D663" t="s">
        <v>1953</v>
      </c>
      <c r="E663" t="s">
        <v>1954</v>
      </c>
      <c r="F663" s="15">
        <v>500</v>
      </c>
      <c r="G663" t="s">
        <v>34</v>
      </c>
      <c r="H663" t="s">
        <v>34</v>
      </c>
      <c r="I663" t="s">
        <v>58</v>
      </c>
      <c r="J663" t="s">
        <v>48</v>
      </c>
      <c r="K663" t="s">
        <v>59</v>
      </c>
      <c r="L663" t="s">
        <v>4214</v>
      </c>
      <c r="M663" t="s">
        <v>4215</v>
      </c>
      <c r="N663" t="s">
        <v>4216</v>
      </c>
      <c r="O663">
        <f>VLOOKUP(B663,HIS退!B:F,5,FALSE)</f>
        <v>-500</v>
      </c>
      <c r="P663" t="str">
        <f>VLOOKUP(B663,HIS退!B:I,8,FALSE)</f>
        <v>1</v>
      </c>
      <c r="Q663" s="38">
        <f>VLOOKUP(C663,招行退!B:F,5,FALSE)</f>
        <v>500</v>
      </c>
      <c r="R663" t="str">
        <f>VLOOKUP(C663,招行退!B:H,7,FALSE)</f>
        <v>S</v>
      </c>
      <c r="S663" t="e">
        <f>VLOOKUP(C663,招行退!B:I,8,FALSE)</f>
        <v>#N/A</v>
      </c>
    </row>
    <row r="664" spans="1:19" ht="14.25" hidden="1">
      <c r="A664" s="54">
        <v>42925.479733796295</v>
      </c>
      <c r="B664">
        <v>628284</v>
      </c>
      <c r="C664" t="s">
        <v>1955</v>
      </c>
      <c r="D664" t="s">
        <v>308</v>
      </c>
      <c r="E664" t="s">
        <v>309</v>
      </c>
      <c r="F664" s="15">
        <v>793</v>
      </c>
      <c r="G664" t="s">
        <v>34</v>
      </c>
      <c r="H664" t="s">
        <v>34</v>
      </c>
      <c r="I664" t="s">
        <v>58</v>
      </c>
      <c r="J664" t="s">
        <v>48</v>
      </c>
      <c r="K664" t="s">
        <v>59</v>
      </c>
      <c r="L664" t="s">
        <v>4217</v>
      </c>
      <c r="M664" t="s">
        <v>4218</v>
      </c>
      <c r="N664" t="s">
        <v>322</v>
      </c>
      <c r="O664">
        <f>VLOOKUP(B664,HIS退!B:F,5,FALSE)</f>
        <v>-793</v>
      </c>
      <c r="P664" t="str">
        <f>VLOOKUP(B664,HIS退!B:I,8,FALSE)</f>
        <v>1</v>
      </c>
      <c r="Q664" s="38">
        <f>VLOOKUP(C664,招行退!B:F,5,FALSE)</f>
        <v>793</v>
      </c>
      <c r="R664" t="str">
        <f>VLOOKUP(C664,招行退!B:H,7,FALSE)</f>
        <v>S</v>
      </c>
      <c r="S664" t="e">
        <f>VLOOKUP(C664,招行退!B:I,8,FALSE)</f>
        <v>#N/A</v>
      </c>
    </row>
    <row r="665" spans="1:19" ht="14.25" hidden="1">
      <c r="A665" s="54">
        <v>42925.490868055553</v>
      </c>
      <c r="B665">
        <v>628335</v>
      </c>
      <c r="C665" t="s">
        <v>1956</v>
      </c>
      <c r="D665" t="s">
        <v>1957</v>
      </c>
      <c r="E665" t="s">
        <v>1958</v>
      </c>
      <c r="F665" s="15">
        <v>1677</v>
      </c>
      <c r="G665" t="s">
        <v>34</v>
      </c>
      <c r="H665" t="s">
        <v>34</v>
      </c>
      <c r="I665" t="s">
        <v>58</v>
      </c>
      <c r="J665" t="s">
        <v>48</v>
      </c>
      <c r="K665" t="s">
        <v>59</v>
      </c>
      <c r="L665" t="s">
        <v>4219</v>
      </c>
      <c r="M665" t="s">
        <v>4220</v>
      </c>
      <c r="N665" t="s">
        <v>4221</v>
      </c>
      <c r="O665">
        <f>VLOOKUP(B665,HIS退!B:F,5,FALSE)</f>
        <v>-1677</v>
      </c>
      <c r="P665" t="str">
        <f>VLOOKUP(B665,HIS退!B:I,8,FALSE)</f>
        <v>1</v>
      </c>
      <c r="Q665" s="38">
        <f>VLOOKUP(C665,招行退!B:F,5,FALSE)</f>
        <v>1677</v>
      </c>
      <c r="R665" t="str">
        <f>VLOOKUP(C665,招行退!B:H,7,FALSE)</f>
        <v>S</v>
      </c>
      <c r="S665" t="e">
        <f>VLOOKUP(C665,招行退!B:I,8,FALSE)</f>
        <v>#N/A</v>
      </c>
    </row>
    <row r="666" spans="1:19" ht="14.25" hidden="1">
      <c r="A666" s="54">
        <v>42925.595127314817</v>
      </c>
      <c r="B666">
        <v>628885</v>
      </c>
      <c r="C666" t="s">
        <v>1959</v>
      </c>
      <c r="D666" t="s">
        <v>1960</v>
      </c>
      <c r="E666" t="s">
        <v>1961</v>
      </c>
      <c r="F666" s="15">
        <v>500</v>
      </c>
      <c r="G666" t="s">
        <v>34</v>
      </c>
      <c r="H666" t="s">
        <v>34</v>
      </c>
      <c r="I666" t="s">
        <v>58</v>
      </c>
      <c r="J666" t="s">
        <v>48</v>
      </c>
      <c r="K666" t="s">
        <v>59</v>
      </c>
      <c r="L666" t="s">
        <v>4222</v>
      </c>
      <c r="M666" t="s">
        <v>4223</v>
      </c>
      <c r="N666" t="s">
        <v>4224</v>
      </c>
      <c r="O666">
        <f>VLOOKUP(B666,HIS退!B:F,5,FALSE)</f>
        <v>-500</v>
      </c>
      <c r="P666" t="str">
        <f>VLOOKUP(B666,HIS退!B:I,8,FALSE)</f>
        <v>1</v>
      </c>
      <c r="Q666" s="38">
        <f>VLOOKUP(C666,招行退!B:F,5,FALSE)</f>
        <v>500</v>
      </c>
      <c r="R666" t="str">
        <f>VLOOKUP(C666,招行退!B:H,7,FALSE)</f>
        <v>S</v>
      </c>
      <c r="S666" t="e">
        <f>VLOOKUP(C666,招行退!B:I,8,FALSE)</f>
        <v>#N/A</v>
      </c>
    </row>
    <row r="667" spans="1:19" ht="14.25" hidden="1">
      <c r="A667" s="54">
        <v>42925.604004629633</v>
      </c>
      <c r="B667">
        <v>628946</v>
      </c>
      <c r="C667" t="s">
        <v>1962</v>
      </c>
      <c r="D667" t="s">
        <v>1963</v>
      </c>
      <c r="E667" t="s">
        <v>1964</v>
      </c>
      <c r="F667" s="15">
        <v>200</v>
      </c>
      <c r="G667" t="s">
        <v>34</v>
      </c>
      <c r="H667" t="s">
        <v>34</v>
      </c>
      <c r="I667" t="s">
        <v>340</v>
      </c>
      <c r="J667" t="s">
        <v>340</v>
      </c>
      <c r="K667" t="s">
        <v>59</v>
      </c>
      <c r="L667" t="s">
        <v>4225</v>
      </c>
      <c r="M667" t="s">
        <v>4226</v>
      </c>
      <c r="N667" t="s">
        <v>4227</v>
      </c>
      <c r="O667">
        <f>VLOOKUP(B667,HIS退!B:F,5,FALSE)</f>
        <v>-200</v>
      </c>
      <c r="P667" t="str">
        <f>VLOOKUP(B667,HIS退!B:I,8,FALSE)</f>
        <v>9</v>
      </c>
      <c r="Q667" s="38">
        <f>VLOOKUP(C667,招行退!B:F,5,FALSE)</f>
        <v>200</v>
      </c>
      <c r="R667" t="str">
        <f>VLOOKUP(C667,招行退!B:H,7,FALSE)</f>
        <v>B</v>
      </c>
      <c r="S667" t="str">
        <f>VLOOKUP(C667,招行退!B:I,8,FALSE)</f>
        <v>20170710</v>
      </c>
    </row>
    <row r="668" spans="1:19" ht="14.25" hidden="1">
      <c r="A668" s="54">
        <v>42925.604641203703</v>
      </c>
      <c r="B668">
        <v>628952</v>
      </c>
      <c r="C668" t="s">
        <v>1965</v>
      </c>
      <c r="D668" t="s">
        <v>1963</v>
      </c>
      <c r="E668" t="s">
        <v>1964</v>
      </c>
      <c r="F668" s="15">
        <v>302</v>
      </c>
      <c r="G668" t="s">
        <v>34</v>
      </c>
      <c r="H668" t="s">
        <v>34</v>
      </c>
      <c r="I668" t="s">
        <v>58</v>
      </c>
      <c r="J668" t="s">
        <v>48</v>
      </c>
      <c r="K668" t="s">
        <v>59</v>
      </c>
      <c r="L668" s="19" t="s">
        <v>13883</v>
      </c>
      <c r="M668" t="s">
        <v>4229</v>
      </c>
      <c r="N668" t="s">
        <v>4230</v>
      </c>
      <c r="O668">
        <f>VLOOKUP(B668,HIS退!B:F,5,FALSE)</f>
        <v>-302</v>
      </c>
      <c r="P668" t="str">
        <f>VLOOKUP(B668,HIS退!B:I,8,FALSE)</f>
        <v>1</v>
      </c>
      <c r="Q668" s="38">
        <f>VLOOKUP(C668,招行退!B:F,5,FALSE)</f>
        <v>302</v>
      </c>
      <c r="R668" t="str">
        <f>VLOOKUP(C668,招行退!B:H,7,FALSE)</f>
        <v>S</v>
      </c>
      <c r="S668" t="str">
        <f>VLOOKUP(C668,招行退!B:I,8,FALSE)</f>
        <v>20170710</v>
      </c>
    </row>
    <row r="669" spans="1:19" ht="14.25" hidden="1">
      <c r="A669" s="54">
        <v>42925.605173611111</v>
      </c>
      <c r="B669">
        <v>628956</v>
      </c>
      <c r="C669" t="s">
        <v>1966</v>
      </c>
      <c r="D669" t="s">
        <v>1967</v>
      </c>
      <c r="E669" t="s">
        <v>1968</v>
      </c>
      <c r="F669" s="15">
        <v>2433</v>
      </c>
      <c r="G669" t="s">
        <v>34</v>
      </c>
      <c r="H669" t="s">
        <v>34</v>
      </c>
      <c r="I669" t="s">
        <v>58</v>
      </c>
      <c r="J669" t="s">
        <v>48</v>
      </c>
      <c r="K669" t="s">
        <v>59</v>
      </c>
      <c r="L669" t="s">
        <v>4231</v>
      </c>
      <c r="M669" t="s">
        <v>4232</v>
      </c>
      <c r="N669" t="s">
        <v>4230</v>
      </c>
      <c r="O669">
        <f>VLOOKUP(B669,HIS退!B:F,5,FALSE)</f>
        <v>-2433</v>
      </c>
      <c r="P669" t="str">
        <f>VLOOKUP(B669,HIS退!B:I,8,FALSE)</f>
        <v>1</v>
      </c>
      <c r="Q669" s="38">
        <f>VLOOKUP(C669,招行退!B:F,5,FALSE)</f>
        <v>2433</v>
      </c>
      <c r="R669" t="str">
        <f>VLOOKUP(C669,招行退!B:H,7,FALSE)</f>
        <v>S</v>
      </c>
      <c r="S669" t="e">
        <f>VLOOKUP(C669,招行退!B:I,8,FALSE)</f>
        <v>#N/A</v>
      </c>
    </row>
    <row r="670" spans="1:19" ht="14.25" hidden="1">
      <c r="A670" s="54">
        <v>42925.615891203706</v>
      </c>
      <c r="B670">
        <v>629024</v>
      </c>
      <c r="C670" t="s">
        <v>1969</v>
      </c>
      <c r="D670" t="s">
        <v>1970</v>
      </c>
      <c r="E670" t="s">
        <v>1971</v>
      </c>
      <c r="F670" s="15">
        <v>158</v>
      </c>
      <c r="G670" t="s">
        <v>34</v>
      </c>
      <c r="H670" t="s">
        <v>34</v>
      </c>
      <c r="I670" t="s">
        <v>340</v>
      </c>
      <c r="J670" t="s">
        <v>340</v>
      </c>
      <c r="K670" t="s">
        <v>59</v>
      </c>
      <c r="L670" t="s">
        <v>4233</v>
      </c>
      <c r="M670" t="s">
        <v>4234</v>
      </c>
      <c r="N670" t="s">
        <v>4235</v>
      </c>
      <c r="O670">
        <f>VLOOKUP(B670,HIS退!B:F,5,FALSE)</f>
        <v>-158</v>
      </c>
      <c r="P670" t="str">
        <f>VLOOKUP(B670,HIS退!B:I,8,FALSE)</f>
        <v>9</v>
      </c>
      <c r="Q670" s="38">
        <f>VLOOKUP(C670,招行退!B:F,5,FALSE)</f>
        <v>158</v>
      </c>
      <c r="R670" t="str">
        <f>VLOOKUP(C670,招行退!B:H,7,FALSE)</f>
        <v>B</v>
      </c>
      <c r="S670" t="str">
        <f>VLOOKUP(C670,招行退!B:I,8,FALSE)</f>
        <v>20170710</v>
      </c>
    </row>
    <row r="671" spans="1:19" ht="14.25" hidden="1">
      <c r="A671" s="54">
        <v>42925.633657407408</v>
      </c>
      <c r="B671">
        <v>629089</v>
      </c>
      <c r="C671" t="s">
        <v>1972</v>
      </c>
      <c r="D671" t="s">
        <v>1973</v>
      </c>
      <c r="E671" t="s">
        <v>1974</v>
      </c>
      <c r="F671" s="15">
        <v>100</v>
      </c>
      <c r="G671" t="s">
        <v>34</v>
      </c>
      <c r="H671" t="s">
        <v>34</v>
      </c>
      <c r="I671" t="s">
        <v>58</v>
      </c>
      <c r="J671" t="s">
        <v>48</v>
      </c>
      <c r="K671" t="s">
        <v>59</v>
      </c>
      <c r="L671" t="s">
        <v>4236</v>
      </c>
      <c r="M671" t="s">
        <v>4237</v>
      </c>
      <c r="N671" t="s">
        <v>4238</v>
      </c>
      <c r="O671">
        <f>VLOOKUP(B671,HIS退!B:F,5,FALSE)</f>
        <v>-100</v>
      </c>
      <c r="P671" t="str">
        <f>VLOOKUP(B671,HIS退!B:I,8,FALSE)</f>
        <v>1</v>
      </c>
      <c r="Q671" s="38">
        <f>VLOOKUP(C671,招行退!B:F,5,FALSE)</f>
        <v>100</v>
      </c>
      <c r="R671" t="str">
        <f>VLOOKUP(C671,招行退!B:H,7,FALSE)</f>
        <v>S</v>
      </c>
      <c r="S671" t="e">
        <f>VLOOKUP(C671,招行退!B:I,8,FALSE)</f>
        <v>#N/A</v>
      </c>
    </row>
    <row r="672" spans="1:19" ht="14.25" hidden="1">
      <c r="A672" s="54">
        <v>42925.634085648147</v>
      </c>
      <c r="B672">
        <v>629092</v>
      </c>
      <c r="C672" t="s">
        <v>1975</v>
      </c>
      <c r="D672" t="s">
        <v>1973</v>
      </c>
      <c r="E672" t="s">
        <v>1974</v>
      </c>
      <c r="F672" s="15">
        <v>500</v>
      </c>
      <c r="G672" t="s">
        <v>34</v>
      </c>
      <c r="H672" t="s">
        <v>34</v>
      </c>
      <c r="I672" t="s">
        <v>58</v>
      </c>
      <c r="J672" t="s">
        <v>48</v>
      </c>
      <c r="K672" t="s">
        <v>59</v>
      </c>
      <c r="L672" t="s">
        <v>4239</v>
      </c>
      <c r="M672" t="s">
        <v>4240</v>
      </c>
      <c r="N672" t="s">
        <v>4238</v>
      </c>
      <c r="O672">
        <f>VLOOKUP(B672,HIS退!B:F,5,FALSE)</f>
        <v>-500</v>
      </c>
      <c r="P672" t="str">
        <f>VLOOKUP(B672,HIS退!B:I,8,FALSE)</f>
        <v>1</v>
      </c>
      <c r="Q672" s="38">
        <f>VLOOKUP(C672,招行退!B:F,5,FALSE)</f>
        <v>500</v>
      </c>
      <c r="R672" t="str">
        <f>VLOOKUP(C672,招行退!B:H,7,FALSE)</f>
        <v>S</v>
      </c>
      <c r="S672" t="e">
        <f>VLOOKUP(C672,招行退!B:I,8,FALSE)</f>
        <v>#N/A</v>
      </c>
    </row>
    <row r="673" spans="1:19" ht="14.25" hidden="1">
      <c r="A673" s="54">
        <v>42925.657800925925</v>
      </c>
      <c r="B673">
        <v>629163</v>
      </c>
      <c r="C673" t="s">
        <v>1976</v>
      </c>
      <c r="D673" t="s">
        <v>1977</v>
      </c>
      <c r="E673" t="s">
        <v>1978</v>
      </c>
      <c r="F673" s="15">
        <v>83</v>
      </c>
      <c r="G673" t="s">
        <v>34</v>
      </c>
      <c r="H673" t="s">
        <v>34</v>
      </c>
      <c r="I673" t="s">
        <v>58</v>
      </c>
      <c r="J673" t="s">
        <v>48</v>
      </c>
      <c r="K673" t="s">
        <v>59</v>
      </c>
      <c r="L673" t="s">
        <v>4241</v>
      </c>
      <c r="M673" t="s">
        <v>4242</v>
      </c>
      <c r="N673" t="s">
        <v>4243</v>
      </c>
      <c r="O673">
        <f>VLOOKUP(B673,HIS退!B:F,5,FALSE)</f>
        <v>-83</v>
      </c>
      <c r="P673" t="str">
        <f>VLOOKUP(B673,HIS退!B:I,8,FALSE)</f>
        <v>1</v>
      </c>
      <c r="Q673" s="38">
        <f>VLOOKUP(C673,招行退!B:F,5,FALSE)</f>
        <v>83</v>
      </c>
      <c r="R673" t="str">
        <f>VLOOKUP(C673,招行退!B:H,7,FALSE)</f>
        <v>S</v>
      </c>
      <c r="S673" t="e">
        <f>VLOOKUP(C673,招行退!B:I,8,FALSE)</f>
        <v>#N/A</v>
      </c>
    </row>
    <row r="674" spans="1:19" ht="14.25" hidden="1">
      <c r="A674" s="54">
        <v>42925.760185185187</v>
      </c>
      <c r="B674">
        <v>629502</v>
      </c>
      <c r="C674" t="s">
        <v>1979</v>
      </c>
      <c r="D674" t="s">
        <v>1980</v>
      </c>
      <c r="E674" t="s">
        <v>1981</v>
      </c>
      <c r="F674" s="15">
        <v>127</v>
      </c>
      <c r="G674" t="s">
        <v>53</v>
      </c>
      <c r="H674" t="s">
        <v>34</v>
      </c>
      <c r="I674" t="s">
        <v>58</v>
      </c>
      <c r="J674" t="s">
        <v>48</v>
      </c>
      <c r="K674" t="s">
        <v>59</v>
      </c>
      <c r="L674" t="s">
        <v>4244</v>
      </c>
      <c r="M674" t="s">
        <v>4245</v>
      </c>
      <c r="N674" t="s">
        <v>4246</v>
      </c>
      <c r="O674">
        <f>VLOOKUP(B674,HIS退!B:F,5,FALSE)</f>
        <v>-127</v>
      </c>
      <c r="P674" t="str">
        <f>VLOOKUP(B674,HIS退!B:I,8,FALSE)</f>
        <v>1</v>
      </c>
      <c r="Q674" s="38">
        <f>VLOOKUP(C674,招行退!B:F,5,FALSE)</f>
        <v>127</v>
      </c>
      <c r="R674" t="str">
        <f>VLOOKUP(C674,招行退!B:H,7,FALSE)</f>
        <v>S</v>
      </c>
      <c r="S674" t="e">
        <f>VLOOKUP(C674,招行退!B:I,8,FALSE)</f>
        <v>#N/A</v>
      </c>
    </row>
    <row r="675" spans="1:19" ht="14.25" hidden="1">
      <c r="A675" s="54">
        <v>42925.819479166668</v>
      </c>
      <c r="B675">
        <v>629649</v>
      </c>
      <c r="C675" t="s">
        <v>1982</v>
      </c>
      <c r="D675" t="s">
        <v>1983</v>
      </c>
      <c r="E675" t="s">
        <v>1984</v>
      </c>
      <c r="F675" s="15">
        <v>980</v>
      </c>
      <c r="G675" t="s">
        <v>34</v>
      </c>
      <c r="H675" t="s">
        <v>34</v>
      </c>
      <c r="I675" t="s">
        <v>58</v>
      </c>
      <c r="J675" t="s">
        <v>48</v>
      </c>
      <c r="K675" t="s">
        <v>59</v>
      </c>
      <c r="L675" t="s">
        <v>4247</v>
      </c>
      <c r="M675" t="s">
        <v>4248</v>
      </c>
      <c r="N675" t="s">
        <v>4249</v>
      </c>
      <c r="O675">
        <f>VLOOKUP(B675,HIS退!B:F,5,FALSE)</f>
        <v>-980</v>
      </c>
      <c r="P675" t="str">
        <f>VLOOKUP(B675,HIS退!B:I,8,FALSE)</f>
        <v>1</v>
      </c>
      <c r="Q675" s="38">
        <f>VLOOKUP(C675,招行退!B:F,5,FALSE)</f>
        <v>980</v>
      </c>
      <c r="R675" t="str">
        <f>VLOOKUP(C675,招行退!B:H,7,FALSE)</f>
        <v>S</v>
      </c>
      <c r="S675" t="e">
        <f>VLOOKUP(C675,招行退!B:I,8,FALSE)</f>
        <v>#N/A</v>
      </c>
    </row>
    <row r="676" spans="1:19" ht="14.25" hidden="1">
      <c r="A676" s="54">
        <v>42925.919363425928</v>
      </c>
      <c r="B676">
        <v>629919</v>
      </c>
      <c r="C676" t="s">
        <v>1985</v>
      </c>
      <c r="D676" t="s">
        <v>1127</v>
      </c>
      <c r="E676" t="s">
        <v>1128</v>
      </c>
      <c r="F676" s="15">
        <v>194</v>
      </c>
      <c r="G676" t="s">
        <v>34</v>
      </c>
      <c r="H676" t="s">
        <v>34</v>
      </c>
      <c r="I676" t="s">
        <v>58</v>
      </c>
      <c r="J676" t="s">
        <v>48</v>
      </c>
      <c r="K676" t="s">
        <v>59</v>
      </c>
      <c r="L676" t="s">
        <v>4250</v>
      </c>
      <c r="M676" t="s">
        <v>4251</v>
      </c>
      <c r="N676" t="s">
        <v>3238</v>
      </c>
      <c r="O676">
        <f>VLOOKUP(B676,HIS退!B:F,5,FALSE)</f>
        <v>-194</v>
      </c>
      <c r="P676" t="str">
        <f>VLOOKUP(B676,HIS退!B:I,8,FALSE)</f>
        <v>1</v>
      </c>
      <c r="Q676" s="38">
        <f>VLOOKUP(C676,招行退!B:F,5,FALSE)</f>
        <v>194</v>
      </c>
      <c r="R676" t="str">
        <f>VLOOKUP(C676,招行退!B:H,7,FALSE)</f>
        <v>S</v>
      </c>
      <c r="S676" t="e">
        <f>VLOOKUP(C676,招行退!B:I,8,FALSE)</f>
        <v>#N/A</v>
      </c>
    </row>
    <row r="677" spans="1:19" ht="14.25" hidden="1">
      <c r="A677" s="54">
        <v>42926.076226851852</v>
      </c>
      <c r="B677">
        <v>630130</v>
      </c>
      <c r="C677" t="s">
        <v>1986</v>
      </c>
      <c r="D677" t="s">
        <v>1987</v>
      </c>
      <c r="E677" t="s">
        <v>1988</v>
      </c>
      <c r="F677" s="15">
        <v>82</v>
      </c>
      <c r="G677" t="s">
        <v>34</v>
      </c>
      <c r="H677" t="s">
        <v>34</v>
      </c>
      <c r="I677" t="s">
        <v>58</v>
      </c>
      <c r="J677" t="s">
        <v>48</v>
      </c>
      <c r="K677" t="s">
        <v>59</v>
      </c>
      <c r="L677" t="s">
        <v>4252</v>
      </c>
      <c r="M677" t="s">
        <v>4253</v>
      </c>
      <c r="N677" t="s">
        <v>4254</v>
      </c>
      <c r="O677">
        <f>VLOOKUP(B677,HIS退!B:F,5,FALSE)</f>
        <v>-82</v>
      </c>
      <c r="P677" t="str">
        <f>VLOOKUP(B677,HIS退!B:I,8,FALSE)</f>
        <v>1</v>
      </c>
      <c r="Q677" s="38">
        <f>VLOOKUP(C677,招行退!B:F,5,FALSE)</f>
        <v>82</v>
      </c>
      <c r="R677" t="str">
        <f>VLOOKUP(C677,招行退!B:H,7,FALSE)</f>
        <v>S</v>
      </c>
      <c r="S677" t="e">
        <f>VLOOKUP(C677,招行退!B:I,8,FALSE)</f>
        <v>#N/A</v>
      </c>
    </row>
    <row r="678" spans="1:19" ht="14.25" hidden="1">
      <c r="A678" s="54">
        <v>42926.287569444445</v>
      </c>
      <c r="B678">
        <v>630376</v>
      </c>
      <c r="C678" t="s">
        <v>4255</v>
      </c>
      <c r="D678" t="s">
        <v>1989</v>
      </c>
      <c r="E678" t="s">
        <v>1990</v>
      </c>
      <c r="F678" s="15">
        <v>500</v>
      </c>
      <c r="G678" t="s">
        <v>34</v>
      </c>
      <c r="H678" t="s">
        <v>34</v>
      </c>
      <c r="I678" t="s">
        <v>340</v>
      </c>
      <c r="J678" t="s">
        <v>57</v>
      </c>
      <c r="K678" t="s">
        <v>59</v>
      </c>
      <c r="L678" t="s">
        <v>4256</v>
      </c>
      <c r="M678" t="s">
        <v>4257</v>
      </c>
      <c r="N678" t="s">
        <v>4258</v>
      </c>
      <c r="O678">
        <f>VLOOKUP(B678,HIS退!B:F,5,FALSE)</f>
        <v>-500</v>
      </c>
      <c r="P678" t="str">
        <f>VLOOKUP(B678,HIS退!B:I,8,FALSE)</f>
        <v>9</v>
      </c>
      <c r="Q678" s="38">
        <f>VLOOKUP(C678,招行退!B:F,5,FALSE)</f>
        <v>500</v>
      </c>
      <c r="R678" t="str">
        <f>VLOOKUP(C678,招行退!B:H,7,FALSE)</f>
        <v>B</v>
      </c>
      <c r="S678" t="str">
        <f>VLOOKUP(C678,招行退!B:I,8,FALSE)</f>
        <v>20170710</v>
      </c>
    </row>
    <row r="679" spans="1:19" ht="14.25" hidden="1">
      <c r="A679" s="54">
        <v>42926.301261574074</v>
      </c>
      <c r="B679">
        <v>630471</v>
      </c>
      <c r="C679" t="s">
        <v>1991</v>
      </c>
      <c r="D679" t="s">
        <v>1992</v>
      </c>
      <c r="E679" t="s">
        <v>1993</v>
      </c>
      <c r="F679" s="15">
        <v>64</v>
      </c>
      <c r="G679" t="s">
        <v>34</v>
      </c>
      <c r="H679" t="s">
        <v>34</v>
      </c>
      <c r="I679" t="s">
        <v>58</v>
      </c>
      <c r="J679" t="s">
        <v>48</v>
      </c>
      <c r="K679" t="s">
        <v>59</v>
      </c>
      <c r="L679" t="s">
        <v>4259</v>
      </c>
      <c r="M679" t="s">
        <v>4260</v>
      </c>
      <c r="N679" t="s">
        <v>4261</v>
      </c>
      <c r="O679">
        <f>VLOOKUP(B679,HIS退!B:F,5,FALSE)</f>
        <v>-64</v>
      </c>
      <c r="P679" t="str">
        <f>VLOOKUP(B679,HIS退!B:I,8,FALSE)</f>
        <v>1</v>
      </c>
      <c r="Q679" s="38">
        <f>VLOOKUP(C679,招行退!B:F,5,FALSE)</f>
        <v>64</v>
      </c>
      <c r="R679" t="str">
        <f>VLOOKUP(C679,招行退!B:H,7,FALSE)</f>
        <v>S</v>
      </c>
      <c r="S679" t="e">
        <f>VLOOKUP(C679,招行退!B:I,8,FALSE)</f>
        <v>#N/A</v>
      </c>
    </row>
    <row r="680" spans="1:19" ht="14.25" hidden="1">
      <c r="A680" s="54">
        <v>42926.345011574071</v>
      </c>
      <c r="B680">
        <v>632010</v>
      </c>
      <c r="C680" t="s">
        <v>1994</v>
      </c>
      <c r="D680" t="s">
        <v>1995</v>
      </c>
      <c r="E680" t="s">
        <v>1996</v>
      </c>
      <c r="F680" s="15">
        <v>2000</v>
      </c>
      <c r="G680" t="s">
        <v>34</v>
      </c>
      <c r="H680" t="s">
        <v>34</v>
      </c>
      <c r="I680" t="s">
        <v>58</v>
      </c>
      <c r="J680" t="s">
        <v>48</v>
      </c>
      <c r="K680" t="s">
        <v>59</v>
      </c>
      <c r="L680" t="s">
        <v>4262</v>
      </c>
      <c r="M680" t="s">
        <v>4263</v>
      </c>
      <c r="N680" t="s">
        <v>4264</v>
      </c>
      <c r="O680">
        <f>VLOOKUP(B680,HIS退!B:F,5,FALSE)</f>
        <v>-2000</v>
      </c>
      <c r="P680" t="str">
        <f>VLOOKUP(B680,HIS退!B:I,8,FALSE)</f>
        <v>1</v>
      </c>
      <c r="Q680" s="38">
        <f>VLOOKUP(C680,招行退!B:F,5,FALSE)</f>
        <v>2000</v>
      </c>
      <c r="R680" t="str">
        <f>VLOOKUP(C680,招行退!B:H,7,FALSE)</f>
        <v>S</v>
      </c>
      <c r="S680" t="e">
        <f>VLOOKUP(C680,招行退!B:I,8,FALSE)</f>
        <v>#N/A</v>
      </c>
    </row>
    <row r="681" spans="1:19" ht="14.25" hidden="1">
      <c r="A681" s="54">
        <v>42926.345416666663</v>
      </c>
      <c r="B681">
        <v>632053</v>
      </c>
      <c r="C681" t="s">
        <v>1997</v>
      </c>
      <c r="D681" t="s">
        <v>1995</v>
      </c>
      <c r="E681" t="s">
        <v>1996</v>
      </c>
      <c r="F681" s="15">
        <v>1000</v>
      </c>
      <c r="G681" t="s">
        <v>34</v>
      </c>
      <c r="H681" t="s">
        <v>34</v>
      </c>
      <c r="I681" t="s">
        <v>58</v>
      </c>
      <c r="J681" t="s">
        <v>48</v>
      </c>
      <c r="K681" t="s">
        <v>59</v>
      </c>
      <c r="L681" t="s">
        <v>4265</v>
      </c>
      <c r="M681" t="s">
        <v>4266</v>
      </c>
      <c r="N681" t="s">
        <v>4264</v>
      </c>
      <c r="O681">
        <f>VLOOKUP(B681,HIS退!B:F,5,FALSE)</f>
        <v>-1000</v>
      </c>
      <c r="P681" t="str">
        <f>VLOOKUP(B681,HIS退!B:I,8,FALSE)</f>
        <v>1</v>
      </c>
      <c r="Q681" s="38">
        <f>VLOOKUP(C681,招行退!B:F,5,FALSE)</f>
        <v>1000</v>
      </c>
      <c r="R681" t="str">
        <f>VLOOKUP(C681,招行退!B:H,7,FALSE)</f>
        <v>S</v>
      </c>
      <c r="S681" t="e">
        <f>VLOOKUP(C681,招行退!B:I,8,FALSE)</f>
        <v>#N/A</v>
      </c>
    </row>
    <row r="682" spans="1:19" ht="14.25" hidden="1">
      <c r="A682" s="54">
        <v>42926.345868055556</v>
      </c>
      <c r="B682">
        <v>632080</v>
      </c>
      <c r="C682" t="s">
        <v>1998</v>
      </c>
      <c r="D682" t="s">
        <v>1995</v>
      </c>
      <c r="E682" t="s">
        <v>1996</v>
      </c>
      <c r="F682" s="15">
        <v>500</v>
      </c>
      <c r="G682" t="s">
        <v>34</v>
      </c>
      <c r="H682" t="s">
        <v>34</v>
      </c>
      <c r="I682" t="s">
        <v>58</v>
      </c>
      <c r="J682" t="s">
        <v>48</v>
      </c>
      <c r="K682" t="s">
        <v>59</v>
      </c>
      <c r="L682" t="s">
        <v>4267</v>
      </c>
      <c r="M682" t="s">
        <v>4268</v>
      </c>
      <c r="N682" t="s">
        <v>4264</v>
      </c>
      <c r="O682">
        <f>VLOOKUP(B682,HIS退!B:F,5,FALSE)</f>
        <v>-500</v>
      </c>
      <c r="P682" t="str">
        <f>VLOOKUP(B682,HIS退!B:I,8,FALSE)</f>
        <v>1</v>
      </c>
      <c r="Q682" s="38">
        <f>VLOOKUP(C682,招行退!B:F,5,FALSE)</f>
        <v>500</v>
      </c>
      <c r="R682" t="str">
        <f>VLOOKUP(C682,招行退!B:H,7,FALSE)</f>
        <v>S</v>
      </c>
      <c r="S682" t="e">
        <f>VLOOKUP(C682,招行退!B:I,8,FALSE)</f>
        <v>#N/A</v>
      </c>
    </row>
    <row r="683" spans="1:19" ht="14.25" hidden="1">
      <c r="A683" s="54">
        <v>42926.346817129626</v>
      </c>
      <c r="B683">
        <v>632173</v>
      </c>
      <c r="C683" t="s">
        <v>1999</v>
      </c>
      <c r="D683" t="s">
        <v>1995</v>
      </c>
      <c r="E683" t="s">
        <v>1996</v>
      </c>
      <c r="F683" s="15">
        <v>1481</v>
      </c>
      <c r="G683" t="s">
        <v>34</v>
      </c>
      <c r="H683" t="s">
        <v>34</v>
      </c>
      <c r="I683" t="s">
        <v>58</v>
      </c>
      <c r="J683" t="s">
        <v>48</v>
      </c>
      <c r="K683" t="s">
        <v>59</v>
      </c>
      <c r="L683" t="s">
        <v>4269</v>
      </c>
      <c r="M683" t="s">
        <v>4270</v>
      </c>
      <c r="N683" t="s">
        <v>4264</v>
      </c>
      <c r="O683">
        <f>VLOOKUP(B683,HIS退!B:F,5,FALSE)</f>
        <v>-1481</v>
      </c>
      <c r="P683" t="str">
        <f>VLOOKUP(B683,HIS退!B:I,8,FALSE)</f>
        <v>1</v>
      </c>
      <c r="Q683" s="38">
        <f>VLOOKUP(C683,招行退!B:F,5,FALSE)</f>
        <v>1481</v>
      </c>
      <c r="R683" t="str">
        <f>VLOOKUP(C683,招行退!B:H,7,FALSE)</f>
        <v>S</v>
      </c>
      <c r="S683" t="e">
        <f>VLOOKUP(C683,招行退!B:I,8,FALSE)</f>
        <v>#N/A</v>
      </c>
    </row>
    <row r="684" spans="1:19" ht="14.25" hidden="1">
      <c r="A684" s="54">
        <v>42926.358912037038</v>
      </c>
      <c r="B684">
        <v>633617</v>
      </c>
      <c r="C684" t="s">
        <v>4271</v>
      </c>
      <c r="D684" t="s">
        <v>2000</v>
      </c>
      <c r="E684" t="s">
        <v>2001</v>
      </c>
      <c r="F684" s="15">
        <v>196</v>
      </c>
      <c r="G684" t="s">
        <v>34</v>
      </c>
      <c r="H684" t="s">
        <v>34</v>
      </c>
      <c r="I684" t="s">
        <v>340</v>
      </c>
      <c r="J684" t="s">
        <v>57</v>
      </c>
      <c r="K684" t="s">
        <v>59</v>
      </c>
      <c r="L684" t="s">
        <v>4272</v>
      </c>
      <c r="M684" t="s">
        <v>4273</v>
      </c>
      <c r="N684" t="s">
        <v>4274</v>
      </c>
      <c r="O684">
        <f>VLOOKUP(B684,HIS退!B:F,5,FALSE)</f>
        <v>-196</v>
      </c>
      <c r="P684" t="str">
        <f>VLOOKUP(B684,HIS退!B:I,8,FALSE)</f>
        <v>9</v>
      </c>
      <c r="Q684" s="38">
        <f>VLOOKUP(C684,招行退!B:F,5,FALSE)</f>
        <v>196</v>
      </c>
      <c r="R684" t="str">
        <f>VLOOKUP(C684,招行退!B:H,7,FALSE)</f>
        <v>B</v>
      </c>
      <c r="S684" t="str">
        <f>VLOOKUP(C684,招行退!B:I,8,FALSE)</f>
        <v>20170710</v>
      </c>
    </row>
    <row r="685" spans="1:19" ht="14.25" hidden="1">
      <c r="A685" s="54">
        <v>42926.388958333337</v>
      </c>
      <c r="B685">
        <v>636808</v>
      </c>
      <c r="C685" t="s">
        <v>2003</v>
      </c>
      <c r="D685" t="s">
        <v>2004</v>
      </c>
      <c r="E685" t="s">
        <v>2005</v>
      </c>
      <c r="F685" s="15">
        <v>1814</v>
      </c>
      <c r="G685" t="s">
        <v>34</v>
      </c>
      <c r="H685" t="s">
        <v>34</v>
      </c>
      <c r="I685" t="s">
        <v>58</v>
      </c>
      <c r="J685" t="s">
        <v>48</v>
      </c>
      <c r="K685" t="s">
        <v>59</v>
      </c>
      <c r="L685" t="s">
        <v>4275</v>
      </c>
      <c r="M685" t="s">
        <v>4276</v>
      </c>
      <c r="N685" t="s">
        <v>4277</v>
      </c>
      <c r="O685">
        <f>VLOOKUP(B685,HIS退!B:F,5,FALSE)</f>
        <v>-1814</v>
      </c>
      <c r="P685" t="str">
        <f>VLOOKUP(B685,HIS退!B:I,8,FALSE)</f>
        <v>1</v>
      </c>
      <c r="Q685" s="38">
        <f>VLOOKUP(C685,招行退!B:F,5,FALSE)</f>
        <v>1814</v>
      </c>
      <c r="R685" t="str">
        <f>VLOOKUP(C685,招行退!B:H,7,FALSE)</f>
        <v>S</v>
      </c>
      <c r="S685" t="e">
        <f>VLOOKUP(C685,招行退!B:I,8,FALSE)</f>
        <v>#N/A</v>
      </c>
    </row>
    <row r="686" spans="1:19" ht="14.25" hidden="1">
      <c r="A686" s="54">
        <v>42926.391875000001</v>
      </c>
      <c r="B686">
        <v>636937</v>
      </c>
      <c r="C686" t="s">
        <v>2006</v>
      </c>
      <c r="D686" t="s">
        <v>2007</v>
      </c>
      <c r="E686" t="s">
        <v>2008</v>
      </c>
      <c r="F686" s="15">
        <v>5000</v>
      </c>
      <c r="G686" t="s">
        <v>34</v>
      </c>
      <c r="H686" t="s">
        <v>34</v>
      </c>
      <c r="I686" t="s">
        <v>58</v>
      </c>
      <c r="J686" t="s">
        <v>48</v>
      </c>
      <c r="K686" t="s">
        <v>59</v>
      </c>
      <c r="L686" t="s">
        <v>4278</v>
      </c>
      <c r="M686" t="s">
        <v>4279</v>
      </c>
      <c r="N686" t="s">
        <v>4280</v>
      </c>
      <c r="O686">
        <f>VLOOKUP(B686,HIS退!B:F,5,FALSE)</f>
        <v>-5000</v>
      </c>
      <c r="P686" t="str">
        <f>VLOOKUP(B686,HIS退!B:I,8,FALSE)</f>
        <v>1</v>
      </c>
      <c r="Q686" s="38">
        <f>VLOOKUP(C686,招行退!B:F,5,FALSE)</f>
        <v>5000</v>
      </c>
      <c r="R686" t="str">
        <f>VLOOKUP(C686,招行退!B:H,7,FALSE)</f>
        <v>S</v>
      </c>
      <c r="S686" t="e">
        <f>VLOOKUP(C686,招行退!B:I,8,FALSE)</f>
        <v>#N/A</v>
      </c>
    </row>
    <row r="687" spans="1:19" ht="14.25" hidden="1">
      <c r="A687" s="54">
        <v>42926.394444444442</v>
      </c>
      <c r="B687">
        <v>637238</v>
      </c>
      <c r="C687" t="s">
        <v>2009</v>
      </c>
      <c r="D687" t="s">
        <v>2010</v>
      </c>
      <c r="E687" t="s">
        <v>2011</v>
      </c>
      <c r="F687" s="15">
        <v>5000</v>
      </c>
      <c r="G687" t="s">
        <v>34</v>
      </c>
      <c r="H687" t="s">
        <v>34</v>
      </c>
      <c r="I687" t="s">
        <v>58</v>
      </c>
      <c r="J687" t="s">
        <v>48</v>
      </c>
      <c r="K687" t="s">
        <v>59</v>
      </c>
      <c r="L687" t="s">
        <v>4281</v>
      </c>
      <c r="M687" t="s">
        <v>4282</v>
      </c>
      <c r="N687" t="s">
        <v>4283</v>
      </c>
      <c r="O687">
        <f>VLOOKUP(B687,HIS退!B:F,5,FALSE)</f>
        <v>-5000</v>
      </c>
      <c r="P687" t="str">
        <f>VLOOKUP(B687,HIS退!B:I,8,FALSE)</f>
        <v>1</v>
      </c>
      <c r="Q687" s="38">
        <f>VLOOKUP(C687,招行退!B:F,5,FALSE)</f>
        <v>5000</v>
      </c>
      <c r="R687" t="str">
        <f>VLOOKUP(C687,招行退!B:H,7,FALSE)</f>
        <v>S</v>
      </c>
      <c r="S687" t="e">
        <f>VLOOKUP(C687,招行退!B:I,8,FALSE)</f>
        <v>#N/A</v>
      </c>
    </row>
    <row r="688" spans="1:19" ht="14.25" hidden="1">
      <c r="A688" s="54">
        <v>42926.395138888889</v>
      </c>
      <c r="B688">
        <v>637469</v>
      </c>
      <c r="C688" t="s">
        <v>2012</v>
      </c>
      <c r="D688" t="s">
        <v>2013</v>
      </c>
      <c r="E688" t="s">
        <v>2014</v>
      </c>
      <c r="F688" s="15">
        <v>50</v>
      </c>
      <c r="G688" t="s">
        <v>34</v>
      </c>
      <c r="H688" t="s">
        <v>34</v>
      </c>
      <c r="I688" t="s">
        <v>58</v>
      </c>
      <c r="J688" t="s">
        <v>48</v>
      </c>
      <c r="K688" t="s">
        <v>59</v>
      </c>
      <c r="L688" t="s">
        <v>4284</v>
      </c>
      <c r="M688" t="s">
        <v>4285</v>
      </c>
      <c r="N688" t="s">
        <v>4286</v>
      </c>
      <c r="O688">
        <f>VLOOKUP(B688,HIS退!B:F,5,FALSE)</f>
        <v>-50</v>
      </c>
      <c r="P688" t="str">
        <f>VLOOKUP(B688,HIS退!B:I,8,FALSE)</f>
        <v>1</v>
      </c>
      <c r="Q688" s="38">
        <f>VLOOKUP(C688,招行退!B:F,5,FALSE)</f>
        <v>50</v>
      </c>
      <c r="R688" t="str">
        <f>VLOOKUP(C688,招行退!B:H,7,FALSE)</f>
        <v>S</v>
      </c>
      <c r="S688" t="e">
        <f>VLOOKUP(C688,招行退!B:I,8,FALSE)</f>
        <v>#N/A</v>
      </c>
    </row>
    <row r="689" spans="1:19" ht="14.25" hidden="1">
      <c r="A689" s="54">
        <v>42926.399456018517</v>
      </c>
      <c r="B689">
        <v>637821</v>
      </c>
      <c r="C689" t="s">
        <v>2015</v>
      </c>
      <c r="D689" t="s">
        <v>2016</v>
      </c>
      <c r="E689" t="s">
        <v>2017</v>
      </c>
      <c r="F689" s="15">
        <v>1882</v>
      </c>
      <c r="G689" t="s">
        <v>34</v>
      </c>
      <c r="H689" t="s">
        <v>34</v>
      </c>
      <c r="I689" t="s">
        <v>58</v>
      </c>
      <c r="J689" t="s">
        <v>48</v>
      </c>
      <c r="K689" t="s">
        <v>59</v>
      </c>
      <c r="L689" t="s">
        <v>4287</v>
      </c>
      <c r="M689" t="s">
        <v>4288</v>
      </c>
      <c r="N689" t="s">
        <v>4289</v>
      </c>
      <c r="O689">
        <f>VLOOKUP(B689,HIS退!B:F,5,FALSE)</f>
        <v>-1882</v>
      </c>
      <c r="P689" t="str">
        <f>VLOOKUP(B689,HIS退!B:I,8,FALSE)</f>
        <v>1</v>
      </c>
      <c r="Q689" s="38">
        <f>VLOOKUP(C689,招行退!B:F,5,FALSE)</f>
        <v>1882</v>
      </c>
      <c r="R689" t="str">
        <f>VLOOKUP(C689,招行退!B:H,7,FALSE)</f>
        <v>S</v>
      </c>
      <c r="S689" t="e">
        <f>VLOOKUP(C689,招行退!B:I,8,FALSE)</f>
        <v>#N/A</v>
      </c>
    </row>
    <row r="690" spans="1:19" ht="14.25" hidden="1">
      <c r="A690" s="54">
        <v>42926.399907407409</v>
      </c>
      <c r="B690">
        <v>637893</v>
      </c>
      <c r="C690" t="s">
        <v>2018</v>
      </c>
      <c r="D690" t="s">
        <v>2019</v>
      </c>
      <c r="E690" t="s">
        <v>2020</v>
      </c>
      <c r="F690" s="15">
        <v>2870</v>
      </c>
      <c r="G690" t="s">
        <v>34</v>
      </c>
      <c r="H690" t="s">
        <v>34</v>
      </c>
      <c r="I690" t="s">
        <v>58</v>
      </c>
      <c r="J690" t="s">
        <v>48</v>
      </c>
      <c r="K690" t="s">
        <v>59</v>
      </c>
      <c r="L690" t="s">
        <v>4290</v>
      </c>
      <c r="M690" t="s">
        <v>4291</v>
      </c>
      <c r="N690" t="s">
        <v>4289</v>
      </c>
      <c r="O690">
        <f>VLOOKUP(B690,HIS退!B:F,5,FALSE)</f>
        <v>-2870</v>
      </c>
      <c r="P690" t="str">
        <f>VLOOKUP(B690,HIS退!B:I,8,FALSE)</f>
        <v>1</v>
      </c>
      <c r="Q690" s="38">
        <f>VLOOKUP(C690,招行退!B:F,5,FALSE)</f>
        <v>2870</v>
      </c>
      <c r="R690" t="str">
        <f>VLOOKUP(C690,招行退!B:H,7,FALSE)</f>
        <v>S</v>
      </c>
      <c r="S690" t="e">
        <f>VLOOKUP(C690,招行退!B:I,8,FALSE)</f>
        <v>#N/A</v>
      </c>
    </row>
    <row r="691" spans="1:19" ht="14.25" hidden="1">
      <c r="A691" s="54">
        <v>42926.404699074075</v>
      </c>
      <c r="B691">
        <v>638608</v>
      </c>
      <c r="C691" t="s">
        <v>2024</v>
      </c>
      <c r="D691" t="s">
        <v>2025</v>
      </c>
      <c r="E691" t="s">
        <v>2026</v>
      </c>
      <c r="F691" s="15">
        <v>700</v>
      </c>
      <c r="G691" t="s">
        <v>34</v>
      </c>
      <c r="H691" t="s">
        <v>34</v>
      </c>
      <c r="I691" t="s">
        <v>58</v>
      </c>
      <c r="J691" t="s">
        <v>48</v>
      </c>
      <c r="K691" t="s">
        <v>59</v>
      </c>
      <c r="L691" t="s">
        <v>4292</v>
      </c>
      <c r="M691" t="s">
        <v>4293</v>
      </c>
      <c r="N691" t="s">
        <v>4294</v>
      </c>
      <c r="O691">
        <f>VLOOKUP(B691,HIS退!B:F,5,FALSE)</f>
        <v>-700</v>
      </c>
      <c r="P691" t="str">
        <f>VLOOKUP(B691,HIS退!B:I,8,FALSE)</f>
        <v>1</v>
      </c>
      <c r="Q691" s="38">
        <f>VLOOKUP(C691,招行退!B:F,5,FALSE)</f>
        <v>700</v>
      </c>
      <c r="R691" t="str">
        <f>VLOOKUP(C691,招行退!B:H,7,FALSE)</f>
        <v>S</v>
      </c>
      <c r="S691" t="e">
        <f>VLOOKUP(C691,招行退!B:I,8,FALSE)</f>
        <v>#N/A</v>
      </c>
    </row>
    <row r="692" spans="1:19" ht="14.25" hidden="1">
      <c r="A692" s="54">
        <v>42926.404745370368</v>
      </c>
      <c r="B692">
        <v>638613</v>
      </c>
      <c r="C692" t="s">
        <v>2027</v>
      </c>
      <c r="D692" t="s">
        <v>2028</v>
      </c>
      <c r="E692" t="s">
        <v>2029</v>
      </c>
      <c r="F692" s="15">
        <v>79</v>
      </c>
      <c r="G692" t="s">
        <v>34</v>
      </c>
      <c r="H692" t="s">
        <v>34</v>
      </c>
      <c r="I692" t="s">
        <v>58</v>
      </c>
      <c r="J692" t="s">
        <v>48</v>
      </c>
      <c r="K692" t="s">
        <v>59</v>
      </c>
      <c r="L692" t="s">
        <v>4295</v>
      </c>
      <c r="M692" t="s">
        <v>4296</v>
      </c>
      <c r="N692" t="s">
        <v>4297</v>
      </c>
      <c r="O692">
        <f>VLOOKUP(B692,HIS退!B:F,5,FALSE)</f>
        <v>-79</v>
      </c>
      <c r="P692" t="str">
        <f>VLOOKUP(B692,HIS退!B:I,8,FALSE)</f>
        <v>1</v>
      </c>
      <c r="Q692" s="38">
        <f>VLOOKUP(C692,招行退!B:F,5,FALSE)</f>
        <v>79</v>
      </c>
      <c r="R692" t="str">
        <f>VLOOKUP(C692,招行退!B:H,7,FALSE)</f>
        <v>S</v>
      </c>
      <c r="S692" t="e">
        <f>VLOOKUP(C692,招行退!B:I,8,FALSE)</f>
        <v>#N/A</v>
      </c>
    </row>
    <row r="693" spans="1:19" ht="14.25" hidden="1">
      <c r="A693" s="54">
        <v>42926.405324074076</v>
      </c>
      <c r="B693">
        <v>638513</v>
      </c>
      <c r="C693" t="s">
        <v>2021</v>
      </c>
      <c r="D693" t="s">
        <v>2022</v>
      </c>
      <c r="E693" t="s">
        <v>2023</v>
      </c>
      <c r="F693" s="15">
        <v>99</v>
      </c>
      <c r="G693" t="s">
        <v>34</v>
      </c>
      <c r="H693" t="s">
        <v>34</v>
      </c>
      <c r="I693" t="s">
        <v>58</v>
      </c>
      <c r="J693" t="s">
        <v>48</v>
      </c>
      <c r="K693" t="s">
        <v>59</v>
      </c>
      <c r="L693" t="s">
        <v>4298</v>
      </c>
      <c r="M693" t="s">
        <v>4299</v>
      </c>
      <c r="N693" t="s">
        <v>4300</v>
      </c>
      <c r="O693">
        <f>VLOOKUP(B693,HIS退!B:F,5,FALSE)</f>
        <v>-99</v>
      </c>
      <c r="P693" t="str">
        <f>VLOOKUP(B693,HIS退!B:I,8,FALSE)</f>
        <v>1</v>
      </c>
      <c r="Q693" s="38">
        <f>VLOOKUP(C693,招行退!B:F,5,FALSE)</f>
        <v>99</v>
      </c>
      <c r="R693" t="str">
        <f>VLOOKUP(C693,招行退!B:H,7,FALSE)</f>
        <v>S</v>
      </c>
      <c r="S693" t="e">
        <f>VLOOKUP(C693,招行退!B:I,8,FALSE)</f>
        <v>#N/A</v>
      </c>
    </row>
    <row r="694" spans="1:19" ht="14.25" hidden="1">
      <c r="A694" s="54">
        <v>42926.407083333332</v>
      </c>
      <c r="B694">
        <v>638892</v>
      </c>
      <c r="C694" t="s">
        <v>4301</v>
      </c>
      <c r="D694" t="s">
        <v>2030</v>
      </c>
      <c r="E694" t="s">
        <v>2031</v>
      </c>
      <c r="F694" s="15">
        <v>235</v>
      </c>
      <c r="G694" t="s">
        <v>34</v>
      </c>
      <c r="H694" t="s">
        <v>34</v>
      </c>
      <c r="I694" t="s">
        <v>340</v>
      </c>
      <c r="J694" t="s">
        <v>57</v>
      </c>
      <c r="K694" t="s">
        <v>59</v>
      </c>
      <c r="L694" t="s">
        <v>4302</v>
      </c>
      <c r="M694" t="s">
        <v>4303</v>
      </c>
      <c r="N694" t="s">
        <v>4304</v>
      </c>
      <c r="O694">
        <f>VLOOKUP(B694,HIS退!B:F,5,FALSE)</f>
        <v>-235</v>
      </c>
      <c r="P694" t="str">
        <f>VLOOKUP(B694,HIS退!B:I,8,FALSE)</f>
        <v>9</v>
      </c>
      <c r="Q694" s="38">
        <f>VLOOKUP(C694,招行退!B:F,5,FALSE)</f>
        <v>235</v>
      </c>
      <c r="R694" t="str">
        <f>VLOOKUP(C694,招行退!B:H,7,FALSE)</f>
        <v>B</v>
      </c>
      <c r="S694" t="str">
        <f>VLOOKUP(C694,招行退!B:I,8,FALSE)</f>
        <v>20170710</v>
      </c>
    </row>
    <row r="695" spans="1:19" ht="14.25" hidden="1">
      <c r="A695" s="54">
        <v>42926.414976851855</v>
      </c>
      <c r="B695">
        <v>639768</v>
      </c>
      <c r="C695" t="s">
        <v>2032</v>
      </c>
      <c r="D695" t="s">
        <v>2033</v>
      </c>
      <c r="E695" t="s">
        <v>2034</v>
      </c>
      <c r="F695" s="15">
        <v>990</v>
      </c>
      <c r="G695" t="s">
        <v>34</v>
      </c>
      <c r="H695" t="s">
        <v>34</v>
      </c>
      <c r="I695" t="s">
        <v>58</v>
      </c>
      <c r="J695" t="s">
        <v>48</v>
      </c>
      <c r="K695" t="s">
        <v>59</v>
      </c>
      <c r="L695" t="s">
        <v>4305</v>
      </c>
      <c r="M695" t="s">
        <v>4306</v>
      </c>
      <c r="N695" t="s">
        <v>4307</v>
      </c>
      <c r="O695">
        <f>VLOOKUP(B695,HIS退!B:F,5,FALSE)</f>
        <v>-990</v>
      </c>
      <c r="P695" t="str">
        <f>VLOOKUP(B695,HIS退!B:I,8,FALSE)</f>
        <v>1</v>
      </c>
      <c r="Q695" s="38">
        <f>VLOOKUP(C695,招行退!B:F,5,FALSE)</f>
        <v>990</v>
      </c>
      <c r="R695" t="str">
        <f>VLOOKUP(C695,招行退!B:H,7,FALSE)</f>
        <v>S</v>
      </c>
      <c r="S695" t="e">
        <f>VLOOKUP(C695,招行退!B:I,8,FALSE)</f>
        <v>#N/A</v>
      </c>
    </row>
    <row r="696" spans="1:19" ht="14.25" hidden="1">
      <c r="A696" s="54">
        <v>42926.417743055557</v>
      </c>
      <c r="B696">
        <v>640047</v>
      </c>
      <c r="C696" t="s">
        <v>2035</v>
      </c>
      <c r="D696" t="s">
        <v>2036</v>
      </c>
      <c r="E696" t="s">
        <v>2037</v>
      </c>
      <c r="F696" s="15">
        <v>81</v>
      </c>
      <c r="G696" t="s">
        <v>34</v>
      </c>
      <c r="H696" t="s">
        <v>34</v>
      </c>
      <c r="I696" t="s">
        <v>58</v>
      </c>
      <c r="J696" t="s">
        <v>48</v>
      </c>
      <c r="K696" t="s">
        <v>59</v>
      </c>
      <c r="L696" t="s">
        <v>4308</v>
      </c>
      <c r="M696" t="s">
        <v>4309</v>
      </c>
      <c r="N696" t="s">
        <v>4310</v>
      </c>
      <c r="O696">
        <f>VLOOKUP(B696,HIS退!B:F,5,FALSE)</f>
        <v>-81</v>
      </c>
      <c r="P696" t="str">
        <f>VLOOKUP(B696,HIS退!B:I,8,FALSE)</f>
        <v>1</v>
      </c>
      <c r="Q696" s="38">
        <f>VLOOKUP(C696,招行退!B:F,5,FALSE)</f>
        <v>81</v>
      </c>
      <c r="R696" t="str">
        <f>VLOOKUP(C696,招行退!B:H,7,FALSE)</f>
        <v>S</v>
      </c>
      <c r="S696" t="e">
        <f>VLOOKUP(C696,招行退!B:I,8,FALSE)</f>
        <v>#N/A</v>
      </c>
    </row>
    <row r="697" spans="1:19" ht="14.25" hidden="1">
      <c r="A697" s="54">
        <v>42926.420543981483</v>
      </c>
      <c r="B697">
        <v>640320</v>
      </c>
      <c r="C697" t="s">
        <v>4311</v>
      </c>
      <c r="D697" t="s">
        <v>2038</v>
      </c>
      <c r="E697" t="s">
        <v>2039</v>
      </c>
      <c r="F697" s="15">
        <v>1175</v>
      </c>
      <c r="G697" t="s">
        <v>53</v>
      </c>
      <c r="H697" t="s">
        <v>34</v>
      </c>
      <c r="I697" t="s">
        <v>340</v>
      </c>
      <c r="J697" t="s">
        <v>57</v>
      </c>
      <c r="K697" t="s">
        <v>59</v>
      </c>
      <c r="L697" t="s">
        <v>4312</v>
      </c>
      <c r="M697" t="s">
        <v>4313</v>
      </c>
      <c r="N697" t="s">
        <v>4314</v>
      </c>
      <c r="O697">
        <f>VLOOKUP(B697,HIS退!B:F,5,FALSE)</f>
        <v>-1175</v>
      </c>
      <c r="P697" t="str">
        <f>VLOOKUP(B697,HIS退!B:I,8,FALSE)</f>
        <v>9</v>
      </c>
      <c r="Q697" s="38">
        <f>VLOOKUP(C697,招行退!B:F,5,FALSE)</f>
        <v>1175</v>
      </c>
      <c r="R697" t="str">
        <f>VLOOKUP(C697,招行退!B:H,7,FALSE)</f>
        <v>B</v>
      </c>
      <c r="S697" t="str">
        <f>VLOOKUP(C697,招行退!B:I,8,FALSE)</f>
        <v>20170710</v>
      </c>
    </row>
    <row r="698" spans="1:19" ht="14.25" hidden="1">
      <c r="A698" s="54">
        <v>42926.428935185184</v>
      </c>
      <c r="B698">
        <v>641016</v>
      </c>
      <c r="C698" t="s">
        <v>2040</v>
      </c>
      <c r="D698" t="s">
        <v>2041</v>
      </c>
      <c r="E698" t="s">
        <v>2042</v>
      </c>
      <c r="F698" s="15">
        <v>82</v>
      </c>
      <c r="G698" t="s">
        <v>34</v>
      </c>
      <c r="H698" t="s">
        <v>34</v>
      </c>
      <c r="I698" t="s">
        <v>58</v>
      </c>
      <c r="J698" t="s">
        <v>48</v>
      </c>
      <c r="K698" t="s">
        <v>59</v>
      </c>
      <c r="L698" t="s">
        <v>4315</v>
      </c>
      <c r="M698" t="s">
        <v>4316</v>
      </c>
      <c r="N698" t="s">
        <v>4317</v>
      </c>
      <c r="O698">
        <f>VLOOKUP(B698,HIS退!B:F,5,FALSE)</f>
        <v>-82</v>
      </c>
      <c r="P698" t="str">
        <f>VLOOKUP(B698,HIS退!B:I,8,FALSE)</f>
        <v>1</v>
      </c>
      <c r="Q698" s="38">
        <f>VLOOKUP(C698,招行退!B:F,5,FALSE)</f>
        <v>82</v>
      </c>
      <c r="R698" t="str">
        <f>VLOOKUP(C698,招行退!B:H,7,FALSE)</f>
        <v>S</v>
      </c>
      <c r="S698" t="e">
        <f>VLOOKUP(C698,招行退!B:I,8,FALSE)</f>
        <v>#N/A</v>
      </c>
    </row>
    <row r="699" spans="1:19" ht="14.25" hidden="1">
      <c r="A699" s="54">
        <v>42926.429629629631</v>
      </c>
      <c r="B699">
        <v>641085</v>
      </c>
      <c r="C699" t="s">
        <v>2043</v>
      </c>
      <c r="D699" t="s">
        <v>2044</v>
      </c>
      <c r="E699" t="s">
        <v>2045</v>
      </c>
      <c r="F699" s="15">
        <v>320</v>
      </c>
      <c r="G699" t="s">
        <v>34</v>
      </c>
      <c r="H699" t="s">
        <v>34</v>
      </c>
      <c r="I699" t="s">
        <v>58</v>
      </c>
      <c r="J699" t="s">
        <v>48</v>
      </c>
      <c r="K699" t="s">
        <v>59</v>
      </c>
      <c r="L699" t="s">
        <v>4318</v>
      </c>
      <c r="M699" t="s">
        <v>4319</v>
      </c>
      <c r="N699" t="s">
        <v>4317</v>
      </c>
      <c r="O699">
        <f>VLOOKUP(B699,HIS退!B:F,5,FALSE)</f>
        <v>-320</v>
      </c>
      <c r="P699" t="str">
        <f>VLOOKUP(B699,HIS退!B:I,8,FALSE)</f>
        <v>1</v>
      </c>
      <c r="Q699" s="38">
        <f>VLOOKUP(C699,招行退!B:F,5,FALSE)</f>
        <v>320</v>
      </c>
      <c r="R699" t="str">
        <f>VLOOKUP(C699,招行退!B:H,7,FALSE)</f>
        <v>S</v>
      </c>
      <c r="S699" t="e">
        <f>VLOOKUP(C699,招行退!B:I,8,FALSE)</f>
        <v>#N/A</v>
      </c>
    </row>
    <row r="700" spans="1:19" ht="14.25" hidden="1">
      <c r="A700" s="54">
        <v>42926.435694444444</v>
      </c>
      <c r="B700">
        <v>641848</v>
      </c>
      <c r="C700" t="s">
        <v>4320</v>
      </c>
      <c r="D700" t="s">
        <v>311</v>
      </c>
      <c r="E700" t="s">
        <v>300</v>
      </c>
      <c r="F700" s="15">
        <v>1000</v>
      </c>
      <c r="G700" t="s">
        <v>34</v>
      </c>
      <c r="H700" t="s">
        <v>34</v>
      </c>
      <c r="I700" t="s">
        <v>340</v>
      </c>
      <c r="J700" t="s">
        <v>57</v>
      </c>
      <c r="K700" t="s">
        <v>59</v>
      </c>
      <c r="L700" t="s">
        <v>4321</v>
      </c>
      <c r="M700" t="s">
        <v>4322</v>
      </c>
      <c r="N700" t="s">
        <v>323</v>
      </c>
      <c r="O700">
        <f>VLOOKUP(B700,HIS退!B:F,5,FALSE)</f>
        <v>-1000</v>
      </c>
      <c r="P700" t="str">
        <f>VLOOKUP(B700,HIS退!B:I,8,FALSE)</f>
        <v>9</v>
      </c>
      <c r="Q700" s="38">
        <f>VLOOKUP(C700,招行退!B:F,5,FALSE)</f>
        <v>1000</v>
      </c>
      <c r="R700" t="str">
        <f>VLOOKUP(C700,招行退!B:H,7,FALSE)</f>
        <v>B</v>
      </c>
      <c r="S700" t="str">
        <f>VLOOKUP(C700,招行退!B:I,8,FALSE)</f>
        <v>20170710</v>
      </c>
    </row>
    <row r="701" spans="1:19" ht="14.25" hidden="1">
      <c r="A701" s="54">
        <v>42926.44017361111</v>
      </c>
      <c r="B701">
        <v>642179</v>
      </c>
      <c r="C701" t="s">
        <v>2046</v>
      </c>
      <c r="D701" t="s">
        <v>1409</v>
      </c>
      <c r="E701" t="s">
        <v>1410</v>
      </c>
      <c r="F701" s="15">
        <v>122</v>
      </c>
      <c r="G701" t="s">
        <v>34</v>
      </c>
      <c r="H701" t="s">
        <v>34</v>
      </c>
      <c r="I701" t="s">
        <v>58</v>
      </c>
      <c r="J701" t="s">
        <v>48</v>
      </c>
      <c r="K701" t="s">
        <v>59</v>
      </c>
      <c r="L701" t="s">
        <v>4323</v>
      </c>
      <c r="M701" t="s">
        <v>4324</v>
      </c>
      <c r="N701" t="s">
        <v>3578</v>
      </c>
      <c r="O701">
        <f>VLOOKUP(B701,HIS退!B:F,5,FALSE)</f>
        <v>-122</v>
      </c>
      <c r="P701" t="str">
        <f>VLOOKUP(B701,HIS退!B:I,8,FALSE)</f>
        <v>1</v>
      </c>
      <c r="Q701" s="38">
        <f>VLOOKUP(C701,招行退!B:F,5,FALSE)</f>
        <v>122</v>
      </c>
      <c r="R701" t="str">
        <f>VLOOKUP(C701,招行退!B:H,7,FALSE)</f>
        <v>S</v>
      </c>
      <c r="S701" t="e">
        <f>VLOOKUP(C701,招行退!B:I,8,FALSE)</f>
        <v>#N/A</v>
      </c>
    </row>
    <row r="702" spans="1:19" ht="14.25" hidden="1">
      <c r="A702" s="54">
        <v>42926.447094907409</v>
      </c>
      <c r="B702">
        <v>642817</v>
      </c>
      <c r="C702" t="s">
        <v>4325</v>
      </c>
      <c r="D702" t="s">
        <v>2047</v>
      </c>
      <c r="E702" t="s">
        <v>2048</v>
      </c>
      <c r="F702" s="15">
        <v>900</v>
      </c>
      <c r="G702" t="s">
        <v>34</v>
      </c>
      <c r="H702" t="s">
        <v>34</v>
      </c>
      <c r="I702" t="s">
        <v>340</v>
      </c>
      <c r="J702" t="s">
        <v>57</v>
      </c>
      <c r="K702" t="s">
        <v>59</v>
      </c>
      <c r="L702" t="s">
        <v>4326</v>
      </c>
      <c r="M702" t="s">
        <v>4327</v>
      </c>
      <c r="N702" t="s">
        <v>4328</v>
      </c>
      <c r="O702">
        <f>VLOOKUP(B702,HIS退!B:F,5,FALSE)</f>
        <v>-900</v>
      </c>
      <c r="P702" t="str">
        <f>VLOOKUP(B702,HIS退!B:I,8,FALSE)</f>
        <v>9</v>
      </c>
      <c r="Q702" s="38">
        <f>VLOOKUP(C702,招行退!B:F,5,FALSE)</f>
        <v>900</v>
      </c>
      <c r="R702" t="str">
        <f>VLOOKUP(C702,招行退!B:H,7,FALSE)</f>
        <v>B</v>
      </c>
      <c r="S702" t="str">
        <f>VLOOKUP(C702,招行退!B:I,8,FALSE)</f>
        <v>20170710</v>
      </c>
    </row>
    <row r="703" spans="1:19" ht="14.25" hidden="1">
      <c r="A703" s="54">
        <v>42926.453819444447</v>
      </c>
      <c r="B703">
        <v>643494</v>
      </c>
      <c r="C703" t="s">
        <v>2049</v>
      </c>
      <c r="D703" t="s">
        <v>1275</v>
      </c>
      <c r="E703" t="s">
        <v>1276</v>
      </c>
      <c r="F703" s="15">
        <v>4500</v>
      </c>
      <c r="G703" t="s">
        <v>34</v>
      </c>
      <c r="H703" t="s">
        <v>34</v>
      </c>
      <c r="I703" t="s">
        <v>58</v>
      </c>
      <c r="J703" t="s">
        <v>48</v>
      </c>
      <c r="K703" t="s">
        <v>59</v>
      </c>
      <c r="L703" t="s">
        <v>4329</v>
      </c>
      <c r="M703" t="s">
        <v>4330</v>
      </c>
      <c r="N703" t="s">
        <v>3420</v>
      </c>
      <c r="O703">
        <f>VLOOKUP(B703,HIS退!B:F,5,FALSE)</f>
        <v>-4500</v>
      </c>
      <c r="P703" t="str">
        <f>VLOOKUP(B703,HIS退!B:I,8,FALSE)</f>
        <v>1</v>
      </c>
      <c r="Q703" s="38" t="str">
        <f>VLOOKUP(C703,招行退!B:F,5,FALSE)</f>
        <v>4500.0</v>
      </c>
      <c r="R703" t="str">
        <f>VLOOKUP(C703,招行退!B:H,7,FALSE)</f>
        <v>S</v>
      </c>
      <c r="S703" t="e">
        <f>VLOOKUP(C703,招行退!B:I,8,FALSE)</f>
        <v>#N/A</v>
      </c>
    </row>
    <row r="704" spans="1:19" ht="14.25" hidden="1">
      <c r="A704" s="54">
        <v>42926.463506944441</v>
      </c>
      <c r="B704">
        <v>644439</v>
      </c>
      <c r="C704" t="s">
        <v>4331</v>
      </c>
      <c r="D704" t="s">
        <v>2053</v>
      </c>
      <c r="E704" t="s">
        <v>2054</v>
      </c>
      <c r="F704" s="15">
        <v>191</v>
      </c>
      <c r="G704" t="s">
        <v>34</v>
      </c>
      <c r="H704" t="s">
        <v>34</v>
      </c>
      <c r="I704" t="s">
        <v>340</v>
      </c>
      <c r="J704" t="s">
        <v>57</v>
      </c>
      <c r="K704" t="s">
        <v>59</v>
      </c>
      <c r="L704" t="s">
        <v>4332</v>
      </c>
      <c r="M704" t="s">
        <v>4333</v>
      </c>
      <c r="N704" t="s">
        <v>4334</v>
      </c>
      <c r="O704">
        <f>VLOOKUP(B704,HIS退!B:F,5,FALSE)</f>
        <v>-191</v>
      </c>
      <c r="P704" t="str">
        <f>VLOOKUP(B704,HIS退!B:I,8,FALSE)</f>
        <v>9</v>
      </c>
      <c r="Q704" s="38">
        <f>VLOOKUP(C704,招行退!B:F,5,FALSE)</f>
        <v>191</v>
      </c>
      <c r="R704" t="str">
        <f>VLOOKUP(C704,招行退!B:H,7,FALSE)</f>
        <v>B</v>
      </c>
      <c r="S704" t="str">
        <f>VLOOKUP(C704,招行退!B:I,8,FALSE)</f>
        <v>20170710</v>
      </c>
    </row>
    <row r="705" spans="1:19" ht="14.25" hidden="1">
      <c r="A705" s="54">
        <v>42926.463993055557</v>
      </c>
      <c r="B705">
        <v>644480</v>
      </c>
      <c r="C705" t="s">
        <v>2055</v>
      </c>
      <c r="D705" t="s">
        <v>2056</v>
      </c>
      <c r="E705" t="s">
        <v>2057</v>
      </c>
      <c r="F705" s="15">
        <v>200</v>
      </c>
      <c r="G705" t="s">
        <v>34</v>
      </c>
      <c r="H705" t="s">
        <v>34</v>
      </c>
      <c r="I705" t="s">
        <v>58</v>
      </c>
      <c r="J705" t="s">
        <v>48</v>
      </c>
      <c r="K705" t="s">
        <v>59</v>
      </c>
      <c r="L705" t="s">
        <v>4335</v>
      </c>
      <c r="M705" t="s">
        <v>4336</v>
      </c>
      <c r="N705" t="s">
        <v>4337</v>
      </c>
      <c r="O705">
        <f>VLOOKUP(B705,HIS退!B:F,5,FALSE)</f>
        <v>-200</v>
      </c>
      <c r="P705" t="str">
        <f>VLOOKUP(B705,HIS退!B:I,8,FALSE)</f>
        <v>1</v>
      </c>
      <c r="Q705" s="38">
        <f>VLOOKUP(C705,招行退!B:F,5,FALSE)</f>
        <v>200</v>
      </c>
      <c r="R705" t="str">
        <f>VLOOKUP(C705,招行退!B:H,7,FALSE)</f>
        <v>S</v>
      </c>
      <c r="S705" t="e">
        <f>VLOOKUP(C705,招行退!B:I,8,FALSE)</f>
        <v>#N/A</v>
      </c>
    </row>
    <row r="706" spans="1:19" ht="14.25" hidden="1">
      <c r="A706" s="54">
        <v>42926.464594907404</v>
      </c>
      <c r="B706">
        <v>644399</v>
      </c>
      <c r="C706" t="s">
        <v>2050</v>
      </c>
      <c r="D706" t="s">
        <v>2051</v>
      </c>
      <c r="E706" t="s">
        <v>2052</v>
      </c>
      <c r="F706" s="15">
        <v>100</v>
      </c>
      <c r="G706" t="s">
        <v>34</v>
      </c>
      <c r="H706" t="s">
        <v>34</v>
      </c>
      <c r="I706" t="s">
        <v>58</v>
      </c>
      <c r="J706" t="s">
        <v>48</v>
      </c>
      <c r="K706" t="s">
        <v>59</v>
      </c>
      <c r="L706" t="s">
        <v>4338</v>
      </c>
      <c r="M706" t="s">
        <v>4339</v>
      </c>
      <c r="N706" t="s">
        <v>4340</v>
      </c>
      <c r="O706">
        <f>VLOOKUP(B706,HIS退!B:F,5,FALSE)</f>
        <v>-100</v>
      </c>
      <c r="P706" t="str">
        <f>VLOOKUP(B706,HIS退!B:I,8,FALSE)</f>
        <v>1</v>
      </c>
      <c r="Q706" s="38">
        <f>VLOOKUP(C706,招行退!B:F,5,FALSE)</f>
        <v>100</v>
      </c>
      <c r="R706" t="str">
        <f>VLOOKUP(C706,招行退!B:H,7,FALSE)</f>
        <v>S</v>
      </c>
      <c r="S706" t="e">
        <f>VLOOKUP(C706,招行退!B:I,8,FALSE)</f>
        <v>#N/A</v>
      </c>
    </row>
    <row r="707" spans="1:19" ht="14.25" hidden="1">
      <c r="A707" s="54">
        <v>42926.46503472222</v>
      </c>
      <c r="B707">
        <v>644566</v>
      </c>
      <c r="C707" t="s">
        <v>2058</v>
      </c>
      <c r="D707" t="s">
        <v>2059</v>
      </c>
      <c r="E707" t="s">
        <v>2060</v>
      </c>
      <c r="F707" s="15">
        <v>2620</v>
      </c>
      <c r="G707" t="s">
        <v>34</v>
      </c>
      <c r="H707" t="s">
        <v>34</v>
      </c>
      <c r="I707" t="s">
        <v>58</v>
      </c>
      <c r="J707" t="s">
        <v>48</v>
      </c>
      <c r="K707" t="s">
        <v>59</v>
      </c>
      <c r="L707" t="s">
        <v>4341</v>
      </c>
      <c r="M707" t="s">
        <v>4342</v>
      </c>
      <c r="N707" t="s">
        <v>4343</v>
      </c>
      <c r="O707">
        <f>VLOOKUP(B707,HIS退!B:F,5,FALSE)</f>
        <v>-2620</v>
      </c>
      <c r="P707" t="str">
        <f>VLOOKUP(B707,HIS退!B:I,8,FALSE)</f>
        <v>1</v>
      </c>
      <c r="Q707" s="38">
        <f>VLOOKUP(C707,招行退!B:F,5,FALSE)</f>
        <v>2620</v>
      </c>
      <c r="R707" t="str">
        <f>VLOOKUP(C707,招行退!B:H,7,FALSE)</f>
        <v>S</v>
      </c>
      <c r="S707" t="e">
        <f>VLOOKUP(C707,招行退!B:I,8,FALSE)</f>
        <v>#N/A</v>
      </c>
    </row>
    <row r="708" spans="1:19" ht="14.25" hidden="1">
      <c r="A708" s="54">
        <v>42926.466898148145</v>
      </c>
      <c r="B708">
        <v>644725</v>
      </c>
      <c r="C708" t="s">
        <v>2061</v>
      </c>
      <c r="D708" t="s">
        <v>2062</v>
      </c>
      <c r="E708" t="s">
        <v>2063</v>
      </c>
      <c r="F708" s="15">
        <v>500</v>
      </c>
      <c r="G708" t="s">
        <v>34</v>
      </c>
      <c r="H708" t="s">
        <v>34</v>
      </c>
      <c r="I708" t="s">
        <v>58</v>
      </c>
      <c r="J708" t="s">
        <v>48</v>
      </c>
      <c r="K708" t="s">
        <v>59</v>
      </c>
      <c r="L708" t="s">
        <v>4344</v>
      </c>
      <c r="M708" t="s">
        <v>4345</v>
      </c>
      <c r="N708" t="s">
        <v>4346</v>
      </c>
      <c r="O708">
        <f>VLOOKUP(B708,HIS退!B:F,5,FALSE)</f>
        <v>-500</v>
      </c>
      <c r="P708" t="str">
        <f>VLOOKUP(B708,HIS退!B:I,8,FALSE)</f>
        <v>1</v>
      </c>
      <c r="Q708" s="38">
        <f>VLOOKUP(C708,招行退!B:F,5,FALSE)</f>
        <v>500</v>
      </c>
      <c r="R708" t="str">
        <f>VLOOKUP(C708,招行退!B:H,7,FALSE)</f>
        <v>S</v>
      </c>
      <c r="S708" t="e">
        <f>VLOOKUP(C708,招行退!B:I,8,FALSE)</f>
        <v>#N/A</v>
      </c>
    </row>
    <row r="709" spans="1:19" ht="14.25" hidden="1">
      <c r="A709" s="54">
        <v>42926.4841087963</v>
      </c>
      <c r="B709">
        <v>645871</v>
      </c>
      <c r="C709" t="s">
        <v>2064</v>
      </c>
      <c r="D709" t="s">
        <v>2065</v>
      </c>
      <c r="E709" t="s">
        <v>2066</v>
      </c>
      <c r="F709" s="15">
        <v>374</v>
      </c>
      <c r="G709" t="s">
        <v>34</v>
      </c>
      <c r="H709" t="s">
        <v>34</v>
      </c>
      <c r="I709" t="s">
        <v>58</v>
      </c>
      <c r="J709" t="s">
        <v>48</v>
      </c>
      <c r="K709" t="s">
        <v>59</v>
      </c>
      <c r="L709" t="s">
        <v>4347</v>
      </c>
      <c r="M709" t="s">
        <v>4348</v>
      </c>
      <c r="N709" t="s">
        <v>4349</v>
      </c>
      <c r="O709">
        <f>VLOOKUP(B709,HIS退!B:F,5,FALSE)</f>
        <v>-374</v>
      </c>
      <c r="P709" t="str">
        <f>VLOOKUP(B709,HIS退!B:I,8,FALSE)</f>
        <v>1</v>
      </c>
      <c r="Q709" s="38">
        <f>VLOOKUP(C709,招行退!B:F,5,FALSE)</f>
        <v>374</v>
      </c>
      <c r="R709" t="str">
        <f>VLOOKUP(C709,招行退!B:H,7,FALSE)</f>
        <v>S</v>
      </c>
      <c r="S709" t="e">
        <f>VLOOKUP(C709,招行退!B:I,8,FALSE)</f>
        <v>#N/A</v>
      </c>
    </row>
    <row r="710" spans="1:19" ht="14.25" hidden="1">
      <c r="A710" s="54">
        <v>42926.487800925926</v>
      </c>
      <c r="B710">
        <v>646147</v>
      </c>
      <c r="C710" t="s">
        <v>2067</v>
      </c>
      <c r="D710" t="s">
        <v>2068</v>
      </c>
      <c r="E710" t="s">
        <v>2069</v>
      </c>
      <c r="F710" s="15">
        <v>230</v>
      </c>
      <c r="G710" t="s">
        <v>34</v>
      </c>
      <c r="H710" t="s">
        <v>34</v>
      </c>
      <c r="I710" t="s">
        <v>58</v>
      </c>
      <c r="J710" t="s">
        <v>48</v>
      </c>
      <c r="K710" t="s">
        <v>59</v>
      </c>
      <c r="L710" t="s">
        <v>4350</v>
      </c>
      <c r="M710" t="s">
        <v>4351</v>
      </c>
      <c r="N710" t="s">
        <v>4352</v>
      </c>
      <c r="O710">
        <f>VLOOKUP(B710,HIS退!B:F,5,FALSE)</f>
        <v>-230</v>
      </c>
      <c r="P710" t="str">
        <f>VLOOKUP(B710,HIS退!B:I,8,FALSE)</f>
        <v>1</v>
      </c>
      <c r="Q710" s="38">
        <f>VLOOKUP(C710,招行退!B:F,5,FALSE)</f>
        <v>230</v>
      </c>
      <c r="R710" t="str">
        <f>VLOOKUP(C710,招行退!B:H,7,FALSE)</f>
        <v>S</v>
      </c>
      <c r="S710" t="e">
        <f>VLOOKUP(C710,招行退!B:I,8,FALSE)</f>
        <v>#N/A</v>
      </c>
    </row>
    <row r="711" spans="1:19" ht="14.25" hidden="1">
      <c r="A711" s="54">
        <v>42926.493206018517</v>
      </c>
      <c r="B711">
        <v>646584</v>
      </c>
      <c r="C711" t="s">
        <v>2070</v>
      </c>
      <c r="D711" t="s">
        <v>2071</v>
      </c>
      <c r="E711" t="s">
        <v>2072</v>
      </c>
      <c r="F711" s="15">
        <v>55</v>
      </c>
      <c r="G711" t="s">
        <v>34</v>
      </c>
      <c r="H711" t="s">
        <v>34</v>
      </c>
      <c r="I711" t="s">
        <v>58</v>
      </c>
      <c r="J711" t="s">
        <v>48</v>
      </c>
      <c r="K711" t="s">
        <v>59</v>
      </c>
      <c r="L711" t="s">
        <v>4353</v>
      </c>
      <c r="M711" t="s">
        <v>4354</v>
      </c>
      <c r="N711" t="s">
        <v>4355</v>
      </c>
      <c r="O711">
        <f>VLOOKUP(B711,HIS退!B:F,5,FALSE)</f>
        <v>-55</v>
      </c>
      <c r="P711" t="str">
        <f>VLOOKUP(B711,HIS退!B:I,8,FALSE)</f>
        <v>1</v>
      </c>
      <c r="Q711" s="38">
        <f>VLOOKUP(C711,招行退!B:F,5,FALSE)</f>
        <v>55</v>
      </c>
      <c r="R711" t="str">
        <f>VLOOKUP(C711,招行退!B:H,7,FALSE)</f>
        <v>S</v>
      </c>
      <c r="S711" t="e">
        <f>VLOOKUP(C711,招行退!B:I,8,FALSE)</f>
        <v>#N/A</v>
      </c>
    </row>
    <row r="712" spans="1:19" ht="14.25" hidden="1">
      <c r="A712" s="54">
        <v>42926.494930555556</v>
      </c>
      <c r="B712">
        <v>646698</v>
      </c>
      <c r="C712" t="s">
        <v>4356</v>
      </c>
      <c r="D712" t="s">
        <v>2073</v>
      </c>
      <c r="E712" t="s">
        <v>2074</v>
      </c>
      <c r="F712" s="15">
        <v>165</v>
      </c>
      <c r="G712" t="s">
        <v>34</v>
      </c>
      <c r="H712" t="s">
        <v>34</v>
      </c>
      <c r="I712" t="s">
        <v>340</v>
      </c>
      <c r="J712" t="s">
        <v>57</v>
      </c>
      <c r="K712" t="s">
        <v>59</v>
      </c>
      <c r="L712" t="s">
        <v>4357</v>
      </c>
      <c r="M712" t="s">
        <v>4358</v>
      </c>
      <c r="N712" t="s">
        <v>4359</v>
      </c>
      <c r="O712">
        <f>VLOOKUP(B712,HIS退!B:F,5,FALSE)</f>
        <v>-165</v>
      </c>
      <c r="P712" t="str">
        <f>VLOOKUP(B712,HIS退!B:I,8,FALSE)</f>
        <v>9</v>
      </c>
      <c r="Q712" s="38">
        <f>VLOOKUP(C712,招行退!B:F,5,FALSE)</f>
        <v>165</v>
      </c>
      <c r="R712" t="str">
        <f>VLOOKUP(C712,招行退!B:H,7,FALSE)</f>
        <v>B</v>
      </c>
      <c r="S712" t="str">
        <f>VLOOKUP(C712,招行退!B:I,8,FALSE)</f>
        <v>20170710</v>
      </c>
    </row>
    <row r="713" spans="1:19" ht="14.25" hidden="1">
      <c r="A713" s="54">
        <v>42926.496400462966</v>
      </c>
      <c r="B713">
        <v>646773</v>
      </c>
      <c r="C713" t="s">
        <v>4360</v>
      </c>
      <c r="D713" t="s">
        <v>2075</v>
      </c>
      <c r="E713" t="s">
        <v>2076</v>
      </c>
      <c r="F713" s="15">
        <v>165</v>
      </c>
      <c r="G713" t="s">
        <v>34</v>
      </c>
      <c r="H713" t="s">
        <v>34</v>
      </c>
      <c r="I713" t="s">
        <v>340</v>
      </c>
      <c r="J713" t="s">
        <v>57</v>
      </c>
      <c r="K713" t="s">
        <v>59</v>
      </c>
      <c r="L713" t="s">
        <v>4361</v>
      </c>
      <c r="M713" t="s">
        <v>4362</v>
      </c>
      <c r="N713" t="s">
        <v>4359</v>
      </c>
      <c r="O713">
        <f>VLOOKUP(B713,HIS退!B:F,5,FALSE)</f>
        <v>-165</v>
      </c>
      <c r="P713" t="str">
        <f>VLOOKUP(B713,HIS退!B:I,8,FALSE)</f>
        <v>9</v>
      </c>
      <c r="Q713" s="38">
        <f>VLOOKUP(C713,招行退!B:F,5,FALSE)</f>
        <v>165</v>
      </c>
      <c r="R713" t="str">
        <f>VLOOKUP(C713,招行退!B:H,7,FALSE)</f>
        <v>B</v>
      </c>
      <c r="S713" t="str">
        <f>VLOOKUP(C713,招行退!B:I,8,FALSE)</f>
        <v>20170710</v>
      </c>
    </row>
    <row r="714" spans="1:19" ht="14.25" hidden="1">
      <c r="A714" s="54">
        <v>42926.499606481484</v>
      </c>
      <c r="B714">
        <v>646899</v>
      </c>
      <c r="C714" t="s">
        <v>2077</v>
      </c>
      <c r="D714" t="s">
        <v>2078</v>
      </c>
      <c r="E714" t="s">
        <v>2079</v>
      </c>
      <c r="F714" s="15">
        <v>167</v>
      </c>
      <c r="G714" t="s">
        <v>34</v>
      </c>
      <c r="H714" t="s">
        <v>34</v>
      </c>
      <c r="I714" t="s">
        <v>58</v>
      </c>
      <c r="J714" t="s">
        <v>48</v>
      </c>
      <c r="K714" t="s">
        <v>59</v>
      </c>
      <c r="L714" t="s">
        <v>4363</v>
      </c>
      <c r="M714" t="s">
        <v>4364</v>
      </c>
      <c r="N714" t="s">
        <v>4365</v>
      </c>
      <c r="O714">
        <f>VLOOKUP(B714,HIS退!B:F,5,FALSE)</f>
        <v>-167</v>
      </c>
      <c r="P714" t="str">
        <f>VLOOKUP(B714,HIS退!B:I,8,FALSE)</f>
        <v>1</v>
      </c>
      <c r="Q714" s="38">
        <f>VLOOKUP(C714,招行退!B:F,5,FALSE)</f>
        <v>167</v>
      </c>
      <c r="R714" t="str">
        <f>VLOOKUP(C714,招行退!B:H,7,FALSE)</f>
        <v>S</v>
      </c>
      <c r="S714" t="e">
        <f>VLOOKUP(C714,招行退!B:I,8,FALSE)</f>
        <v>#N/A</v>
      </c>
    </row>
    <row r="715" spans="1:19" ht="14.25" hidden="1">
      <c r="A715" s="54">
        <v>42926.502118055556</v>
      </c>
      <c r="B715">
        <v>646931</v>
      </c>
      <c r="C715" t="s">
        <v>2080</v>
      </c>
      <c r="D715" t="s">
        <v>2047</v>
      </c>
      <c r="E715" t="s">
        <v>2048</v>
      </c>
      <c r="F715" s="15">
        <v>50</v>
      </c>
      <c r="G715" t="s">
        <v>34</v>
      </c>
      <c r="H715" t="s">
        <v>34</v>
      </c>
      <c r="I715" t="s">
        <v>58</v>
      </c>
      <c r="J715" t="s">
        <v>48</v>
      </c>
      <c r="K715" t="s">
        <v>59</v>
      </c>
      <c r="L715" t="s">
        <v>4366</v>
      </c>
      <c r="M715" t="s">
        <v>4367</v>
      </c>
      <c r="N715" t="s">
        <v>4328</v>
      </c>
      <c r="O715">
        <f>VLOOKUP(B715,HIS退!B:F,5,FALSE)</f>
        <v>-50</v>
      </c>
      <c r="P715" t="str">
        <f>VLOOKUP(B715,HIS退!B:I,8,FALSE)</f>
        <v>1</v>
      </c>
      <c r="Q715" s="38">
        <f>VLOOKUP(C715,招行退!B:F,5,FALSE)</f>
        <v>50</v>
      </c>
      <c r="R715" t="str">
        <f>VLOOKUP(C715,招行退!B:H,7,FALSE)</f>
        <v>S</v>
      </c>
      <c r="S715" t="e">
        <f>VLOOKUP(C715,招行退!B:I,8,FALSE)</f>
        <v>#N/A</v>
      </c>
    </row>
    <row r="716" spans="1:19" ht="14.25" hidden="1">
      <c r="A716" s="54">
        <v>42926.502789351849</v>
      </c>
      <c r="B716">
        <v>646997</v>
      </c>
      <c r="C716" t="s">
        <v>2084</v>
      </c>
      <c r="D716" t="s">
        <v>2085</v>
      </c>
      <c r="E716" t="s">
        <v>2086</v>
      </c>
      <c r="F716" s="15">
        <v>1174</v>
      </c>
      <c r="G716" t="s">
        <v>34</v>
      </c>
      <c r="H716" t="s">
        <v>34</v>
      </c>
      <c r="I716" t="s">
        <v>58</v>
      </c>
      <c r="J716" t="s">
        <v>48</v>
      </c>
      <c r="K716" t="s">
        <v>59</v>
      </c>
      <c r="L716" t="s">
        <v>4368</v>
      </c>
      <c r="M716" t="s">
        <v>4369</v>
      </c>
      <c r="N716" t="s">
        <v>4370</v>
      </c>
      <c r="O716">
        <f>VLOOKUP(B716,HIS退!B:F,5,FALSE)</f>
        <v>-1174</v>
      </c>
      <c r="P716" t="str">
        <f>VLOOKUP(B716,HIS退!B:I,8,FALSE)</f>
        <v>1</v>
      </c>
      <c r="Q716" s="38">
        <f>VLOOKUP(C716,招行退!B:F,5,FALSE)</f>
        <v>1174</v>
      </c>
      <c r="R716" t="str">
        <f>VLOOKUP(C716,招行退!B:H,7,FALSE)</f>
        <v>S</v>
      </c>
      <c r="S716" t="e">
        <f>VLOOKUP(C716,招行退!B:I,8,FALSE)</f>
        <v>#N/A</v>
      </c>
    </row>
    <row r="717" spans="1:19" ht="14.25" hidden="1">
      <c r="A717" s="54">
        <v>42926.503576388888</v>
      </c>
      <c r="B717">
        <v>646974</v>
      </c>
      <c r="C717" t="s">
        <v>2081</v>
      </c>
      <c r="D717" t="s">
        <v>2082</v>
      </c>
      <c r="E717" t="s">
        <v>2083</v>
      </c>
      <c r="F717" s="15">
        <v>150</v>
      </c>
      <c r="G717" t="s">
        <v>34</v>
      </c>
      <c r="H717" t="s">
        <v>34</v>
      </c>
      <c r="I717" t="s">
        <v>58</v>
      </c>
      <c r="J717" t="s">
        <v>48</v>
      </c>
      <c r="K717" t="s">
        <v>59</v>
      </c>
      <c r="L717" t="s">
        <v>4371</v>
      </c>
      <c r="M717" t="s">
        <v>4372</v>
      </c>
      <c r="N717" t="s">
        <v>4373</v>
      </c>
      <c r="O717">
        <f>VLOOKUP(B717,HIS退!B:F,5,FALSE)</f>
        <v>-150</v>
      </c>
      <c r="P717" t="str">
        <f>VLOOKUP(B717,HIS退!B:I,8,FALSE)</f>
        <v>1</v>
      </c>
      <c r="Q717" s="38">
        <f>VLOOKUP(C717,招行退!B:F,5,FALSE)</f>
        <v>150</v>
      </c>
      <c r="R717" t="str">
        <f>VLOOKUP(C717,招行退!B:H,7,FALSE)</f>
        <v>S</v>
      </c>
      <c r="S717" t="e">
        <f>VLOOKUP(C717,招行退!B:I,8,FALSE)</f>
        <v>#N/A</v>
      </c>
    </row>
    <row r="718" spans="1:19" ht="14.25" hidden="1">
      <c r="A718" s="54">
        <v>42926.509328703702</v>
      </c>
      <c r="B718">
        <v>647167</v>
      </c>
      <c r="C718" t="s">
        <v>2087</v>
      </c>
      <c r="D718" t="s">
        <v>2088</v>
      </c>
      <c r="E718" t="s">
        <v>2089</v>
      </c>
      <c r="F718" s="15">
        <v>632</v>
      </c>
      <c r="G718" t="s">
        <v>34</v>
      </c>
      <c r="H718" t="s">
        <v>34</v>
      </c>
      <c r="I718" t="s">
        <v>58</v>
      </c>
      <c r="J718" t="s">
        <v>48</v>
      </c>
      <c r="K718" t="s">
        <v>59</v>
      </c>
      <c r="L718" t="s">
        <v>4374</v>
      </c>
      <c r="M718" t="s">
        <v>4375</v>
      </c>
      <c r="N718" t="s">
        <v>4376</v>
      </c>
      <c r="O718">
        <f>VLOOKUP(B718,HIS退!B:F,5,FALSE)</f>
        <v>-632</v>
      </c>
      <c r="P718" t="str">
        <f>VLOOKUP(B718,HIS退!B:I,8,FALSE)</f>
        <v>1</v>
      </c>
      <c r="Q718" s="38">
        <f>VLOOKUP(C718,招行退!B:F,5,FALSE)</f>
        <v>632</v>
      </c>
      <c r="R718" t="str">
        <f>VLOOKUP(C718,招行退!B:H,7,FALSE)</f>
        <v>S</v>
      </c>
      <c r="S718" t="e">
        <f>VLOOKUP(C718,招行退!B:I,8,FALSE)</f>
        <v>#N/A</v>
      </c>
    </row>
    <row r="719" spans="1:19" ht="14.25" hidden="1">
      <c r="A719" s="54">
        <v>42926.511018518519</v>
      </c>
      <c r="B719">
        <v>647220</v>
      </c>
      <c r="C719" t="s">
        <v>2093</v>
      </c>
      <c r="D719" t="s">
        <v>2094</v>
      </c>
      <c r="E719" t="s">
        <v>2095</v>
      </c>
      <c r="F719" s="15">
        <v>1213</v>
      </c>
      <c r="G719" t="s">
        <v>34</v>
      </c>
      <c r="H719" t="s">
        <v>34</v>
      </c>
      <c r="I719" t="s">
        <v>58</v>
      </c>
      <c r="J719" t="s">
        <v>48</v>
      </c>
      <c r="K719" t="s">
        <v>59</v>
      </c>
      <c r="L719" t="s">
        <v>4377</v>
      </c>
      <c r="M719" t="s">
        <v>4378</v>
      </c>
      <c r="N719" t="s">
        <v>4379</v>
      </c>
      <c r="O719">
        <f>VLOOKUP(B719,HIS退!B:F,5,FALSE)</f>
        <v>-1213</v>
      </c>
      <c r="P719" t="str">
        <f>VLOOKUP(B719,HIS退!B:I,8,FALSE)</f>
        <v>1</v>
      </c>
      <c r="Q719" s="38">
        <f>VLOOKUP(C719,招行退!B:F,5,FALSE)</f>
        <v>1213</v>
      </c>
      <c r="R719" t="str">
        <f>VLOOKUP(C719,招行退!B:H,7,FALSE)</f>
        <v>S</v>
      </c>
      <c r="S719" t="e">
        <f>VLOOKUP(C719,招行退!B:I,8,FALSE)</f>
        <v>#N/A</v>
      </c>
    </row>
    <row r="720" spans="1:19" ht="14.25" hidden="1">
      <c r="A720" s="54">
        <v>42926.512071759258</v>
      </c>
      <c r="B720">
        <v>647211</v>
      </c>
      <c r="C720" t="s">
        <v>2090</v>
      </c>
      <c r="D720" t="s">
        <v>2091</v>
      </c>
      <c r="E720" t="s">
        <v>2092</v>
      </c>
      <c r="F720" s="15">
        <v>200</v>
      </c>
      <c r="G720" t="s">
        <v>34</v>
      </c>
      <c r="H720" t="s">
        <v>34</v>
      </c>
      <c r="I720" t="s">
        <v>58</v>
      </c>
      <c r="J720" t="s">
        <v>48</v>
      </c>
      <c r="K720" t="s">
        <v>59</v>
      </c>
      <c r="L720" t="s">
        <v>4380</v>
      </c>
      <c r="M720" t="s">
        <v>4381</v>
      </c>
      <c r="N720" t="s">
        <v>4382</v>
      </c>
      <c r="O720">
        <f>VLOOKUP(B720,HIS退!B:F,5,FALSE)</f>
        <v>-200</v>
      </c>
      <c r="P720" t="str">
        <f>VLOOKUP(B720,HIS退!B:I,8,FALSE)</f>
        <v>1</v>
      </c>
      <c r="Q720" s="38">
        <f>VLOOKUP(C720,招行退!B:F,5,FALSE)</f>
        <v>200</v>
      </c>
      <c r="R720" t="str">
        <f>VLOOKUP(C720,招行退!B:H,7,FALSE)</f>
        <v>S</v>
      </c>
      <c r="S720" t="e">
        <f>VLOOKUP(C720,招行退!B:I,8,FALSE)</f>
        <v>#N/A</v>
      </c>
    </row>
    <row r="721" spans="1:19" ht="14.25" hidden="1">
      <c r="A721" s="54">
        <v>42926.518611111111</v>
      </c>
      <c r="B721">
        <v>647339</v>
      </c>
      <c r="C721" t="s">
        <v>2096</v>
      </c>
      <c r="D721" t="s">
        <v>1781</v>
      </c>
      <c r="E721" t="s">
        <v>1782</v>
      </c>
      <c r="F721" s="15">
        <v>317</v>
      </c>
      <c r="G721" t="s">
        <v>34</v>
      </c>
      <c r="H721" t="s">
        <v>34</v>
      </c>
      <c r="I721" t="s">
        <v>58</v>
      </c>
      <c r="J721" t="s">
        <v>48</v>
      </c>
      <c r="K721" t="s">
        <v>59</v>
      </c>
      <c r="L721" t="s">
        <v>4383</v>
      </c>
      <c r="M721" t="s">
        <v>4384</v>
      </c>
      <c r="N721" t="s">
        <v>4385</v>
      </c>
      <c r="O721">
        <f>VLOOKUP(B721,HIS退!B:F,5,FALSE)</f>
        <v>-317</v>
      </c>
      <c r="P721" t="str">
        <f>VLOOKUP(B721,HIS退!B:I,8,FALSE)</f>
        <v>1</v>
      </c>
      <c r="Q721" s="38">
        <f>VLOOKUP(C721,招行退!B:F,5,FALSE)</f>
        <v>317</v>
      </c>
      <c r="R721" t="str">
        <f>VLOOKUP(C721,招行退!B:H,7,FALSE)</f>
        <v>S</v>
      </c>
      <c r="S721" t="e">
        <f>VLOOKUP(C721,招行退!B:I,8,FALSE)</f>
        <v>#N/A</v>
      </c>
    </row>
    <row r="722" spans="1:19" ht="14.25" hidden="1">
      <c r="A722" s="54">
        <v>42926.526585648149</v>
      </c>
      <c r="B722">
        <v>647458</v>
      </c>
      <c r="C722" t="s">
        <v>2097</v>
      </c>
      <c r="D722" t="s">
        <v>2098</v>
      </c>
      <c r="E722" t="s">
        <v>2099</v>
      </c>
      <c r="F722" s="15">
        <v>373</v>
      </c>
      <c r="G722" t="s">
        <v>34</v>
      </c>
      <c r="H722" t="s">
        <v>34</v>
      </c>
      <c r="I722" t="s">
        <v>58</v>
      </c>
      <c r="J722" t="s">
        <v>48</v>
      </c>
      <c r="K722" t="s">
        <v>59</v>
      </c>
      <c r="L722" t="s">
        <v>4386</v>
      </c>
      <c r="M722" t="s">
        <v>4387</v>
      </c>
      <c r="N722" t="s">
        <v>4388</v>
      </c>
      <c r="O722">
        <f>VLOOKUP(B722,HIS退!B:F,5,FALSE)</f>
        <v>-373</v>
      </c>
      <c r="P722" t="str">
        <f>VLOOKUP(B722,HIS退!B:I,8,FALSE)</f>
        <v>1</v>
      </c>
      <c r="Q722" s="38">
        <f>VLOOKUP(C722,招行退!B:F,5,FALSE)</f>
        <v>373</v>
      </c>
      <c r="R722" t="str">
        <f>VLOOKUP(C722,招行退!B:H,7,FALSE)</f>
        <v>S</v>
      </c>
      <c r="S722" t="e">
        <f>VLOOKUP(C722,招行退!B:I,8,FALSE)</f>
        <v>#N/A</v>
      </c>
    </row>
    <row r="723" spans="1:19" ht="14.25" hidden="1">
      <c r="A723" s="54">
        <v>42926.52847222222</v>
      </c>
      <c r="B723">
        <v>647462</v>
      </c>
      <c r="C723" t="s">
        <v>2100</v>
      </c>
      <c r="D723" t="s">
        <v>2101</v>
      </c>
      <c r="E723" t="s">
        <v>2102</v>
      </c>
      <c r="F723" s="15">
        <v>667</v>
      </c>
      <c r="G723" t="s">
        <v>34</v>
      </c>
      <c r="H723" t="s">
        <v>34</v>
      </c>
      <c r="I723" t="s">
        <v>58</v>
      </c>
      <c r="J723" t="s">
        <v>48</v>
      </c>
      <c r="K723" t="s">
        <v>59</v>
      </c>
      <c r="L723" t="s">
        <v>4389</v>
      </c>
      <c r="M723" t="s">
        <v>4390</v>
      </c>
      <c r="N723" t="s">
        <v>4391</v>
      </c>
      <c r="O723">
        <f>VLOOKUP(B723,HIS退!B:F,5,FALSE)</f>
        <v>-667</v>
      </c>
      <c r="P723" t="str">
        <f>VLOOKUP(B723,HIS退!B:I,8,FALSE)</f>
        <v>1</v>
      </c>
      <c r="Q723" s="38">
        <f>VLOOKUP(C723,招行退!B:F,5,FALSE)</f>
        <v>667</v>
      </c>
      <c r="R723" t="str">
        <f>VLOOKUP(C723,招行退!B:H,7,FALSE)</f>
        <v>S</v>
      </c>
      <c r="S723" t="e">
        <f>VLOOKUP(C723,招行退!B:I,8,FALSE)</f>
        <v>#N/A</v>
      </c>
    </row>
    <row r="724" spans="1:19" ht="14.25" hidden="1">
      <c r="A724" s="54">
        <v>42926.53230324074</v>
      </c>
      <c r="B724">
        <v>647502</v>
      </c>
      <c r="C724" t="s">
        <v>2103</v>
      </c>
      <c r="D724" t="s">
        <v>2104</v>
      </c>
      <c r="E724" t="s">
        <v>2105</v>
      </c>
      <c r="F724" s="15">
        <v>5000</v>
      </c>
      <c r="G724" t="s">
        <v>34</v>
      </c>
      <c r="H724" t="s">
        <v>34</v>
      </c>
      <c r="I724" t="s">
        <v>58</v>
      </c>
      <c r="J724" t="s">
        <v>48</v>
      </c>
      <c r="K724" t="s">
        <v>59</v>
      </c>
      <c r="L724" t="s">
        <v>4392</v>
      </c>
      <c r="M724" t="s">
        <v>4393</v>
      </c>
      <c r="N724" t="s">
        <v>4394</v>
      </c>
      <c r="O724">
        <f>VLOOKUP(B724,HIS退!B:F,5,FALSE)</f>
        <v>-5000</v>
      </c>
      <c r="P724" t="str">
        <f>VLOOKUP(B724,HIS退!B:I,8,FALSE)</f>
        <v>1</v>
      </c>
      <c r="Q724" s="38">
        <f>VLOOKUP(C724,招行退!B:F,5,FALSE)</f>
        <v>5000</v>
      </c>
      <c r="R724" t="str">
        <f>VLOOKUP(C724,招行退!B:H,7,FALSE)</f>
        <v>S</v>
      </c>
      <c r="S724" t="e">
        <f>VLOOKUP(C724,招行退!B:I,8,FALSE)</f>
        <v>#N/A</v>
      </c>
    </row>
    <row r="725" spans="1:19" ht="14.25" hidden="1">
      <c r="A725" s="54">
        <v>42926.544120370374</v>
      </c>
      <c r="B725">
        <v>647594</v>
      </c>
      <c r="C725" t="s">
        <v>2106</v>
      </c>
      <c r="D725" t="s">
        <v>2107</v>
      </c>
      <c r="E725" t="s">
        <v>2108</v>
      </c>
      <c r="F725" s="15">
        <v>386</v>
      </c>
      <c r="G725" t="s">
        <v>34</v>
      </c>
      <c r="H725" t="s">
        <v>34</v>
      </c>
      <c r="I725" t="s">
        <v>58</v>
      </c>
      <c r="J725" t="s">
        <v>48</v>
      </c>
      <c r="K725" t="s">
        <v>59</v>
      </c>
      <c r="L725" t="s">
        <v>4395</v>
      </c>
      <c r="M725" t="s">
        <v>4396</v>
      </c>
      <c r="N725" t="s">
        <v>4397</v>
      </c>
      <c r="O725">
        <f>VLOOKUP(B725,HIS退!B:F,5,FALSE)</f>
        <v>-386</v>
      </c>
      <c r="P725" t="str">
        <f>VLOOKUP(B725,HIS退!B:I,8,FALSE)</f>
        <v>1</v>
      </c>
      <c r="Q725" s="38">
        <f>VLOOKUP(C725,招行退!B:F,5,FALSE)</f>
        <v>386</v>
      </c>
      <c r="R725" t="str">
        <f>VLOOKUP(C725,招行退!B:H,7,FALSE)</f>
        <v>S</v>
      </c>
      <c r="S725" t="e">
        <f>VLOOKUP(C725,招行退!B:I,8,FALSE)</f>
        <v>#N/A</v>
      </c>
    </row>
    <row r="726" spans="1:19" ht="14.25" hidden="1">
      <c r="A726" s="54">
        <v>42926.546099537038</v>
      </c>
      <c r="B726">
        <v>647648</v>
      </c>
      <c r="C726" t="s">
        <v>2109</v>
      </c>
      <c r="D726" t="s">
        <v>2110</v>
      </c>
      <c r="E726" t="s">
        <v>2111</v>
      </c>
      <c r="F726" s="15">
        <v>325</v>
      </c>
      <c r="G726" t="s">
        <v>34</v>
      </c>
      <c r="H726" t="s">
        <v>34</v>
      </c>
      <c r="I726" t="s">
        <v>58</v>
      </c>
      <c r="J726" t="s">
        <v>48</v>
      </c>
      <c r="K726" t="s">
        <v>59</v>
      </c>
      <c r="L726" t="s">
        <v>4398</v>
      </c>
      <c r="M726" t="s">
        <v>4399</v>
      </c>
      <c r="N726" t="s">
        <v>4400</v>
      </c>
      <c r="O726">
        <f>VLOOKUP(B726,HIS退!B:F,5,FALSE)</f>
        <v>-325</v>
      </c>
      <c r="P726" t="str">
        <f>VLOOKUP(B726,HIS退!B:I,8,FALSE)</f>
        <v>1</v>
      </c>
      <c r="Q726" s="38">
        <f>VLOOKUP(C726,招行退!B:F,5,FALSE)</f>
        <v>325</v>
      </c>
      <c r="R726" t="str">
        <f>VLOOKUP(C726,招行退!B:H,7,FALSE)</f>
        <v>S</v>
      </c>
      <c r="S726" t="e">
        <f>VLOOKUP(C726,招行退!B:I,8,FALSE)</f>
        <v>#N/A</v>
      </c>
    </row>
    <row r="727" spans="1:19" ht="14.25" hidden="1">
      <c r="A727" s="54">
        <v>42926.546631944446</v>
      </c>
      <c r="B727">
        <v>647654</v>
      </c>
      <c r="C727" t="s">
        <v>2112</v>
      </c>
      <c r="D727" t="s">
        <v>2113</v>
      </c>
      <c r="E727" t="s">
        <v>2114</v>
      </c>
      <c r="F727" s="15">
        <v>782</v>
      </c>
      <c r="G727" t="s">
        <v>34</v>
      </c>
      <c r="H727" t="s">
        <v>34</v>
      </c>
      <c r="I727" t="s">
        <v>58</v>
      </c>
      <c r="J727" t="s">
        <v>48</v>
      </c>
      <c r="K727" t="s">
        <v>59</v>
      </c>
      <c r="L727" t="s">
        <v>4401</v>
      </c>
      <c r="M727" t="s">
        <v>4402</v>
      </c>
      <c r="N727" t="s">
        <v>4400</v>
      </c>
      <c r="O727">
        <f>VLOOKUP(B727,HIS退!B:F,5,FALSE)</f>
        <v>-782</v>
      </c>
      <c r="P727" t="str">
        <f>VLOOKUP(B727,HIS退!B:I,8,FALSE)</f>
        <v>1</v>
      </c>
      <c r="Q727" s="38">
        <f>VLOOKUP(C727,招行退!B:F,5,FALSE)</f>
        <v>782</v>
      </c>
      <c r="R727" t="str">
        <f>VLOOKUP(C727,招行退!B:H,7,FALSE)</f>
        <v>S</v>
      </c>
      <c r="S727" t="e">
        <f>VLOOKUP(C727,招行退!B:I,8,FALSE)</f>
        <v>#N/A</v>
      </c>
    </row>
    <row r="728" spans="1:19" ht="14.25" hidden="1">
      <c r="A728" s="54">
        <v>42926.548506944448</v>
      </c>
      <c r="B728">
        <v>647658</v>
      </c>
      <c r="C728" t="s">
        <v>2115</v>
      </c>
      <c r="D728" t="s">
        <v>2116</v>
      </c>
      <c r="E728" t="s">
        <v>2117</v>
      </c>
      <c r="F728" s="15">
        <v>87</v>
      </c>
      <c r="G728" t="s">
        <v>34</v>
      </c>
      <c r="H728" t="s">
        <v>34</v>
      </c>
      <c r="I728" t="s">
        <v>58</v>
      </c>
      <c r="J728" t="s">
        <v>48</v>
      </c>
      <c r="K728" t="s">
        <v>59</v>
      </c>
      <c r="L728" t="s">
        <v>4403</v>
      </c>
      <c r="M728" t="s">
        <v>4404</v>
      </c>
      <c r="N728" t="s">
        <v>4405</v>
      </c>
      <c r="O728">
        <f>VLOOKUP(B728,HIS退!B:F,5,FALSE)</f>
        <v>-87</v>
      </c>
      <c r="P728" t="str">
        <f>VLOOKUP(B728,HIS退!B:I,8,FALSE)</f>
        <v>1</v>
      </c>
      <c r="Q728" s="38">
        <f>VLOOKUP(C728,招行退!B:F,5,FALSE)</f>
        <v>87</v>
      </c>
      <c r="R728" t="str">
        <f>VLOOKUP(C728,招行退!B:H,7,FALSE)</f>
        <v>S</v>
      </c>
      <c r="S728" t="e">
        <f>VLOOKUP(C728,招行退!B:I,8,FALSE)</f>
        <v>#N/A</v>
      </c>
    </row>
    <row r="729" spans="1:19" ht="14.25" hidden="1">
      <c r="A729" s="54">
        <v>42926.54859953704</v>
      </c>
      <c r="B729">
        <v>647659</v>
      </c>
      <c r="C729" t="s">
        <v>2118</v>
      </c>
      <c r="D729" t="s">
        <v>2119</v>
      </c>
      <c r="E729" t="s">
        <v>2120</v>
      </c>
      <c r="F729" s="15">
        <v>1100</v>
      </c>
      <c r="G729" t="s">
        <v>34</v>
      </c>
      <c r="H729" t="s">
        <v>34</v>
      </c>
      <c r="I729" t="s">
        <v>58</v>
      </c>
      <c r="J729" t="s">
        <v>48</v>
      </c>
      <c r="K729" t="s">
        <v>59</v>
      </c>
      <c r="L729" t="s">
        <v>4406</v>
      </c>
      <c r="M729" t="s">
        <v>4407</v>
      </c>
      <c r="N729" t="s">
        <v>4408</v>
      </c>
      <c r="O729">
        <f>VLOOKUP(B729,HIS退!B:F,5,FALSE)</f>
        <v>-1100</v>
      </c>
      <c r="P729" t="str">
        <f>VLOOKUP(B729,HIS退!B:I,8,FALSE)</f>
        <v>1</v>
      </c>
      <c r="Q729" s="38">
        <f>VLOOKUP(C729,招行退!B:F,5,FALSE)</f>
        <v>1100</v>
      </c>
      <c r="R729" t="str">
        <f>VLOOKUP(C729,招行退!B:H,7,FALSE)</f>
        <v>S</v>
      </c>
      <c r="S729" t="e">
        <f>VLOOKUP(C729,招行退!B:I,8,FALSE)</f>
        <v>#N/A</v>
      </c>
    </row>
    <row r="730" spans="1:19" ht="14.25" hidden="1">
      <c r="A730" s="54">
        <v>42926.55060185185</v>
      </c>
      <c r="B730">
        <v>647686</v>
      </c>
      <c r="C730" t="s">
        <v>2122</v>
      </c>
      <c r="D730" t="s">
        <v>2123</v>
      </c>
      <c r="E730" t="s">
        <v>2124</v>
      </c>
      <c r="F730" s="15">
        <v>5000</v>
      </c>
      <c r="G730" t="s">
        <v>34</v>
      </c>
      <c r="H730" t="s">
        <v>34</v>
      </c>
      <c r="I730" t="s">
        <v>58</v>
      </c>
      <c r="J730" t="s">
        <v>48</v>
      </c>
      <c r="K730" t="s">
        <v>59</v>
      </c>
      <c r="L730" t="s">
        <v>4409</v>
      </c>
      <c r="M730" t="s">
        <v>4410</v>
      </c>
      <c r="N730" t="s">
        <v>4411</v>
      </c>
      <c r="O730">
        <f>VLOOKUP(B730,HIS退!B:F,5,FALSE)</f>
        <v>-5000</v>
      </c>
      <c r="P730" t="str">
        <f>VLOOKUP(B730,HIS退!B:I,8,FALSE)</f>
        <v>1</v>
      </c>
      <c r="Q730" s="38">
        <f>VLOOKUP(C730,招行退!B:F,5,FALSE)</f>
        <v>5000</v>
      </c>
      <c r="R730" t="str">
        <f>VLOOKUP(C730,招行退!B:H,7,FALSE)</f>
        <v>S</v>
      </c>
      <c r="S730" t="e">
        <f>VLOOKUP(C730,招行退!B:I,8,FALSE)</f>
        <v>#N/A</v>
      </c>
    </row>
    <row r="731" spans="1:19" ht="14.25" hidden="1">
      <c r="A731" s="54">
        <v>42926.550775462965</v>
      </c>
      <c r="B731">
        <v>647677</v>
      </c>
      <c r="C731" t="s">
        <v>2121</v>
      </c>
      <c r="D731" t="s">
        <v>2101</v>
      </c>
      <c r="E731" t="s">
        <v>2102</v>
      </c>
      <c r="F731" s="15">
        <v>500</v>
      </c>
      <c r="G731" t="s">
        <v>34</v>
      </c>
      <c r="H731" t="s">
        <v>34</v>
      </c>
      <c r="I731" t="s">
        <v>340</v>
      </c>
      <c r="J731" t="s">
        <v>340</v>
      </c>
      <c r="K731" t="s">
        <v>59</v>
      </c>
      <c r="L731" t="s">
        <v>4412</v>
      </c>
      <c r="M731" t="s">
        <v>4413</v>
      </c>
      <c r="N731" t="s">
        <v>4414</v>
      </c>
      <c r="O731">
        <f>VLOOKUP(B731,HIS退!B:F,5,FALSE)</f>
        <v>-500</v>
      </c>
      <c r="P731" t="str">
        <f>VLOOKUP(B731,HIS退!B:I,8,FALSE)</f>
        <v>9</v>
      </c>
      <c r="Q731" s="38">
        <f>VLOOKUP(C731,招行退!B:F,5,FALSE)</f>
        <v>500</v>
      </c>
      <c r="R731" t="str">
        <f>VLOOKUP(C731,招行退!B:H,7,FALSE)</f>
        <v>B</v>
      </c>
      <c r="S731" t="str">
        <f>VLOOKUP(C731,招行退!B:I,8,FALSE)</f>
        <v>20170711</v>
      </c>
    </row>
    <row r="732" spans="1:19" ht="14.25" hidden="1">
      <c r="A732" s="54">
        <v>42926.564479166664</v>
      </c>
      <c r="B732">
        <v>647844</v>
      </c>
      <c r="C732" t="s">
        <v>4415</v>
      </c>
      <c r="D732" t="s">
        <v>509</v>
      </c>
      <c r="E732" t="s">
        <v>510</v>
      </c>
      <c r="F732" s="15">
        <v>500</v>
      </c>
      <c r="G732" t="s">
        <v>34</v>
      </c>
      <c r="H732" t="s">
        <v>34</v>
      </c>
      <c r="I732" t="s">
        <v>340</v>
      </c>
      <c r="J732" t="s">
        <v>57</v>
      </c>
      <c r="K732" t="s">
        <v>59</v>
      </c>
      <c r="L732" t="s">
        <v>4416</v>
      </c>
      <c r="M732" t="s">
        <v>4417</v>
      </c>
      <c r="N732" t="s">
        <v>2447</v>
      </c>
      <c r="O732">
        <f>VLOOKUP(B732,HIS退!B:F,5,FALSE)</f>
        <v>-500</v>
      </c>
      <c r="P732" t="str">
        <f>VLOOKUP(B732,HIS退!B:I,8,FALSE)</f>
        <v>9</v>
      </c>
      <c r="Q732" s="38">
        <f>VLOOKUP(C732,招行退!B:F,5,FALSE)</f>
        <v>500</v>
      </c>
      <c r="R732" t="str">
        <f>VLOOKUP(C732,招行退!B:H,7,FALSE)</f>
        <v>B</v>
      </c>
      <c r="S732" t="str">
        <f>VLOOKUP(C732,招行退!B:I,8,FALSE)</f>
        <v>20170710</v>
      </c>
    </row>
    <row r="733" spans="1:19" ht="14.25" hidden="1">
      <c r="A733" s="54">
        <v>42926.57167824074</v>
      </c>
      <c r="B733">
        <v>647937</v>
      </c>
      <c r="C733" t="s">
        <v>2125</v>
      </c>
      <c r="D733" t="s">
        <v>2126</v>
      </c>
      <c r="E733" t="s">
        <v>2127</v>
      </c>
      <c r="F733" s="15">
        <v>500</v>
      </c>
      <c r="G733" t="s">
        <v>34</v>
      </c>
      <c r="H733" t="s">
        <v>34</v>
      </c>
      <c r="I733" t="s">
        <v>58</v>
      </c>
      <c r="J733" t="s">
        <v>48</v>
      </c>
      <c r="K733" t="s">
        <v>59</v>
      </c>
      <c r="L733" t="s">
        <v>4418</v>
      </c>
      <c r="M733" t="s">
        <v>4419</v>
      </c>
      <c r="N733" t="s">
        <v>4420</v>
      </c>
      <c r="O733">
        <f>VLOOKUP(B733,HIS退!B:F,5,FALSE)</f>
        <v>-500</v>
      </c>
      <c r="P733" t="str">
        <f>VLOOKUP(B733,HIS退!B:I,8,FALSE)</f>
        <v>1</v>
      </c>
      <c r="Q733" s="38">
        <f>VLOOKUP(C733,招行退!B:F,5,FALSE)</f>
        <v>500</v>
      </c>
      <c r="R733" t="str">
        <f>VLOOKUP(C733,招行退!B:H,7,FALSE)</f>
        <v>S</v>
      </c>
      <c r="S733" t="e">
        <f>VLOOKUP(C733,招行退!B:I,8,FALSE)</f>
        <v>#N/A</v>
      </c>
    </row>
    <row r="734" spans="1:19" ht="14.25" hidden="1">
      <c r="A734" s="54">
        <v>42926.573692129627</v>
      </c>
      <c r="B734">
        <v>647982</v>
      </c>
      <c r="C734" t="s">
        <v>2128</v>
      </c>
      <c r="D734" t="s">
        <v>2129</v>
      </c>
      <c r="E734" t="s">
        <v>2130</v>
      </c>
      <c r="F734" s="15">
        <v>364</v>
      </c>
      <c r="G734" t="s">
        <v>34</v>
      </c>
      <c r="H734" t="s">
        <v>34</v>
      </c>
      <c r="I734" t="s">
        <v>58</v>
      </c>
      <c r="J734" t="s">
        <v>48</v>
      </c>
      <c r="K734" t="s">
        <v>59</v>
      </c>
      <c r="L734" t="s">
        <v>4421</v>
      </c>
      <c r="M734" t="s">
        <v>4422</v>
      </c>
      <c r="N734" t="s">
        <v>4423</v>
      </c>
      <c r="O734">
        <f>VLOOKUP(B734,HIS退!B:F,5,FALSE)</f>
        <v>-364</v>
      </c>
      <c r="P734" t="str">
        <f>VLOOKUP(B734,HIS退!B:I,8,FALSE)</f>
        <v>1</v>
      </c>
      <c r="Q734" s="38">
        <f>VLOOKUP(C734,招行退!B:F,5,FALSE)</f>
        <v>364</v>
      </c>
      <c r="R734" t="str">
        <f>VLOOKUP(C734,招行退!B:H,7,FALSE)</f>
        <v>S</v>
      </c>
      <c r="S734" t="e">
        <f>VLOOKUP(C734,招行退!B:I,8,FALSE)</f>
        <v>#N/A</v>
      </c>
    </row>
    <row r="735" spans="1:19" ht="14.25" hidden="1">
      <c r="A735" s="54">
        <v>42926.588888888888</v>
      </c>
      <c r="B735">
        <v>648458</v>
      </c>
      <c r="C735" t="s">
        <v>4424</v>
      </c>
      <c r="D735" t="s">
        <v>2131</v>
      </c>
      <c r="E735" t="s">
        <v>2132</v>
      </c>
      <c r="F735" s="15">
        <v>500</v>
      </c>
      <c r="G735" t="s">
        <v>34</v>
      </c>
      <c r="H735" t="s">
        <v>34</v>
      </c>
      <c r="I735" t="s">
        <v>340</v>
      </c>
      <c r="J735" t="s">
        <v>57</v>
      </c>
      <c r="K735" t="s">
        <v>59</v>
      </c>
      <c r="L735" t="s">
        <v>4425</v>
      </c>
      <c r="M735" t="s">
        <v>4426</v>
      </c>
      <c r="N735" t="s">
        <v>4427</v>
      </c>
      <c r="O735">
        <f>VLOOKUP(B735,HIS退!B:F,5,FALSE)</f>
        <v>-500</v>
      </c>
      <c r="P735" t="str">
        <f>VLOOKUP(B735,HIS退!B:I,8,FALSE)</f>
        <v>9</v>
      </c>
      <c r="Q735" s="38">
        <f>VLOOKUP(C735,招行退!B:F,5,FALSE)</f>
        <v>500</v>
      </c>
      <c r="R735" t="str">
        <f>VLOOKUP(C735,招行退!B:H,7,FALSE)</f>
        <v>B</v>
      </c>
      <c r="S735" t="str">
        <f>VLOOKUP(C735,招行退!B:I,8,FALSE)</f>
        <v>20170710</v>
      </c>
    </row>
    <row r="736" spans="1:19" ht="14.25" hidden="1">
      <c r="A736" s="54">
        <v>42926.588923611111</v>
      </c>
      <c r="B736">
        <v>648528</v>
      </c>
      <c r="C736" t="s">
        <v>2133</v>
      </c>
      <c r="D736" t="s">
        <v>2134</v>
      </c>
      <c r="E736" t="s">
        <v>2135</v>
      </c>
      <c r="F736" s="15">
        <v>8064</v>
      </c>
      <c r="G736" t="s">
        <v>53</v>
      </c>
      <c r="H736" t="s">
        <v>34</v>
      </c>
      <c r="I736" t="s">
        <v>58</v>
      </c>
      <c r="J736" t="s">
        <v>48</v>
      </c>
      <c r="K736" t="s">
        <v>59</v>
      </c>
      <c r="L736" t="s">
        <v>4428</v>
      </c>
      <c r="M736" t="s">
        <v>4429</v>
      </c>
      <c r="N736" t="s">
        <v>4430</v>
      </c>
      <c r="O736">
        <f>VLOOKUP(B736,HIS退!B:F,5,FALSE)</f>
        <v>-8064</v>
      </c>
      <c r="P736" t="str">
        <f>VLOOKUP(B736,HIS退!B:I,8,FALSE)</f>
        <v>1</v>
      </c>
      <c r="Q736" s="38">
        <f>VLOOKUP(C736,招行退!B:F,5,FALSE)</f>
        <v>8064</v>
      </c>
      <c r="R736" t="str">
        <f>VLOOKUP(C736,招行退!B:H,7,FALSE)</f>
        <v>S</v>
      </c>
      <c r="S736" t="e">
        <f>VLOOKUP(C736,招行退!B:I,8,FALSE)</f>
        <v>#N/A</v>
      </c>
    </row>
    <row r="737" spans="1:19" ht="14.25" hidden="1">
      <c r="A737" s="54">
        <v>42926.595590277779</v>
      </c>
      <c r="B737">
        <v>648913</v>
      </c>
      <c r="C737" t="s">
        <v>2136</v>
      </c>
      <c r="D737" t="s">
        <v>2137</v>
      </c>
      <c r="E737" t="s">
        <v>2138</v>
      </c>
      <c r="F737" s="15">
        <v>494</v>
      </c>
      <c r="G737" t="s">
        <v>34</v>
      </c>
      <c r="H737" t="s">
        <v>34</v>
      </c>
      <c r="I737" t="s">
        <v>58</v>
      </c>
      <c r="J737" t="s">
        <v>48</v>
      </c>
      <c r="K737" t="s">
        <v>59</v>
      </c>
      <c r="L737" t="s">
        <v>4431</v>
      </c>
      <c r="M737" t="s">
        <v>4432</v>
      </c>
      <c r="N737" t="s">
        <v>4433</v>
      </c>
      <c r="O737">
        <f>VLOOKUP(B737,HIS退!B:F,5,FALSE)</f>
        <v>-494</v>
      </c>
      <c r="P737" t="str">
        <f>VLOOKUP(B737,HIS退!B:I,8,FALSE)</f>
        <v>1</v>
      </c>
      <c r="Q737" s="38">
        <f>VLOOKUP(C737,招行退!B:F,5,FALSE)</f>
        <v>494</v>
      </c>
      <c r="R737" t="str">
        <f>VLOOKUP(C737,招行退!B:H,7,FALSE)</f>
        <v>S</v>
      </c>
      <c r="S737" t="e">
        <f>VLOOKUP(C737,招行退!B:I,8,FALSE)</f>
        <v>#N/A</v>
      </c>
    </row>
    <row r="738" spans="1:19" ht="14.25" hidden="1">
      <c r="A738" s="54">
        <v>42926.597696759258</v>
      </c>
      <c r="B738">
        <v>648964</v>
      </c>
      <c r="C738" t="s">
        <v>4434</v>
      </c>
      <c r="D738" t="s">
        <v>2139</v>
      </c>
      <c r="E738" t="s">
        <v>2140</v>
      </c>
      <c r="F738" s="15">
        <v>209</v>
      </c>
      <c r="G738" t="s">
        <v>34</v>
      </c>
      <c r="H738" t="s">
        <v>34</v>
      </c>
      <c r="I738" t="s">
        <v>340</v>
      </c>
      <c r="J738" t="s">
        <v>57</v>
      </c>
      <c r="K738" t="s">
        <v>59</v>
      </c>
      <c r="L738" t="s">
        <v>4435</v>
      </c>
      <c r="M738" t="s">
        <v>4436</v>
      </c>
      <c r="N738" t="s">
        <v>4437</v>
      </c>
      <c r="O738">
        <f>VLOOKUP(B738,HIS退!B:F,5,FALSE)</f>
        <v>-209</v>
      </c>
      <c r="P738" t="str">
        <f>VLOOKUP(B738,HIS退!B:I,8,FALSE)</f>
        <v>9</v>
      </c>
      <c r="Q738" s="38">
        <f>VLOOKUP(C738,招行退!B:F,5,FALSE)</f>
        <v>209</v>
      </c>
      <c r="R738" t="str">
        <f>VLOOKUP(C738,招行退!B:H,7,FALSE)</f>
        <v>B</v>
      </c>
      <c r="S738" t="str">
        <f>VLOOKUP(C738,招行退!B:I,8,FALSE)</f>
        <v>20170710</v>
      </c>
    </row>
    <row r="739" spans="1:19" ht="14.25" hidden="1">
      <c r="A739" s="54">
        <v>42926.598715277774</v>
      </c>
      <c r="B739">
        <v>649035</v>
      </c>
      <c r="C739" t="s">
        <v>2141</v>
      </c>
      <c r="D739" t="s">
        <v>2142</v>
      </c>
      <c r="E739" t="s">
        <v>2143</v>
      </c>
      <c r="F739" s="15">
        <v>408</v>
      </c>
      <c r="G739" t="s">
        <v>34</v>
      </c>
      <c r="H739" t="s">
        <v>34</v>
      </c>
      <c r="I739" t="s">
        <v>58</v>
      </c>
      <c r="J739" t="s">
        <v>48</v>
      </c>
      <c r="K739" t="s">
        <v>59</v>
      </c>
      <c r="L739" t="s">
        <v>4438</v>
      </c>
      <c r="M739" t="s">
        <v>4439</v>
      </c>
      <c r="N739" t="s">
        <v>4440</v>
      </c>
      <c r="O739">
        <f>VLOOKUP(B739,HIS退!B:F,5,FALSE)</f>
        <v>-408</v>
      </c>
      <c r="P739" t="str">
        <f>VLOOKUP(B739,HIS退!B:I,8,FALSE)</f>
        <v>1</v>
      </c>
      <c r="Q739" s="38">
        <f>VLOOKUP(C739,招行退!B:F,5,FALSE)</f>
        <v>408</v>
      </c>
      <c r="R739" t="str">
        <f>VLOOKUP(C739,招行退!B:H,7,FALSE)</f>
        <v>S</v>
      </c>
      <c r="S739" t="e">
        <f>VLOOKUP(C739,招行退!B:I,8,FALSE)</f>
        <v>#N/A</v>
      </c>
    </row>
    <row r="740" spans="1:19" ht="14.25" hidden="1">
      <c r="A740" s="54">
        <v>42926.604247685187</v>
      </c>
      <c r="B740">
        <v>649458</v>
      </c>
      <c r="C740" t="s">
        <v>2144</v>
      </c>
      <c r="D740" t="s">
        <v>2145</v>
      </c>
      <c r="E740" t="s">
        <v>2146</v>
      </c>
      <c r="F740" s="15">
        <v>1392</v>
      </c>
      <c r="G740" t="s">
        <v>34</v>
      </c>
      <c r="H740" t="s">
        <v>34</v>
      </c>
      <c r="I740" t="s">
        <v>58</v>
      </c>
      <c r="J740" t="s">
        <v>48</v>
      </c>
      <c r="K740" t="s">
        <v>59</v>
      </c>
      <c r="L740" t="s">
        <v>4441</v>
      </c>
      <c r="M740" t="s">
        <v>4442</v>
      </c>
      <c r="N740" t="s">
        <v>4443</v>
      </c>
      <c r="O740">
        <f>VLOOKUP(B740,HIS退!B:F,5,FALSE)</f>
        <v>-1392</v>
      </c>
      <c r="P740" t="str">
        <f>VLOOKUP(B740,HIS退!B:I,8,FALSE)</f>
        <v>1</v>
      </c>
      <c r="Q740" s="38">
        <f>VLOOKUP(C740,招行退!B:F,5,FALSE)</f>
        <v>1392</v>
      </c>
      <c r="R740" t="str">
        <f>VLOOKUP(C740,招行退!B:H,7,FALSE)</f>
        <v>S</v>
      </c>
      <c r="S740" t="e">
        <f>VLOOKUP(C740,招行退!B:I,8,FALSE)</f>
        <v>#N/A</v>
      </c>
    </row>
    <row r="741" spans="1:19" ht="14.25" hidden="1">
      <c r="A741" s="54">
        <v>42926.604849537034</v>
      </c>
      <c r="B741">
        <v>649505</v>
      </c>
      <c r="C741" t="s">
        <v>2147</v>
      </c>
      <c r="D741" t="s">
        <v>2148</v>
      </c>
      <c r="E741" t="s">
        <v>2149</v>
      </c>
      <c r="F741" s="15">
        <v>100</v>
      </c>
      <c r="G741" t="s">
        <v>34</v>
      </c>
      <c r="H741" t="s">
        <v>34</v>
      </c>
      <c r="I741" t="s">
        <v>58</v>
      </c>
      <c r="J741" t="s">
        <v>48</v>
      </c>
      <c r="K741" t="s">
        <v>59</v>
      </c>
      <c r="L741" t="s">
        <v>4444</v>
      </c>
      <c r="M741" t="s">
        <v>4445</v>
      </c>
      <c r="N741" t="s">
        <v>4443</v>
      </c>
      <c r="O741">
        <f>VLOOKUP(B741,HIS退!B:F,5,FALSE)</f>
        <v>-100</v>
      </c>
      <c r="P741" t="str">
        <f>VLOOKUP(B741,HIS退!B:I,8,FALSE)</f>
        <v>1</v>
      </c>
      <c r="Q741" s="38">
        <f>VLOOKUP(C741,招行退!B:F,5,FALSE)</f>
        <v>100</v>
      </c>
      <c r="R741" t="str">
        <f>VLOOKUP(C741,招行退!B:H,7,FALSE)</f>
        <v>S</v>
      </c>
      <c r="S741" t="e">
        <f>VLOOKUP(C741,招行退!B:I,8,FALSE)</f>
        <v>#N/A</v>
      </c>
    </row>
    <row r="742" spans="1:19" ht="14.25" hidden="1">
      <c r="A742" s="54">
        <v>42926.612013888887</v>
      </c>
      <c r="B742">
        <v>650086</v>
      </c>
      <c r="C742" t="s">
        <v>2150</v>
      </c>
      <c r="D742" t="s">
        <v>2151</v>
      </c>
      <c r="E742" t="s">
        <v>2152</v>
      </c>
      <c r="F742" s="15">
        <v>250</v>
      </c>
      <c r="G742" t="s">
        <v>34</v>
      </c>
      <c r="H742" t="s">
        <v>34</v>
      </c>
      <c r="I742" t="s">
        <v>58</v>
      </c>
      <c r="J742" t="s">
        <v>48</v>
      </c>
      <c r="K742" t="s">
        <v>59</v>
      </c>
      <c r="L742" t="s">
        <v>4446</v>
      </c>
      <c r="M742" t="s">
        <v>4447</v>
      </c>
      <c r="N742" t="s">
        <v>4448</v>
      </c>
      <c r="O742">
        <f>VLOOKUP(B742,HIS退!B:F,5,FALSE)</f>
        <v>-250</v>
      </c>
      <c r="P742" t="str">
        <f>VLOOKUP(B742,HIS退!B:I,8,FALSE)</f>
        <v>1</v>
      </c>
      <c r="Q742" s="38">
        <f>VLOOKUP(C742,招行退!B:F,5,FALSE)</f>
        <v>250</v>
      </c>
      <c r="R742" t="str">
        <f>VLOOKUP(C742,招行退!B:H,7,FALSE)</f>
        <v>S</v>
      </c>
      <c r="S742" t="e">
        <f>VLOOKUP(C742,招行退!B:I,8,FALSE)</f>
        <v>#N/A</v>
      </c>
    </row>
    <row r="743" spans="1:19" ht="14.25" hidden="1">
      <c r="A743" s="54">
        <v>42926.622256944444</v>
      </c>
      <c r="B743">
        <v>650974</v>
      </c>
      <c r="C743" t="s">
        <v>2153</v>
      </c>
      <c r="D743" t="s">
        <v>2154</v>
      </c>
      <c r="E743" t="s">
        <v>2155</v>
      </c>
      <c r="F743" s="15">
        <v>1492</v>
      </c>
      <c r="G743" t="s">
        <v>34</v>
      </c>
      <c r="H743" t="s">
        <v>34</v>
      </c>
      <c r="I743" t="s">
        <v>58</v>
      </c>
      <c r="J743" t="s">
        <v>48</v>
      </c>
      <c r="K743" t="s">
        <v>59</v>
      </c>
      <c r="L743" t="s">
        <v>4449</v>
      </c>
      <c r="M743" t="s">
        <v>4450</v>
      </c>
      <c r="N743" t="s">
        <v>4451</v>
      </c>
      <c r="O743">
        <f>VLOOKUP(B743,HIS退!B:F,5,FALSE)</f>
        <v>-1492</v>
      </c>
      <c r="P743" t="str">
        <f>VLOOKUP(B743,HIS退!B:I,8,FALSE)</f>
        <v>1</v>
      </c>
      <c r="Q743" s="38">
        <f>VLOOKUP(C743,招行退!B:F,5,FALSE)</f>
        <v>1492</v>
      </c>
      <c r="R743" t="str">
        <f>VLOOKUP(C743,招行退!B:H,7,FALSE)</f>
        <v>S</v>
      </c>
      <c r="S743" t="e">
        <f>VLOOKUP(C743,招行退!B:I,8,FALSE)</f>
        <v>#N/A</v>
      </c>
    </row>
    <row r="744" spans="1:19" ht="14.25" hidden="1">
      <c r="A744" s="54">
        <v>42926.623923611114</v>
      </c>
      <c r="B744">
        <v>651101</v>
      </c>
      <c r="C744" t="s">
        <v>2156</v>
      </c>
      <c r="D744" t="s">
        <v>2157</v>
      </c>
      <c r="E744" t="s">
        <v>2158</v>
      </c>
      <c r="F744" s="15">
        <v>906</v>
      </c>
      <c r="G744" t="s">
        <v>34</v>
      </c>
      <c r="H744" t="s">
        <v>34</v>
      </c>
      <c r="I744" t="s">
        <v>58</v>
      </c>
      <c r="J744" t="s">
        <v>48</v>
      </c>
      <c r="K744" t="s">
        <v>59</v>
      </c>
      <c r="L744" t="s">
        <v>4452</v>
      </c>
      <c r="M744" t="s">
        <v>4453</v>
      </c>
      <c r="N744" t="s">
        <v>4454</v>
      </c>
      <c r="O744">
        <f>VLOOKUP(B744,HIS退!B:F,5,FALSE)</f>
        <v>-906</v>
      </c>
      <c r="P744" t="str">
        <f>VLOOKUP(B744,HIS退!B:I,8,FALSE)</f>
        <v>1</v>
      </c>
      <c r="Q744" s="38">
        <f>VLOOKUP(C744,招行退!B:F,5,FALSE)</f>
        <v>906</v>
      </c>
      <c r="R744" t="str">
        <f>VLOOKUP(C744,招行退!B:H,7,FALSE)</f>
        <v>S</v>
      </c>
      <c r="S744" t="e">
        <f>VLOOKUP(C744,招行退!B:I,8,FALSE)</f>
        <v>#N/A</v>
      </c>
    </row>
    <row r="745" spans="1:19" ht="14.25" hidden="1">
      <c r="A745" s="54">
        <v>42926.625590277778</v>
      </c>
      <c r="B745">
        <v>651228</v>
      </c>
      <c r="C745" t="s">
        <v>2159</v>
      </c>
      <c r="D745" t="s">
        <v>2116</v>
      </c>
      <c r="E745" t="s">
        <v>2117</v>
      </c>
      <c r="F745" s="15">
        <v>316</v>
      </c>
      <c r="G745" t="s">
        <v>34</v>
      </c>
      <c r="H745" t="s">
        <v>34</v>
      </c>
      <c r="I745" t="s">
        <v>58</v>
      </c>
      <c r="J745" t="s">
        <v>48</v>
      </c>
      <c r="K745" t="s">
        <v>59</v>
      </c>
      <c r="L745" t="s">
        <v>4455</v>
      </c>
      <c r="M745" t="s">
        <v>4456</v>
      </c>
      <c r="N745" t="s">
        <v>4405</v>
      </c>
      <c r="O745">
        <f>VLOOKUP(B745,HIS退!B:F,5,FALSE)</f>
        <v>-316</v>
      </c>
      <c r="P745" t="str">
        <f>VLOOKUP(B745,HIS退!B:I,8,FALSE)</f>
        <v>1</v>
      </c>
      <c r="Q745" s="38">
        <f>VLOOKUP(C745,招行退!B:F,5,FALSE)</f>
        <v>316</v>
      </c>
      <c r="R745" t="str">
        <f>VLOOKUP(C745,招行退!B:H,7,FALSE)</f>
        <v>S</v>
      </c>
      <c r="S745" t="e">
        <f>VLOOKUP(C745,招行退!B:I,8,FALSE)</f>
        <v>#N/A</v>
      </c>
    </row>
    <row r="746" spans="1:19" ht="14.25" hidden="1">
      <c r="A746" s="54">
        <v>42926.627060185187</v>
      </c>
      <c r="B746">
        <v>651345</v>
      </c>
      <c r="C746" t="s">
        <v>2160</v>
      </c>
      <c r="D746" t="s">
        <v>2161</v>
      </c>
      <c r="E746" t="s">
        <v>2162</v>
      </c>
      <c r="F746" s="15">
        <v>2500</v>
      </c>
      <c r="G746" t="s">
        <v>34</v>
      </c>
      <c r="H746" t="s">
        <v>34</v>
      </c>
      <c r="I746" t="s">
        <v>58</v>
      </c>
      <c r="J746" t="s">
        <v>48</v>
      </c>
      <c r="K746" t="s">
        <v>59</v>
      </c>
      <c r="L746" t="s">
        <v>4457</v>
      </c>
      <c r="M746" t="s">
        <v>4458</v>
      </c>
      <c r="N746" t="s">
        <v>4459</v>
      </c>
      <c r="O746">
        <f>VLOOKUP(B746,HIS退!B:F,5,FALSE)</f>
        <v>-2500</v>
      </c>
      <c r="P746" t="str">
        <f>VLOOKUP(B746,HIS退!B:I,8,FALSE)</f>
        <v>1</v>
      </c>
      <c r="Q746" s="38">
        <f>VLOOKUP(C746,招行退!B:F,5,FALSE)</f>
        <v>2500</v>
      </c>
      <c r="R746" t="str">
        <f>VLOOKUP(C746,招行退!B:H,7,FALSE)</f>
        <v>S</v>
      </c>
      <c r="S746" t="e">
        <f>VLOOKUP(C746,招行退!B:I,8,FALSE)</f>
        <v>#N/A</v>
      </c>
    </row>
    <row r="747" spans="1:19" ht="14.25" hidden="1">
      <c r="A747" s="54">
        <v>42926.627870370372</v>
      </c>
      <c r="B747">
        <v>651392</v>
      </c>
      <c r="C747" t="s">
        <v>2163</v>
      </c>
      <c r="D747" t="s">
        <v>2161</v>
      </c>
      <c r="E747" t="s">
        <v>2162</v>
      </c>
      <c r="F747" s="15">
        <v>2000</v>
      </c>
      <c r="G747" t="s">
        <v>34</v>
      </c>
      <c r="H747" t="s">
        <v>34</v>
      </c>
      <c r="I747" t="s">
        <v>58</v>
      </c>
      <c r="J747" t="s">
        <v>48</v>
      </c>
      <c r="K747" t="s">
        <v>59</v>
      </c>
      <c r="L747" t="s">
        <v>4460</v>
      </c>
      <c r="M747" t="s">
        <v>4461</v>
      </c>
      <c r="N747" t="s">
        <v>4459</v>
      </c>
      <c r="O747">
        <f>VLOOKUP(B747,HIS退!B:F,5,FALSE)</f>
        <v>-2000</v>
      </c>
      <c r="P747" t="str">
        <f>VLOOKUP(B747,HIS退!B:I,8,FALSE)</f>
        <v>1</v>
      </c>
      <c r="Q747" s="38">
        <f>VLOOKUP(C747,招行退!B:F,5,FALSE)</f>
        <v>2000</v>
      </c>
      <c r="R747" t="str">
        <f>VLOOKUP(C747,招行退!B:H,7,FALSE)</f>
        <v>S</v>
      </c>
      <c r="S747" t="e">
        <f>VLOOKUP(C747,招行退!B:I,8,FALSE)</f>
        <v>#N/A</v>
      </c>
    </row>
    <row r="748" spans="1:19" ht="14.25" hidden="1">
      <c r="A748" s="54">
        <v>42926.629594907405</v>
      </c>
      <c r="B748">
        <v>651632</v>
      </c>
      <c r="C748" t="s">
        <v>2164</v>
      </c>
      <c r="D748" t="s">
        <v>2165</v>
      </c>
      <c r="E748" t="s">
        <v>2166</v>
      </c>
      <c r="F748" s="15">
        <v>1057</v>
      </c>
      <c r="G748" t="s">
        <v>34</v>
      </c>
      <c r="H748" t="s">
        <v>34</v>
      </c>
      <c r="I748" t="s">
        <v>58</v>
      </c>
      <c r="J748" t="s">
        <v>48</v>
      </c>
      <c r="K748" t="s">
        <v>59</v>
      </c>
      <c r="L748" t="s">
        <v>4462</v>
      </c>
      <c r="M748" t="s">
        <v>4463</v>
      </c>
      <c r="N748" t="s">
        <v>4464</v>
      </c>
      <c r="O748">
        <f>VLOOKUP(B748,HIS退!B:F,5,FALSE)</f>
        <v>-1057</v>
      </c>
      <c r="P748" t="str">
        <f>VLOOKUP(B748,HIS退!B:I,8,FALSE)</f>
        <v>1</v>
      </c>
      <c r="Q748" s="38">
        <f>VLOOKUP(C748,招行退!B:F,5,FALSE)</f>
        <v>1057</v>
      </c>
      <c r="R748" t="str">
        <f>VLOOKUP(C748,招行退!B:H,7,FALSE)</f>
        <v>S</v>
      </c>
      <c r="S748" t="e">
        <f>VLOOKUP(C748,招行退!B:I,8,FALSE)</f>
        <v>#N/A</v>
      </c>
    </row>
    <row r="749" spans="1:19" ht="14.25" hidden="1">
      <c r="A749" s="54">
        <v>42926.631527777776</v>
      </c>
      <c r="B749">
        <v>651768</v>
      </c>
      <c r="C749" t="s">
        <v>2167</v>
      </c>
      <c r="D749" t="s">
        <v>2168</v>
      </c>
      <c r="E749" t="s">
        <v>2169</v>
      </c>
      <c r="F749" s="15">
        <v>2446</v>
      </c>
      <c r="G749" t="s">
        <v>53</v>
      </c>
      <c r="H749" t="s">
        <v>34</v>
      </c>
      <c r="I749" t="s">
        <v>58</v>
      </c>
      <c r="J749" t="s">
        <v>48</v>
      </c>
      <c r="K749" t="s">
        <v>59</v>
      </c>
      <c r="L749" t="s">
        <v>4465</v>
      </c>
      <c r="M749" t="s">
        <v>4466</v>
      </c>
      <c r="N749" t="s">
        <v>4467</v>
      </c>
      <c r="O749">
        <f>VLOOKUP(B749,HIS退!B:F,5,FALSE)</f>
        <v>-2446</v>
      </c>
      <c r="P749" t="str">
        <f>VLOOKUP(B749,HIS退!B:I,8,FALSE)</f>
        <v>1</v>
      </c>
      <c r="Q749" s="38">
        <f>VLOOKUP(C749,招行退!B:F,5,FALSE)</f>
        <v>2446</v>
      </c>
      <c r="R749" t="str">
        <f>VLOOKUP(C749,招行退!B:H,7,FALSE)</f>
        <v>S</v>
      </c>
      <c r="S749" t="e">
        <f>VLOOKUP(C749,招行退!B:I,8,FALSE)</f>
        <v>#N/A</v>
      </c>
    </row>
    <row r="750" spans="1:19" ht="14.25" hidden="1">
      <c r="A750" s="54">
        <v>42926.633703703701</v>
      </c>
      <c r="B750">
        <v>651829</v>
      </c>
      <c r="C750" t="s">
        <v>2171</v>
      </c>
      <c r="D750" t="s">
        <v>1171</v>
      </c>
      <c r="E750" t="s">
        <v>1172</v>
      </c>
      <c r="F750" s="15">
        <v>3790</v>
      </c>
      <c r="G750" t="s">
        <v>34</v>
      </c>
      <c r="H750" t="s">
        <v>34</v>
      </c>
      <c r="I750" t="s">
        <v>58</v>
      </c>
      <c r="J750" t="s">
        <v>48</v>
      </c>
      <c r="K750" t="s">
        <v>59</v>
      </c>
      <c r="L750" t="s">
        <v>4468</v>
      </c>
      <c r="M750" t="s">
        <v>4469</v>
      </c>
      <c r="N750" t="s">
        <v>3294</v>
      </c>
      <c r="O750">
        <f>VLOOKUP(B750,HIS退!B:F,5,FALSE)</f>
        <v>-3790</v>
      </c>
      <c r="P750" t="str">
        <f>VLOOKUP(B750,HIS退!B:I,8,FALSE)</f>
        <v>1</v>
      </c>
      <c r="Q750" s="38">
        <f>VLOOKUP(C750,招行退!B:F,5,FALSE)</f>
        <v>3790</v>
      </c>
      <c r="R750" t="str">
        <f>VLOOKUP(C750,招行退!B:H,7,FALSE)</f>
        <v>S</v>
      </c>
      <c r="S750" t="e">
        <f>VLOOKUP(C750,招行退!B:I,8,FALSE)</f>
        <v>#N/A</v>
      </c>
    </row>
    <row r="751" spans="1:19" ht="14.25" hidden="1">
      <c r="A751" s="54">
        <v>42926.633738425924</v>
      </c>
      <c r="B751">
        <v>651958</v>
      </c>
      <c r="C751" t="s">
        <v>2172</v>
      </c>
      <c r="D751" t="s">
        <v>2173</v>
      </c>
      <c r="E751" t="s">
        <v>2174</v>
      </c>
      <c r="F751" s="15">
        <v>46</v>
      </c>
      <c r="G751" t="s">
        <v>34</v>
      </c>
      <c r="H751" t="s">
        <v>34</v>
      </c>
      <c r="I751" t="s">
        <v>58</v>
      </c>
      <c r="J751" t="s">
        <v>48</v>
      </c>
      <c r="K751" t="s">
        <v>59</v>
      </c>
      <c r="L751" t="s">
        <v>4470</v>
      </c>
      <c r="M751" t="s">
        <v>4471</v>
      </c>
      <c r="N751" t="s">
        <v>4472</v>
      </c>
      <c r="O751">
        <f>VLOOKUP(B751,HIS退!B:F,5,FALSE)</f>
        <v>-46</v>
      </c>
      <c r="P751" t="str">
        <f>VLOOKUP(B751,HIS退!B:I,8,FALSE)</f>
        <v>1</v>
      </c>
      <c r="Q751" s="38">
        <f>VLOOKUP(C751,招行退!B:F,5,FALSE)</f>
        <v>46</v>
      </c>
      <c r="R751" t="str">
        <f>VLOOKUP(C751,招行退!B:H,7,FALSE)</f>
        <v>S</v>
      </c>
      <c r="S751" t="e">
        <f>VLOOKUP(C751,招行退!B:I,8,FALSE)</f>
        <v>#N/A</v>
      </c>
    </row>
    <row r="752" spans="1:19" ht="14.25" hidden="1">
      <c r="A752" s="54">
        <v>42926.634386574071</v>
      </c>
      <c r="B752">
        <v>652003</v>
      </c>
      <c r="C752" t="s">
        <v>2175</v>
      </c>
      <c r="D752" t="s">
        <v>2176</v>
      </c>
      <c r="E752" t="s">
        <v>2177</v>
      </c>
      <c r="F752" s="15">
        <v>300</v>
      </c>
      <c r="G752" t="s">
        <v>34</v>
      </c>
      <c r="H752" t="s">
        <v>34</v>
      </c>
      <c r="I752" t="s">
        <v>58</v>
      </c>
      <c r="J752" t="s">
        <v>48</v>
      </c>
      <c r="K752" t="s">
        <v>59</v>
      </c>
      <c r="L752" t="s">
        <v>4473</v>
      </c>
      <c r="M752" t="s">
        <v>4474</v>
      </c>
      <c r="N752" t="s">
        <v>4475</v>
      </c>
      <c r="O752">
        <f>VLOOKUP(B752,HIS退!B:F,5,FALSE)</f>
        <v>-300</v>
      </c>
      <c r="P752" t="str">
        <f>VLOOKUP(B752,HIS退!B:I,8,FALSE)</f>
        <v>1</v>
      </c>
      <c r="Q752" s="38">
        <f>VLOOKUP(C752,招行退!B:F,5,FALSE)</f>
        <v>300</v>
      </c>
      <c r="R752" t="str">
        <f>VLOOKUP(C752,招行退!B:H,7,FALSE)</f>
        <v>S</v>
      </c>
      <c r="S752" t="e">
        <f>VLOOKUP(C752,招行退!B:I,8,FALSE)</f>
        <v>#N/A</v>
      </c>
    </row>
    <row r="753" spans="1:19" ht="14.25" hidden="1">
      <c r="A753" s="54">
        <v>42926.636921296296</v>
      </c>
      <c r="B753">
        <v>652073</v>
      </c>
      <c r="C753" t="s">
        <v>2178</v>
      </c>
      <c r="D753" t="s">
        <v>2179</v>
      </c>
      <c r="E753" t="s">
        <v>2180</v>
      </c>
      <c r="F753" s="15">
        <v>500</v>
      </c>
      <c r="G753" t="s">
        <v>34</v>
      </c>
      <c r="H753" t="s">
        <v>34</v>
      </c>
      <c r="I753" t="s">
        <v>58</v>
      </c>
      <c r="J753" t="s">
        <v>48</v>
      </c>
      <c r="K753" t="s">
        <v>59</v>
      </c>
      <c r="L753" t="s">
        <v>4476</v>
      </c>
      <c r="M753" t="s">
        <v>4477</v>
      </c>
      <c r="N753" t="s">
        <v>4478</v>
      </c>
      <c r="O753">
        <f>VLOOKUP(B753,HIS退!B:F,5,FALSE)</f>
        <v>-500</v>
      </c>
      <c r="P753" t="str">
        <f>VLOOKUP(B753,HIS退!B:I,8,FALSE)</f>
        <v>1</v>
      </c>
      <c r="Q753" s="38">
        <f>VLOOKUP(C753,招行退!B:F,5,FALSE)</f>
        <v>500</v>
      </c>
      <c r="R753" t="str">
        <f>VLOOKUP(C753,招行退!B:H,7,FALSE)</f>
        <v>S</v>
      </c>
      <c r="S753" t="e">
        <f>VLOOKUP(C753,招行退!B:I,8,FALSE)</f>
        <v>#N/A</v>
      </c>
    </row>
    <row r="754" spans="1:19" ht="14.25" hidden="1">
      <c r="A754" s="54">
        <v>42926.637499999997</v>
      </c>
      <c r="B754">
        <v>652110</v>
      </c>
      <c r="C754" t="s">
        <v>2181</v>
      </c>
      <c r="D754" t="s">
        <v>2182</v>
      </c>
      <c r="E754" t="s">
        <v>2183</v>
      </c>
      <c r="F754" s="15">
        <v>2000</v>
      </c>
      <c r="G754" t="s">
        <v>34</v>
      </c>
      <c r="H754" t="s">
        <v>34</v>
      </c>
      <c r="I754" t="s">
        <v>58</v>
      </c>
      <c r="J754" t="s">
        <v>48</v>
      </c>
      <c r="K754" t="s">
        <v>59</v>
      </c>
      <c r="L754" t="s">
        <v>4479</v>
      </c>
      <c r="M754" t="s">
        <v>4480</v>
      </c>
      <c r="N754" t="s">
        <v>4478</v>
      </c>
      <c r="O754">
        <f>VLOOKUP(B754,HIS退!B:F,5,FALSE)</f>
        <v>-2000</v>
      </c>
      <c r="P754" t="str">
        <f>VLOOKUP(B754,HIS退!B:I,8,FALSE)</f>
        <v>1</v>
      </c>
      <c r="Q754" s="38">
        <f>VLOOKUP(C754,招行退!B:F,5,FALSE)</f>
        <v>2000</v>
      </c>
      <c r="R754" t="str">
        <f>VLOOKUP(C754,招行退!B:H,7,FALSE)</f>
        <v>S</v>
      </c>
      <c r="S754" t="e">
        <f>VLOOKUP(C754,招行退!B:I,8,FALSE)</f>
        <v>#N/A</v>
      </c>
    </row>
    <row r="755" spans="1:19" ht="14.25" hidden="1">
      <c r="A755" s="54">
        <v>42926.637569444443</v>
      </c>
      <c r="B755">
        <v>652114</v>
      </c>
      <c r="C755" t="s">
        <v>2184</v>
      </c>
      <c r="D755" t="s">
        <v>2185</v>
      </c>
      <c r="E755" t="s">
        <v>2186</v>
      </c>
      <c r="F755" s="15">
        <v>594</v>
      </c>
      <c r="G755" t="s">
        <v>34</v>
      </c>
      <c r="H755" t="s">
        <v>34</v>
      </c>
      <c r="I755" t="s">
        <v>58</v>
      </c>
      <c r="J755" t="s">
        <v>48</v>
      </c>
      <c r="K755" t="s">
        <v>59</v>
      </c>
      <c r="L755" t="s">
        <v>4484</v>
      </c>
      <c r="M755" t="s">
        <v>4485</v>
      </c>
      <c r="N755" t="s">
        <v>4486</v>
      </c>
      <c r="O755">
        <f>VLOOKUP(B755,HIS退!B:F,5,FALSE)</f>
        <v>-594</v>
      </c>
      <c r="P755" t="str">
        <f>VLOOKUP(B755,HIS退!B:I,8,FALSE)</f>
        <v>1</v>
      </c>
      <c r="Q755" s="38">
        <f>VLOOKUP(C755,招行退!B:F,5,FALSE)</f>
        <v>594</v>
      </c>
      <c r="R755" t="str">
        <f>VLOOKUP(C755,招行退!B:H,7,FALSE)</f>
        <v>S</v>
      </c>
      <c r="S755" t="e">
        <f>VLOOKUP(C755,招行退!B:I,8,FALSE)</f>
        <v>#N/A</v>
      </c>
    </row>
    <row r="756" spans="1:19" ht="14.25" hidden="1">
      <c r="A756" s="54">
        <v>42926.637569444443</v>
      </c>
      <c r="B756">
        <v>652115</v>
      </c>
      <c r="C756" t="s">
        <v>2187</v>
      </c>
      <c r="D756" t="s">
        <v>2188</v>
      </c>
      <c r="E756" t="s">
        <v>1759</v>
      </c>
      <c r="F756" s="15">
        <v>830</v>
      </c>
      <c r="G756" t="s">
        <v>34</v>
      </c>
      <c r="H756" t="s">
        <v>34</v>
      </c>
      <c r="I756" t="s">
        <v>58</v>
      </c>
      <c r="J756" t="s">
        <v>48</v>
      </c>
      <c r="K756" t="s">
        <v>59</v>
      </c>
      <c r="L756" t="s">
        <v>4481</v>
      </c>
      <c r="M756" t="s">
        <v>4482</v>
      </c>
      <c r="N756" t="s">
        <v>4483</v>
      </c>
      <c r="O756">
        <f>VLOOKUP(B756,HIS退!B:F,5,FALSE)</f>
        <v>-830</v>
      </c>
      <c r="P756" t="str">
        <f>VLOOKUP(B756,HIS退!B:I,8,FALSE)</f>
        <v>1</v>
      </c>
      <c r="Q756" s="38">
        <f>VLOOKUP(C756,招行退!B:F,5,FALSE)</f>
        <v>830</v>
      </c>
      <c r="R756" t="str">
        <f>VLOOKUP(C756,招行退!B:H,7,FALSE)</f>
        <v>S</v>
      </c>
      <c r="S756" t="e">
        <f>VLOOKUP(C756,招行退!B:I,8,FALSE)</f>
        <v>#N/A</v>
      </c>
    </row>
    <row r="757" spans="1:19" ht="14.25" hidden="1">
      <c r="A757" s="54">
        <v>42926.646909722222</v>
      </c>
      <c r="B757">
        <v>652879</v>
      </c>
      <c r="C757" t="s">
        <v>2189</v>
      </c>
      <c r="D757" t="s">
        <v>756</v>
      </c>
      <c r="E757" t="s">
        <v>757</v>
      </c>
      <c r="F757" s="15">
        <v>1638</v>
      </c>
      <c r="G757" t="s">
        <v>34</v>
      </c>
      <c r="H757" t="s">
        <v>34</v>
      </c>
      <c r="I757" t="s">
        <v>58</v>
      </c>
      <c r="J757" t="s">
        <v>48</v>
      </c>
      <c r="K757" t="s">
        <v>59</v>
      </c>
      <c r="L757" t="s">
        <v>4487</v>
      </c>
      <c r="M757" t="s">
        <v>4488</v>
      </c>
      <c r="N757" t="s">
        <v>2778</v>
      </c>
      <c r="O757">
        <f>VLOOKUP(B757,HIS退!B:F,5,FALSE)</f>
        <v>-1638</v>
      </c>
      <c r="P757" t="str">
        <f>VLOOKUP(B757,HIS退!B:I,8,FALSE)</f>
        <v>1</v>
      </c>
      <c r="Q757" s="38">
        <f>VLOOKUP(C757,招行退!B:F,5,FALSE)</f>
        <v>1638</v>
      </c>
      <c r="R757" t="str">
        <f>VLOOKUP(C757,招行退!B:H,7,FALSE)</f>
        <v>S</v>
      </c>
      <c r="S757" t="e">
        <f>VLOOKUP(C757,招行退!B:I,8,FALSE)</f>
        <v>#N/A</v>
      </c>
    </row>
    <row r="758" spans="1:19" ht="14.25" hidden="1">
      <c r="A758" s="54">
        <v>42926.647719907407</v>
      </c>
      <c r="B758">
        <v>652947</v>
      </c>
      <c r="C758" t="s">
        <v>2190</v>
      </c>
      <c r="D758" t="s">
        <v>2191</v>
      </c>
      <c r="E758" t="s">
        <v>2192</v>
      </c>
      <c r="F758" s="15">
        <v>836</v>
      </c>
      <c r="G758" t="s">
        <v>34</v>
      </c>
      <c r="H758" t="s">
        <v>34</v>
      </c>
      <c r="I758" t="s">
        <v>58</v>
      </c>
      <c r="J758" t="s">
        <v>48</v>
      </c>
      <c r="K758" t="s">
        <v>59</v>
      </c>
      <c r="L758" t="s">
        <v>4489</v>
      </c>
      <c r="M758" t="s">
        <v>4490</v>
      </c>
      <c r="N758" t="s">
        <v>4491</v>
      </c>
      <c r="O758">
        <f>VLOOKUP(B758,HIS退!B:F,5,FALSE)</f>
        <v>-836</v>
      </c>
      <c r="P758" t="str">
        <f>VLOOKUP(B758,HIS退!B:I,8,FALSE)</f>
        <v>1</v>
      </c>
      <c r="Q758" s="38">
        <f>VLOOKUP(C758,招行退!B:F,5,FALSE)</f>
        <v>836</v>
      </c>
      <c r="R758" t="str">
        <f>VLOOKUP(C758,招行退!B:H,7,FALSE)</f>
        <v>S</v>
      </c>
      <c r="S758" t="e">
        <f>VLOOKUP(C758,招行退!B:I,8,FALSE)</f>
        <v>#N/A</v>
      </c>
    </row>
    <row r="759" spans="1:19" ht="14.25" hidden="1">
      <c r="A759" s="54">
        <v>42926.648368055554</v>
      </c>
      <c r="B759">
        <v>653016</v>
      </c>
      <c r="C759" t="s">
        <v>2193</v>
      </c>
      <c r="D759" t="s">
        <v>2194</v>
      </c>
      <c r="E759" t="s">
        <v>2195</v>
      </c>
      <c r="F759" s="15">
        <v>631</v>
      </c>
      <c r="G759" t="s">
        <v>34</v>
      </c>
      <c r="H759" t="s">
        <v>34</v>
      </c>
      <c r="I759" t="s">
        <v>58</v>
      </c>
      <c r="J759" t="s">
        <v>48</v>
      </c>
      <c r="K759" t="s">
        <v>59</v>
      </c>
      <c r="L759" t="s">
        <v>4492</v>
      </c>
      <c r="M759" t="s">
        <v>4493</v>
      </c>
      <c r="N759" t="s">
        <v>4494</v>
      </c>
      <c r="O759">
        <f>VLOOKUP(B759,HIS退!B:F,5,FALSE)</f>
        <v>-631</v>
      </c>
      <c r="P759" t="str">
        <f>VLOOKUP(B759,HIS退!B:I,8,FALSE)</f>
        <v>1</v>
      </c>
      <c r="Q759" s="38">
        <f>VLOOKUP(C759,招行退!B:F,5,FALSE)</f>
        <v>631</v>
      </c>
      <c r="R759" t="str">
        <f>VLOOKUP(C759,招行退!B:H,7,FALSE)</f>
        <v>S</v>
      </c>
      <c r="S759" t="e">
        <f>VLOOKUP(C759,招行退!B:I,8,FALSE)</f>
        <v>#N/A</v>
      </c>
    </row>
    <row r="760" spans="1:19" ht="14.25" hidden="1">
      <c r="A760" s="54">
        <v>42926.650081018517</v>
      </c>
      <c r="B760">
        <v>653241</v>
      </c>
      <c r="C760" t="s">
        <v>2196</v>
      </c>
      <c r="D760" t="s">
        <v>2197</v>
      </c>
      <c r="E760" t="s">
        <v>2198</v>
      </c>
      <c r="F760" s="15">
        <v>137</v>
      </c>
      <c r="G760" t="s">
        <v>34</v>
      </c>
      <c r="H760" t="s">
        <v>34</v>
      </c>
      <c r="I760" t="s">
        <v>58</v>
      </c>
      <c r="J760" t="s">
        <v>48</v>
      </c>
      <c r="K760" t="s">
        <v>59</v>
      </c>
      <c r="L760" t="s">
        <v>4495</v>
      </c>
      <c r="M760" t="s">
        <v>4496</v>
      </c>
      <c r="N760" t="s">
        <v>4497</v>
      </c>
      <c r="O760">
        <f>VLOOKUP(B760,HIS退!B:F,5,FALSE)</f>
        <v>-137</v>
      </c>
      <c r="P760" t="str">
        <f>VLOOKUP(B760,HIS退!B:I,8,FALSE)</f>
        <v>1</v>
      </c>
      <c r="Q760" s="38">
        <f>VLOOKUP(C760,招行退!B:F,5,FALSE)</f>
        <v>137</v>
      </c>
      <c r="R760" t="str">
        <f>VLOOKUP(C760,招行退!B:H,7,FALSE)</f>
        <v>S</v>
      </c>
      <c r="S760" t="e">
        <f>VLOOKUP(C760,招行退!B:I,8,FALSE)</f>
        <v>#N/A</v>
      </c>
    </row>
    <row r="761" spans="1:19" ht="14.25" hidden="1">
      <c r="A761" s="54">
        <v>42926.664375</v>
      </c>
      <c r="B761">
        <v>654244</v>
      </c>
      <c r="C761" t="s">
        <v>2199</v>
      </c>
      <c r="D761" t="s">
        <v>2200</v>
      </c>
      <c r="E761" t="s">
        <v>2201</v>
      </c>
      <c r="F761" s="15">
        <v>164</v>
      </c>
      <c r="G761" t="s">
        <v>34</v>
      </c>
      <c r="H761" t="s">
        <v>34</v>
      </c>
      <c r="I761" t="s">
        <v>58</v>
      </c>
      <c r="J761" t="s">
        <v>48</v>
      </c>
      <c r="K761" t="s">
        <v>59</v>
      </c>
      <c r="L761" t="s">
        <v>4498</v>
      </c>
      <c r="M761" t="s">
        <v>4499</v>
      </c>
      <c r="N761" t="s">
        <v>4500</v>
      </c>
      <c r="O761">
        <f>VLOOKUP(B761,HIS退!B:F,5,FALSE)</f>
        <v>-164</v>
      </c>
      <c r="P761" t="str">
        <f>VLOOKUP(B761,HIS退!B:I,8,FALSE)</f>
        <v>1</v>
      </c>
      <c r="Q761" s="38">
        <f>VLOOKUP(C761,招行退!B:F,5,FALSE)</f>
        <v>164</v>
      </c>
      <c r="R761" t="str">
        <f>VLOOKUP(C761,招行退!B:H,7,FALSE)</f>
        <v>S</v>
      </c>
      <c r="S761" t="e">
        <f>VLOOKUP(C761,招行退!B:I,8,FALSE)</f>
        <v>#N/A</v>
      </c>
    </row>
    <row r="762" spans="1:19" ht="14.25" hidden="1">
      <c r="A762" s="54">
        <v>42926.667094907411</v>
      </c>
      <c r="B762">
        <v>654427</v>
      </c>
      <c r="C762" t="s">
        <v>2202</v>
      </c>
      <c r="D762" t="s">
        <v>2203</v>
      </c>
      <c r="E762" t="s">
        <v>2204</v>
      </c>
      <c r="F762" s="15">
        <v>617</v>
      </c>
      <c r="G762" t="s">
        <v>34</v>
      </c>
      <c r="H762" t="s">
        <v>34</v>
      </c>
      <c r="I762" t="s">
        <v>58</v>
      </c>
      <c r="J762" t="s">
        <v>48</v>
      </c>
      <c r="K762" t="s">
        <v>59</v>
      </c>
      <c r="L762" t="s">
        <v>4501</v>
      </c>
      <c r="M762" t="s">
        <v>4502</v>
      </c>
      <c r="N762" t="s">
        <v>4503</v>
      </c>
      <c r="O762">
        <f>VLOOKUP(B762,HIS退!B:F,5,FALSE)</f>
        <v>-617</v>
      </c>
      <c r="P762" t="str">
        <f>VLOOKUP(B762,HIS退!B:I,8,FALSE)</f>
        <v>1</v>
      </c>
      <c r="Q762" s="38">
        <f>VLOOKUP(C762,招行退!B:F,5,FALSE)</f>
        <v>617</v>
      </c>
      <c r="R762" t="str">
        <f>VLOOKUP(C762,招行退!B:H,7,FALSE)</f>
        <v>S</v>
      </c>
      <c r="S762" t="e">
        <f>VLOOKUP(C762,招行退!B:I,8,FALSE)</f>
        <v>#N/A</v>
      </c>
    </row>
    <row r="763" spans="1:19" ht="14.25" hidden="1">
      <c r="A763" s="54">
        <v>42926.677037037036</v>
      </c>
      <c r="B763">
        <v>655068</v>
      </c>
      <c r="C763" t="s">
        <v>2205</v>
      </c>
      <c r="D763" t="s">
        <v>2206</v>
      </c>
      <c r="E763" t="s">
        <v>2207</v>
      </c>
      <c r="F763" s="15">
        <v>819</v>
      </c>
      <c r="G763" t="s">
        <v>34</v>
      </c>
      <c r="H763" t="s">
        <v>34</v>
      </c>
      <c r="I763" t="s">
        <v>58</v>
      </c>
      <c r="J763" t="s">
        <v>48</v>
      </c>
      <c r="K763" t="s">
        <v>59</v>
      </c>
      <c r="L763" t="s">
        <v>4504</v>
      </c>
      <c r="M763" t="s">
        <v>4505</v>
      </c>
      <c r="N763" t="s">
        <v>4506</v>
      </c>
      <c r="O763">
        <f>VLOOKUP(B763,HIS退!B:F,5,FALSE)</f>
        <v>-819</v>
      </c>
      <c r="P763" t="str">
        <f>VLOOKUP(B763,HIS退!B:I,8,FALSE)</f>
        <v>1</v>
      </c>
      <c r="Q763" s="38">
        <f>VLOOKUP(C763,招行退!B:F,5,FALSE)</f>
        <v>819</v>
      </c>
      <c r="R763" t="str">
        <f>VLOOKUP(C763,招行退!B:H,7,FALSE)</f>
        <v>S</v>
      </c>
      <c r="S763" t="e">
        <f>VLOOKUP(C763,招行退!B:I,8,FALSE)</f>
        <v>#N/A</v>
      </c>
    </row>
    <row r="764" spans="1:19" ht="14.25" hidden="1">
      <c r="A764" s="54">
        <v>42926.683611111112</v>
      </c>
      <c r="B764">
        <v>655413</v>
      </c>
      <c r="C764" t="s">
        <v>4507</v>
      </c>
      <c r="D764" t="s">
        <v>2208</v>
      </c>
      <c r="E764" t="s">
        <v>2209</v>
      </c>
      <c r="F764" s="15">
        <v>2600</v>
      </c>
      <c r="G764" t="s">
        <v>34</v>
      </c>
      <c r="H764" t="s">
        <v>34</v>
      </c>
      <c r="I764" t="s">
        <v>340</v>
      </c>
      <c r="J764" t="s">
        <v>57</v>
      </c>
      <c r="K764" t="s">
        <v>59</v>
      </c>
      <c r="L764" t="s">
        <v>4508</v>
      </c>
      <c r="M764" t="s">
        <v>4509</v>
      </c>
      <c r="N764" t="s">
        <v>4510</v>
      </c>
      <c r="O764">
        <f>VLOOKUP(B764,HIS退!B:F,5,FALSE)</f>
        <v>-2600</v>
      </c>
      <c r="P764" t="str">
        <f>VLOOKUP(B764,HIS退!B:I,8,FALSE)</f>
        <v>9</v>
      </c>
      <c r="Q764" s="38">
        <f>VLOOKUP(C764,招行退!B:F,5,FALSE)</f>
        <v>2600</v>
      </c>
      <c r="R764" t="str">
        <f>VLOOKUP(C764,招行退!B:H,7,FALSE)</f>
        <v>B</v>
      </c>
      <c r="S764" t="str">
        <f>VLOOKUP(C764,招行退!B:I,8,FALSE)</f>
        <v>20170710</v>
      </c>
    </row>
    <row r="765" spans="1:19" ht="14.25" hidden="1">
      <c r="A765" s="54">
        <v>42926.685486111113</v>
      </c>
      <c r="B765">
        <v>655524</v>
      </c>
      <c r="C765" t="s">
        <v>2210</v>
      </c>
      <c r="D765" t="s">
        <v>2211</v>
      </c>
      <c r="E765" t="s">
        <v>2212</v>
      </c>
      <c r="F765" s="15">
        <v>300</v>
      </c>
      <c r="G765" t="s">
        <v>53</v>
      </c>
      <c r="H765" t="s">
        <v>34</v>
      </c>
      <c r="I765" t="s">
        <v>58</v>
      </c>
      <c r="J765" t="s">
        <v>48</v>
      </c>
      <c r="K765" t="s">
        <v>59</v>
      </c>
      <c r="L765" t="s">
        <v>4511</v>
      </c>
      <c r="M765" t="s">
        <v>4512</v>
      </c>
      <c r="N765" t="s">
        <v>4513</v>
      </c>
      <c r="O765">
        <f>VLOOKUP(B765,HIS退!B:F,5,FALSE)</f>
        <v>-300</v>
      </c>
      <c r="P765" t="str">
        <f>VLOOKUP(B765,HIS退!B:I,8,FALSE)</f>
        <v>1</v>
      </c>
      <c r="Q765" s="38">
        <f>VLOOKUP(C765,招行退!B:F,5,FALSE)</f>
        <v>300</v>
      </c>
      <c r="R765" t="str">
        <f>VLOOKUP(C765,招行退!B:H,7,FALSE)</f>
        <v>S</v>
      </c>
      <c r="S765" t="e">
        <f>VLOOKUP(C765,招行退!B:I,8,FALSE)</f>
        <v>#N/A</v>
      </c>
    </row>
    <row r="766" spans="1:19" ht="14.25" hidden="1">
      <c r="A766" s="54">
        <v>42926.688958333332</v>
      </c>
      <c r="B766">
        <v>655717</v>
      </c>
      <c r="C766" t="s">
        <v>2213</v>
      </c>
      <c r="D766" t="s">
        <v>2214</v>
      </c>
      <c r="E766" t="s">
        <v>2215</v>
      </c>
      <c r="F766" s="15">
        <v>990</v>
      </c>
      <c r="G766" t="s">
        <v>34</v>
      </c>
      <c r="H766" t="s">
        <v>34</v>
      </c>
      <c r="I766" t="s">
        <v>58</v>
      </c>
      <c r="J766" t="s">
        <v>48</v>
      </c>
      <c r="K766" t="s">
        <v>59</v>
      </c>
      <c r="L766" t="s">
        <v>4514</v>
      </c>
      <c r="M766" t="s">
        <v>4515</v>
      </c>
      <c r="N766" t="s">
        <v>4516</v>
      </c>
      <c r="O766">
        <f>VLOOKUP(B766,HIS退!B:F,5,FALSE)</f>
        <v>-990</v>
      </c>
      <c r="P766" t="str">
        <f>VLOOKUP(B766,HIS退!B:I,8,FALSE)</f>
        <v>1</v>
      </c>
      <c r="Q766" s="38">
        <f>VLOOKUP(C766,招行退!B:F,5,FALSE)</f>
        <v>990</v>
      </c>
      <c r="R766" t="str">
        <f>VLOOKUP(C766,招行退!B:H,7,FALSE)</f>
        <v>S</v>
      </c>
      <c r="S766" t="e">
        <f>VLOOKUP(C766,招行退!B:I,8,FALSE)</f>
        <v>#N/A</v>
      </c>
    </row>
    <row r="767" spans="1:19" ht="14.25" hidden="1">
      <c r="A767" s="54">
        <v>42926.68990740741</v>
      </c>
      <c r="B767">
        <v>655850</v>
      </c>
      <c r="C767" t="s">
        <v>4517</v>
      </c>
      <c r="D767" t="s">
        <v>2216</v>
      </c>
      <c r="E767" t="s">
        <v>2217</v>
      </c>
      <c r="F767" s="15">
        <v>846</v>
      </c>
      <c r="G767" t="s">
        <v>34</v>
      </c>
      <c r="H767" t="s">
        <v>34</v>
      </c>
      <c r="I767" t="s">
        <v>340</v>
      </c>
      <c r="J767" t="s">
        <v>57</v>
      </c>
      <c r="K767" t="s">
        <v>59</v>
      </c>
      <c r="L767" t="s">
        <v>4518</v>
      </c>
      <c r="M767" t="s">
        <v>4519</v>
      </c>
      <c r="N767" t="s">
        <v>4520</v>
      </c>
      <c r="O767">
        <f>VLOOKUP(B767,HIS退!B:F,5,FALSE)</f>
        <v>-846</v>
      </c>
      <c r="P767" t="str">
        <f>VLOOKUP(B767,HIS退!B:I,8,FALSE)</f>
        <v>9</v>
      </c>
      <c r="Q767" s="38">
        <f>VLOOKUP(C767,招行退!B:F,5,FALSE)</f>
        <v>846</v>
      </c>
      <c r="R767" t="str">
        <f>VLOOKUP(C767,招行退!B:H,7,FALSE)</f>
        <v>B</v>
      </c>
      <c r="S767" t="str">
        <f>VLOOKUP(C767,招行退!B:I,8,FALSE)</f>
        <v>20170710</v>
      </c>
    </row>
    <row r="768" spans="1:19" ht="14.25" hidden="1">
      <c r="A768" s="54">
        <v>42926.693807870368</v>
      </c>
      <c r="B768">
        <v>655981</v>
      </c>
      <c r="C768" t="s">
        <v>2218</v>
      </c>
      <c r="D768" t="s">
        <v>2219</v>
      </c>
      <c r="E768" t="s">
        <v>2220</v>
      </c>
      <c r="F768" s="15">
        <v>450</v>
      </c>
      <c r="G768" t="s">
        <v>34</v>
      </c>
      <c r="H768" t="s">
        <v>34</v>
      </c>
      <c r="I768" t="s">
        <v>58</v>
      </c>
      <c r="J768" t="s">
        <v>48</v>
      </c>
      <c r="K768" t="s">
        <v>59</v>
      </c>
      <c r="L768" t="s">
        <v>4521</v>
      </c>
      <c r="M768" t="s">
        <v>4522</v>
      </c>
      <c r="N768" t="s">
        <v>4523</v>
      </c>
      <c r="O768">
        <f>VLOOKUP(B768,HIS退!B:F,5,FALSE)</f>
        <v>-450</v>
      </c>
      <c r="P768" t="str">
        <f>VLOOKUP(B768,HIS退!B:I,8,FALSE)</f>
        <v>1</v>
      </c>
      <c r="Q768" s="38">
        <f>VLOOKUP(C768,招行退!B:F,5,FALSE)</f>
        <v>450</v>
      </c>
      <c r="R768" t="str">
        <f>VLOOKUP(C768,招行退!B:H,7,FALSE)</f>
        <v>S</v>
      </c>
      <c r="S768" t="e">
        <f>VLOOKUP(C768,招行退!B:I,8,FALSE)</f>
        <v>#N/A</v>
      </c>
    </row>
    <row r="769" spans="1:19" ht="14.25" hidden="1">
      <c r="A769" s="54">
        <v>42926.693877314814</v>
      </c>
      <c r="B769">
        <v>655988</v>
      </c>
      <c r="C769" t="s">
        <v>2221</v>
      </c>
      <c r="D769" t="s">
        <v>2222</v>
      </c>
      <c r="E769" t="s">
        <v>2223</v>
      </c>
      <c r="F769" s="15">
        <v>492</v>
      </c>
      <c r="G769" t="s">
        <v>34</v>
      </c>
      <c r="H769" t="s">
        <v>34</v>
      </c>
      <c r="I769" t="s">
        <v>58</v>
      </c>
      <c r="J769" t="s">
        <v>48</v>
      </c>
      <c r="K769" t="s">
        <v>59</v>
      </c>
      <c r="L769" t="s">
        <v>4524</v>
      </c>
      <c r="M769" t="s">
        <v>4525</v>
      </c>
      <c r="N769" t="s">
        <v>4526</v>
      </c>
      <c r="O769">
        <f>VLOOKUP(B769,HIS退!B:F,5,FALSE)</f>
        <v>-492</v>
      </c>
      <c r="P769" t="str">
        <f>VLOOKUP(B769,HIS退!B:I,8,FALSE)</f>
        <v>1</v>
      </c>
      <c r="Q769" s="38">
        <f>VLOOKUP(C769,招行退!B:F,5,FALSE)</f>
        <v>492</v>
      </c>
      <c r="R769" t="str">
        <f>VLOOKUP(C769,招行退!B:H,7,FALSE)</f>
        <v>S</v>
      </c>
      <c r="S769" t="e">
        <f>VLOOKUP(C769,招行退!B:I,8,FALSE)</f>
        <v>#N/A</v>
      </c>
    </row>
    <row r="770" spans="1:19" ht="14.25" hidden="1">
      <c r="A770" s="54">
        <v>42926.701747685183</v>
      </c>
      <c r="B770">
        <v>656507</v>
      </c>
      <c r="C770" t="s">
        <v>2227</v>
      </c>
      <c r="D770" t="s">
        <v>2228</v>
      </c>
      <c r="E770" t="s">
        <v>2229</v>
      </c>
      <c r="F770" s="15">
        <v>212</v>
      </c>
      <c r="G770" t="s">
        <v>34</v>
      </c>
      <c r="H770" t="s">
        <v>34</v>
      </c>
      <c r="I770" t="s">
        <v>58</v>
      </c>
      <c r="J770" t="s">
        <v>48</v>
      </c>
      <c r="K770" t="s">
        <v>59</v>
      </c>
      <c r="L770" t="s">
        <v>4527</v>
      </c>
      <c r="M770" t="s">
        <v>4528</v>
      </c>
      <c r="N770" t="s">
        <v>4529</v>
      </c>
      <c r="O770">
        <f>VLOOKUP(B770,HIS退!B:F,5,FALSE)</f>
        <v>-212</v>
      </c>
      <c r="P770" t="str">
        <f>VLOOKUP(B770,HIS退!B:I,8,FALSE)</f>
        <v>1</v>
      </c>
      <c r="Q770" s="38">
        <f>VLOOKUP(C770,招行退!B:F,5,FALSE)</f>
        <v>212</v>
      </c>
      <c r="R770" t="str">
        <f>VLOOKUP(C770,招行退!B:H,7,FALSE)</f>
        <v>S</v>
      </c>
      <c r="S770" t="e">
        <f>VLOOKUP(C770,招行退!B:I,8,FALSE)</f>
        <v>#N/A</v>
      </c>
    </row>
    <row r="771" spans="1:19" ht="14.25" hidden="1">
      <c r="A771" s="54">
        <v>42926.702847222223</v>
      </c>
      <c r="B771">
        <v>656481</v>
      </c>
      <c r="C771" t="s">
        <v>2224</v>
      </c>
      <c r="D771" t="s">
        <v>2225</v>
      </c>
      <c r="E771" t="s">
        <v>2226</v>
      </c>
      <c r="F771" s="15">
        <v>3000</v>
      </c>
      <c r="G771" t="s">
        <v>34</v>
      </c>
      <c r="H771" t="s">
        <v>34</v>
      </c>
      <c r="I771" t="s">
        <v>58</v>
      </c>
      <c r="J771" t="s">
        <v>48</v>
      </c>
      <c r="K771" t="s">
        <v>59</v>
      </c>
      <c r="L771" t="s">
        <v>4530</v>
      </c>
      <c r="M771" t="s">
        <v>4531</v>
      </c>
      <c r="N771" t="s">
        <v>4532</v>
      </c>
      <c r="O771">
        <f>VLOOKUP(B771,HIS退!B:F,5,FALSE)</f>
        <v>-3000</v>
      </c>
      <c r="P771" t="str">
        <f>VLOOKUP(B771,HIS退!B:I,8,FALSE)</f>
        <v>1</v>
      </c>
      <c r="Q771" s="38">
        <f>VLOOKUP(C771,招行退!B:F,5,FALSE)</f>
        <v>3000</v>
      </c>
      <c r="R771" t="str">
        <f>VLOOKUP(C771,招行退!B:H,7,FALSE)</f>
        <v>S</v>
      </c>
      <c r="S771" t="e">
        <f>VLOOKUP(C771,招行退!B:I,8,FALSE)</f>
        <v>#N/A</v>
      </c>
    </row>
    <row r="772" spans="1:19" ht="14.25" hidden="1">
      <c r="A772" s="54">
        <v>42926.707025462965</v>
      </c>
      <c r="B772">
        <v>656693</v>
      </c>
      <c r="C772" t="s">
        <v>2230</v>
      </c>
      <c r="D772" t="s">
        <v>2225</v>
      </c>
      <c r="E772" t="s">
        <v>2226</v>
      </c>
      <c r="F772" s="15">
        <v>10</v>
      </c>
      <c r="G772" t="s">
        <v>34</v>
      </c>
      <c r="H772" t="s">
        <v>34</v>
      </c>
      <c r="I772" t="s">
        <v>58</v>
      </c>
      <c r="J772" t="s">
        <v>48</v>
      </c>
      <c r="K772" t="s">
        <v>59</v>
      </c>
      <c r="L772" t="s">
        <v>4533</v>
      </c>
      <c r="M772" t="s">
        <v>4534</v>
      </c>
      <c r="N772" t="s">
        <v>4532</v>
      </c>
      <c r="O772">
        <f>VLOOKUP(B772,HIS退!B:F,5,FALSE)</f>
        <v>-10</v>
      </c>
      <c r="P772" t="str">
        <f>VLOOKUP(B772,HIS退!B:I,8,FALSE)</f>
        <v>1</v>
      </c>
      <c r="Q772" s="38">
        <f>VLOOKUP(C772,招行退!B:F,5,FALSE)</f>
        <v>10</v>
      </c>
      <c r="R772" t="str">
        <f>VLOOKUP(C772,招行退!B:H,7,FALSE)</f>
        <v>S</v>
      </c>
      <c r="S772" t="e">
        <f>VLOOKUP(C772,招行退!B:I,8,FALSE)</f>
        <v>#N/A</v>
      </c>
    </row>
    <row r="773" spans="1:19" ht="14.25" hidden="1">
      <c r="A773" s="54">
        <v>42926.707361111112</v>
      </c>
      <c r="B773">
        <v>656711</v>
      </c>
      <c r="C773" t="s">
        <v>2231</v>
      </c>
      <c r="D773" t="s">
        <v>306</v>
      </c>
      <c r="E773" t="s">
        <v>307</v>
      </c>
      <c r="F773" s="15">
        <v>400</v>
      </c>
      <c r="G773" t="s">
        <v>34</v>
      </c>
      <c r="H773" t="s">
        <v>34</v>
      </c>
      <c r="I773" t="s">
        <v>58</v>
      </c>
      <c r="J773" t="s">
        <v>48</v>
      </c>
      <c r="K773" t="s">
        <v>59</v>
      </c>
      <c r="L773" t="s">
        <v>4535</v>
      </c>
      <c r="M773" t="s">
        <v>4536</v>
      </c>
      <c r="N773" t="s">
        <v>4537</v>
      </c>
      <c r="O773">
        <f>VLOOKUP(B773,HIS退!B:F,5,FALSE)</f>
        <v>-400</v>
      </c>
      <c r="P773" t="str">
        <f>VLOOKUP(B773,HIS退!B:I,8,FALSE)</f>
        <v>1</v>
      </c>
      <c r="Q773" s="38">
        <f>VLOOKUP(C773,招行退!B:F,5,FALSE)</f>
        <v>400</v>
      </c>
      <c r="R773" t="str">
        <f>VLOOKUP(C773,招行退!B:H,7,FALSE)</f>
        <v>S</v>
      </c>
      <c r="S773" t="e">
        <f>VLOOKUP(C773,招行退!B:I,8,FALSE)</f>
        <v>#N/A</v>
      </c>
    </row>
    <row r="774" spans="1:19" ht="14.25" hidden="1">
      <c r="A774" s="54">
        <v>42926.71675925926</v>
      </c>
      <c r="B774">
        <v>657186</v>
      </c>
      <c r="C774" t="s">
        <v>2232</v>
      </c>
      <c r="D774" t="s">
        <v>2233</v>
      </c>
      <c r="E774" t="s">
        <v>2234</v>
      </c>
      <c r="F774" s="15">
        <v>631</v>
      </c>
      <c r="G774" t="s">
        <v>34</v>
      </c>
      <c r="H774" t="s">
        <v>34</v>
      </c>
      <c r="I774" t="s">
        <v>58</v>
      </c>
      <c r="J774" t="s">
        <v>48</v>
      </c>
      <c r="K774" t="s">
        <v>59</v>
      </c>
      <c r="L774" t="s">
        <v>4538</v>
      </c>
      <c r="M774" t="s">
        <v>4539</v>
      </c>
      <c r="N774" t="s">
        <v>4540</v>
      </c>
      <c r="O774">
        <f>VLOOKUP(B774,HIS退!B:F,5,FALSE)</f>
        <v>-631</v>
      </c>
      <c r="P774" t="str">
        <f>VLOOKUP(B774,HIS退!B:I,8,FALSE)</f>
        <v>1</v>
      </c>
      <c r="Q774" s="38">
        <f>VLOOKUP(C774,招行退!B:F,5,FALSE)</f>
        <v>631</v>
      </c>
      <c r="R774" t="str">
        <f>VLOOKUP(C774,招行退!B:H,7,FALSE)</f>
        <v>S</v>
      </c>
      <c r="S774" t="e">
        <f>VLOOKUP(C774,招行退!B:I,8,FALSE)</f>
        <v>#N/A</v>
      </c>
    </row>
    <row r="775" spans="1:19" ht="14.25" hidden="1">
      <c r="A775" s="54">
        <v>42926.728958333333</v>
      </c>
      <c r="B775">
        <v>657516</v>
      </c>
      <c r="C775" t="s">
        <v>2235</v>
      </c>
      <c r="D775" t="s">
        <v>2236</v>
      </c>
      <c r="E775" t="s">
        <v>2237</v>
      </c>
      <c r="F775" s="15">
        <v>75</v>
      </c>
      <c r="G775" t="s">
        <v>34</v>
      </c>
      <c r="H775" t="s">
        <v>34</v>
      </c>
      <c r="I775" t="s">
        <v>58</v>
      </c>
      <c r="J775" t="s">
        <v>48</v>
      </c>
      <c r="K775" t="s">
        <v>59</v>
      </c>
      <c r="L775" t="s">
        <v>4541</v>
      </c>
      <c r="M775" t="s">
        <v>4542</v>
      </c>
      <c r="N775" t="s">
        <v>4543</v>
      </c>
      <c r="O775">
        <f>VLOOKUP(B775,HIS退!B:F,5,FALSE)</f>
        <v>-75</v>
      </c>
      <c r="P775" t="str">
        <f>VLOOKUP(B775,HIS退!B:I,8,FALSE)</f>
        <v>1</v>
      </c>
      <c r="Q775" s="38">
        <f>VLOOKUP(C775,招行退!B:F,5,FALSE)</f>
        <v>75</v>
      </c>
      <c r="R775" t="str">
        <f>VLOOKUP(C775,招行退!B:H,7,FALSE)</f>
        <v>S</v>
      </c>
      <c r="S775" t="e">
        <f>VLOOKUP(C775,招行退!B:I,8,FALSE)</f>
        <v>#N/A</v>
      </c>
    </row>
    <row r="776" spans="1:19" ht="14.25" hidden="1">
      <c r="A776" s="54">
        <v>42926.730462962965</v>
      </c>
      <c r="B776">
        <v>657564</v>
      </c>
      <c r="C776" t="s">
        <v>2238</v>
      </c>
      <c r="D776" t="s">
        <v>2239</v>
      </c>
      <c r="E776" t="s">
        <v>2240</v>
      </c>
      <c r="F776" s="15">
        <v>2000</v>
      </c>
      <c r="G776" t="s">
        <v>34</v>
      </c>
      <c r="H776" t="s">
        <v>34</v>
      </c>
      <c r="I776" t="s">
        <v>58</v>
      </c>
      <c r="J776" t="s">
        <v>48</v>
      </c>
      <c r="K776" t="s">
        <v>59</v>
      </c>
      <c r="L776" t="s">
        <v>4544</v>
      </c>
      <c r="M776" t="s">
        <v>4545</v>
      </c>
      <c r="N776" t="s">
        <v>4546</v>
      </c>
      <c r="O776">
        <f>VLOOKUP(B776,HIS退!B:F,5,FALSE)</f>
        <v>-2000</v>
      </c>
      <c r="P776" t="str">
        <f>VLOOKUP(B776,HIS退!B:I,8,FALSE)</f>
        <v>1</v>
      </c>
      <c r="Q776" s="38">
        <f>VLOOKUP(C776,招行退!B:F,5,FALSE)</f>
        <v>2000</v>
      </c>
      <c r="R776" t="str">
        <f>VLOOKUP(C776,招行退!B:H,7,FALSE)</f>
        <v>S</v>
      </c>
      <c r="S776" t="e">
        <f>VLOOKUP(C776,招行退!B:I,8,FALSE)</f>
        <v>#N/A</v>
      </c>
    </row>
    <row r="777" spans="1:19" ht="14.25" hidden="1">
      <c r="A777" s="54">
        <v>42926.733240740738</v>
      </c>
      <c r="B777">
        <v>657665</v>
      </c>
      <c r="C777" t="s">
        <v>4547</v>
      </c>
      <c r="D777" t="s">
        <v>2241</v>
      </c>
      <c r="E777" t="s">
        <v>2242</v>
      </c>
      <c r="F777" s="15">
        <v>20</v>
      </c>
      <c r="G777" t="s">
        <v>34</v>
      </c>
      <c r="H777" t="s">
        <v>34</v>
      </c>
      <c r="I777" t="s">
        <v>340</v>
      </c>
      <c r="J777" t="s">
        <v>57</v>
      </c>
      <c r="K777" t="s">
        <v>59</v>
      </c>
      <c r="L777" t="s">
        <v>4548</v>
      </c>
      <c r="M777" t="s">
        <v>4549</v>
      </c>
      <c r="N777" t="s">
        <v>4550</v>
      </c>
      <c r="O777">
        <f>VLOOKUP(B777,HIS退!B:F,5,FALSE)</f>
        <v>-20</v>
      </c>
      <c r="P777" t="str">
        <f>VLOOKUP(B777,HIS退!B:I,8,FALSE)</f>
        <v>9</v>
      </c>
      <c r="Q777" s="38">
        <f>VLOOKUP(C777,招行退!B:F,5,FALSE)</f>
        <v>20</v>
      </c>
      <c r="R777" t="str">
        <f>VLOOKUP(C777,招行退!B:H,7,FALSE)</f>
        <v>B</v>
      </c>
      <c r="S777" t="str">
        <f>VLOOKUP(C777,招行退!B:I,8,FALSE)</f>
        <v>20170710</v>
      </c>
    </row>
    <row r="778" spans="1:19" ht="14.25" hidden="1">
      <c r="A778" s="54">
        <v>42926.737256944441</v>
      </c>
      <c r="B778">
        <v>657789</v>
      </c>
      <c r="C778" t="s">
        <v>2243</v>
      </c>
      <c r="D778" t="s">
        <v>2244</v>
      </c>
      <c r="E778" t="s">
        <v>2245</v>
      </c>
      <c r="F778" s="15">
        <v>255</v>
      </c>
      <c r="G778" t="s">
        <v>34</v>
      </c>
      <c r="H778" t="s">
        <v>34</v>
      </c>
      <c r="I778" t="s">
        <v>58</v>
      </c>
      <c r="J778" t="s">
        <v>48</v>
      </c>
      <c r="K778" t="s">
        <v>59</v>
      </c>
      <c r="L778" t="s">
        <v>4551</v>
      </c>
      <c r="M778" t="s">
        <v>4552</v>
      </c>
      <c r="N778" t="s">
        <v>4553</v>
      </c>
      <c r="O778">
        <f>VLOOKUP(B778,HIS退!B:F,5,FALSE)</f>
        <v>-255</v>
      </c>
      <c r="P778" t="str">
        <f>VLOOKUP(B778,HIS退!B:I,8,FALSE)</f>
        <v>1</v>
      </c>
      <c r="Q778" s="38">
        <f>VLOOKUP(C778,招行退!B:F,5,FALSE)</f>
        <v>255</v>
      </c>
      <c r="R778" t="str">
        <f>VLOOKUP(C778,招行退!B:H,7,FALSE)</f>
        <v>S</v>
      </c>
      <c r="S778" t="e">
        <f>VLOOKUP(C778,招行退!B:I,8,FALSE)</f>
        <v>#N/A</v>
      </c>
    </row>
    <row r="779" spans="1:19" ht="14.25" hidden="1">
      <c r="A779" s="54">
        <v>42926.747442129628</v>
      </c>
      <c r="B779">
        <v>658033</v>
      </c>
      <c r="C779" t="s">
        <v>2246</v>
      </c>
      <c r="D779" t="s">
        <v>2247</v>
      </c>
      <c r="E779" t="s">
        <v>2248</v>
      </c>
      <c r="F779" s="15">
        <v>1750</v>
      </c>
      <c r="G779" t="s">
        <v>34</v>
      </c>
      <c r="H779" t="s">
        <v>34</v>
      </c>
      <c r="I779" t="s">
        <v>58</v>
      </c>
      <c r="J779" t="s">
        <v>48</v>
      </c>
      <c r="K779" t="s">
        <v>59</v>
      </c>
      <c r="L779" t="s">
        <v>4554</v>
      </c>
      <c r="M779" t="s">
        <v>4555</v>
      </c>
      <c r="N779" t="s">
        <v>4556</v>
      </c>
      <c r="O779">
        <f>VLOOKUP(B779,HIS退!B:F,5,FALSE)</f>
        <v>-1750</v>
      </c>
      <c r="P779" t="str">
        <f>VLOOKUP(B779,HIS退!B:I,8,FALSE)</f>
        <v>1</v>
      </c>
      <c r="Q779" s="38">
        <f>VLOOKUP(C779,招行退!B:F,5,FALSE)</f>
        <v>1750</v>
      </c>
      <c r="R779" t="str">
        <f>VLOOKUP(C779,招行退!B:H,7,FALSE)</f>
        <v>S</v>
      </c>
      <c r="S779" t="e">
        <f>VLOOKUP(C779,招行退!B:I,8,FALSE)</f>
        <v>#N/A</v>
      </c>
    </row>
    <row r="780" spans="1:19" ht="14.25" hidden="1">
      <c r="A780" s="54">
        <v>42926.754421296297</v>
      </c>
      <c r="B780">
        <v>658090</v>
      </c>
      <c r="C780" t="s">
        <v>2249</v>
      </c>
      <c r="D780" t="s">
        <v>2250</v>
      </c>
      <c r="E780" t="s">
        <v>2251</v>
      </c>
      <c r="F780" s="15">
        <v>686</v>
      </c>
      <c r="G780" t="s">
        <v>34</v>
      </c>
      <c r="H780" t="s">
        <v>34</v>
      </c>
      <c r="I780" t="s">
        <v>58</v>
      </c>
      <c r="J780" t="s">
        <v>48</v>
      </c>
      <c r="K780" t="s">
        <v>59</v>
      </c>
      <c r="L780" t="s">
        <v>4557</v>
      </c>
      <c r="M780" t="s">
        <v>4558</v>
      </c>
      <c r="N780" t="s">
        <v>4012</v>
      </c>
      <c r="O780">
        <f>VLOOKUP(B780,HIS退!B:F,5,FALSE)</f>
        <v>-686</v>
      </c>
      <c r="P780" t="str">
        <f>VLOOKUP(B780,HIS退!B:I,8,FALSE)</f>
        <v>1</v>
      </c>
      <c r="Q780" s="38">
        <f>VLOOKUP(C780,招行退!B:F,5,FALSE)</f>
        <v>686</v>
      </c>
      <c r="R780" t="str">
        <f>VLOOKUP(C780,招行退!B:H,7,FALSE)</f>
        <v>S</v>
      </c>
      <c r="S780" t="e">
        <f>VLOOKUP(C780,招行退!B:I,8,FALSE)</f>
        <v>#N/A</v>
      </c>
    </row>
    <row r="781" spans="1:19" ht="14.25" hidden="1">
      <c r="A781" s="54">
        <v>42926.756076388891</v>
      </c>
      <c r="B781">
        <v>658106</v>
      </c>
      <c r="C781" t="s">
        <v>2252</v>
      </c>
      <c r="D781" t="s">
        <v>2253</v>
      </c>
      <c r="E781" t="s">
        <v>2254</v>
      </c>
      <c r="F781" s="15">
        <v>225</v>
      </c>
      <c r="G781" t="s">
        <v>34</v>
      </c>
      <c r="H781" t="s">
        <v>34</v>
      </c>
      <c r="I781" t="s">
        <v>58</v>
      </c>
      <c r="J781" t="s">
        <v>48</v>
      </c>
      <c r="K781" t="s">
        <v>59</v>
      </c>
      <c r="L781" t="s">
        <v>4559</v>
      </c>
      <c r="M781" t="s">
        <v>4560</v>
      </c>
      <c r="N781" t="s">
        <v>4561</v>
      </c>
      <c r="O781">
        <f>VLOOKUP(B781,HIS退!B:F,5,FALSE)</f>
        <v>-225</v>
      </c>
      <c r="P781" t="str">
        <f>VLOOKUP(B781,HIS退!B:I,8,FALSE)</f>
        <v>1</v>
      </c>
      <c r="Q781" s="38">
        <f>VLOOKUP(C781,招行退!B:F,5,FALSE)</f>
        <v>225</v>
      </c>
      <c r="R781" t="str">
        <f>VLOOKUP(C781,招行退!B:H,7,FALSE)</f>
        <v>S</v>
      </c>
      <c r="S781" t="e">
        <f>VLOOKUP(C781,招行退!B:I,8,FALSE)</f>
        <v>#N/A</v>
      </c>
    </row>
    <row r="782" spans="1:19" ht="14.25" hidden="1">
      <c r="A782" s="54">
        <v>42926.756782407407</v>
      </c>
      <c r="B782">
        <v>658117</v>
      </c>
      <c r="C782" t="s">
        <v>2255</v>
      </c>
      <c r="D782" t="s">
        <v>2256</v>
      </c>
      <c r="E782" t="s">
        <v>2257</v>
      </c>
      <c r="F782" s="15">
        <v>30</v>
      </c>
      <c r="G782" t="s">
        <v>34</v>
      </c>
      <c r="H782" t="s">
        <v>34</v>
      </c>
      <c r="I782" t="s">
        <v>58</v>
      </c>
      <c r="J782" t="s">
        <v>48</v>
      </c>
      <c r="K782" t="s">
        <v>59</v>
      </c>
      <c r="L782" t="s">
        <v>4562</v>
      </c>
      <c r="M782" t="s">
        <v>4563</v>
      </c>
      <c r="N782" t="s">
        <v>4564</v>
      </c>
      <c r="O782">
        <f>VLOOKUP(B782,HIS退!B:F,5,FALSE)</f>
        <v>-30</v>
      </c>
      <c r="P782" t="str">
        <f>VLOOKUP(B782,HIS退!B:I,8,FALSE)</f>
        <v>1</v>
      </c>
      <c r="Q782" s="38">
        <f>VLOOKUP(C782,招行退!B:F,5,FALSE)</f>
        <v>30</v>
      </c>
      <c r="R782" t="str">
        <f>VLOOKUP(C782,招行退!B:H,7,FALSE)</f>
        <v>S</v>
      </c>
      <c r="S782" t="e">
        <f>VLOOKUP(C782,招行退!B:I,8,FALSE)</f>
        <v>#N/A</v>
      </c>
    </row>
    <row r="783" spans="1:19" ht="14.25" hidden="1">
      <c r="A783" s="54">
        <v>42926.75922453704</v>
      </c>
      <c r="B783">
        <v>658127</v>
      </c>
      <c r="C783" t="s">
        <v>2258</v>
      </c>
      <c r="D783" t="s">
        <v>2259</v>
      </c>
      <c r="E783" t="s">
        <v>2260</v>
      </c>
      <c r="F783" s="15">
        <v>3099</v>
      </c>
      <c r="G783" t="s">
        <v>34</v>
      </c>
      <c r="H783" t="s">
        <v>34</v>
      </c>
      <c r="I783" t="s">
        <v>340</v>
      </c>
      <c r="J783" t="s">
        <v>340</v>
      </c>
      <c r="K783" t="s">
        <v>59</v>
      </c>
      <c r="L783" t="s">
        <v>4565</v>
      </c>
      <c r="M783" t="s">
        <v>4566</v>
      </c>
      <c r="N783" t="s">
        <v>4567</v>
      </c>
      <c r="O783">
        <f>VLOOKUP(B783,HIS退!B:F,5,FALSE)</f>
        <v>-3099</v>
      </c>
      <c r="P783" t="str">
        <f>VLOOKUP(B783,HIS退!B:I,8,FALSE)</f>
        <v>9</v>
      </c>
      <c r="Q783" s="38">
        <f>VLOOKUP(C783,招行退!B:F,5,FALSE)</f>
        <v>3099</v>
      </c>
      <c r="R783" t="str">
        <f>VLOOKUP(C783,招行退!B:H,7,FALSE)</f>
        <v>B</v>
      </c>
      <c r="S783" t="str">
        <f>VLOOKUP(C783,招行退!B:I,8,FALSE)</f>
        <v>20170711</v>
      </c>
    </row>
    <row r="784" spans="1:19" ht="14.25" hidden="1">
      <c r="A784" s="54">
        <v>42926.766689814816</v>
      </c>
      <c r="B784">
        <v>658181</v>
      </c>
      <c r="C784" t="s">
        <v>2261</v>
      </c>
      <c r="D784" t="s">
        <v>2262</v>
      </c>
      <c r="E784" t="s">
        <v>2263</v>
      </c>
      <c r="F784" s="15">
        <v>1000</v>
      </c>
      <c r="G784" t="s">
        <v>34</v>
      </c>
      <c r="H784" t="s">
        <v>34</v>
      </c>
      <c r="I784" t="s">
        <v>58</v>
      </c>
      <c r="J784" t="s">
        <v>48</v>
      </c>
      <c r="K784" t="s">
        <v>59</v>
      </c>
      <c r="L784" t="s">
        <v>4568</v>
      </c>
      <c r="M784" t="s">
        <v>4569</v>
      </c>
      <c r="N784" t="s">
        <v>4570</v>
      </c>
      <c r="O784">
        <f>VLOOKUP(B784,HIS退!B:F,5,FALSE)</f>
        <v>-1000</v>
      </c>
      <c r="P784" t="str">
        <f>VLOOKUP(B784,HIS退!B:I,8,FALSE)</f>
        <v>1</v>
      </c>
      <c r="Q784" s="38">
        <f>VLOOKUP(C784,招行退!B:F,5,FALSE)</f>
        <v>1000</v>
      </c>
      <c r="R784" t="str">
        <f>VLOOKUP(C784,招行退!B:H,7,FALSE)</f>
        <v>S</v>
      </c>
      <c r="S784" t="e">
        <f>VLOOKUP(C784,招行退!B:I,8,FALSE)</f>
        <v>#N/A</v>
      </c>
    </row>
    <row r="785" spans="1:19" ht="14.25" hidden="1">
      <c r="A785" s="54">
        <v>42926.770173611112</v>
      </c>
      <c r="B785">
        <v>658205</v>
      </c>
      <c r="C785" t="s">
        <v>2264</v>
      </c>
      <c r="D785" t="s">
        <v>2265</v>
      </c>
      <c r="E785" t="s">
        <v>2266</v>
      </c>
      <c r="F785" s="15">
        <v>2325</v>
      </c>
      <c r="G785" t="s">
        <v>34</v>
      </c>
      <c r="H785" t="s">
        <v>34</v>
      </c>
      <c r="I785" t="s">
        <v>58</v>
      </c>
      <c r="J785" t="s">
        <v>48</v>
      </c>
      <c r="K785" t="s">
        <v>59</v>
      </c>
      <c r="L785" t="s">
        <v>4571</v>
      </c>
      <c r="M785" t="s">
        <v>4572</v>
      </c>
      <c r="N785" t="s">
        <v>4573</v>
      </c>
      <c r="O785">
        <f>VLOOKUP(B785,HIS退!B:F,5,FALSE)</f>
        <v>-2325</v>
      </c>
      <c r="P785" t="str">
        <f>VLOOKUP(B785,HIS退!B:I,8,FALSE)</f>
        <v>1</v>
      </c>
      <c r="Q785" s="38">
        <f>VLOOKUP(C785,招行退!B:F,5,FALSE)</f>
        <v>2325</v>
      </c>
      <c r="R785" t="str">
        <f>VLOOKUP(C785,招行退!B:H,7,FALSE)</f>
        <v>S</v>
      </c>
      <c r="S785" t="e">
        <f>VLOOKUP(C785,招行退!B:I,8,FALSE)</f>
        <v>#N/A</v>
      </c>
    </row>
    <row r="786" spans="1:19" ht="14.25" hidden="1">
      <c r="A786" s="54">
        <v>42926.898379629631</v>
      </c>
      <c r="B786">
        <v>658552</v>
      </c>
      <c r="C786" t="s">
        <v>2267</v>
      </c>
      <c r="D786" t="s">
        <v>2268</v>
      </c>
      <c r="E786" t="s">
        <v>2269</v>
      </c>
      <c r="F786" s="15">
        <v>2700</v>
      </c>
      <c r="G786" t="s">
        <v>34</v>
      </c>
      <c r="H786" t="s">
        <v>34</v>
      </c>
      <c r="I786" t="s">
        <v>58</v>
      </c>
      <c r="J786" t="s">
        <v>48</v>
      </c>
      <c r="K786" t="s">
        <v>59</v>
      </c>
      <c r="L786" t="s">
        <v>4574</v>
      </c>
      <c r="M786" t="s">
        <v>4575</v>
      </c>
      <c r="N786" t="s">
        <v>4576</v>
      </c>
      <c r="O786">
        <f>VLOOKUP(B786,HIS退!B:F,5,FALSE)</f>
        <v>-2700</v>
      </c>
      <c r="P786" t="str">
        <f>VLOOKUP(B786,HIS退!B:I,8,FALSE)</f>
        <v>1</v>
      </c>
      <c r="Q786" s="38">
        <f>VLOOKUP(C786,招行退!B:F,5,FALSE)</f>
        <v>2700</v>
      </c>
      <c r="R786" t="str">
        <f>VLOOKUP(C786,招行退!B:H,7,FALSE)</f>
        <v>S</v>
      </c>
      <c r="S786" t="e">
        <f>VLOOKUP(C786,招行退!B:I,8,FALSE)</f>
        <v>#N/A</v>
      </c>
    </row>
    <row r="787" spans="1:19" ht="14.25" hidden="1">
      <c r="A787" s="54">
        <v>42927.296006944445</v>
      </c>
      <c r="B787">
        <v>659149</v>
      </c>
      <c r="C787" t="s">
        <v>6529</v>
      </c>
      <c r="D787" t="s">
        <v>6530</v>
      </c>
      <c r="E787" t="s">
        <v>6531</v>
      </c>
      <c r="F787" s="15">
        <v>700</v>
      </c>
      <c r="G787" t="s">
        <v>34</v>
      </c>
      <c r="H787" t="s">
        <v>34</v>
      </c>
      <c r="I787" t="s">
        <v>58</v>
      </c>
      <c r="J787" t="s">
        <v>48</v>
      </c>
      <c r="K787" t="s">
        <v>59</v>
      </c>
      <c r="L787" t="s">
        <v>6532</v>
      </c>
      <c r="M787" t="s">
        <v>6533</v>
      </c>
      <c r="N787" t="s">
        <v>6534</v>
      </c>
      <c r="O787">
        <f>VLOOKUP(B787,HIS退!B:F,5,FALSE)</f>
        <v>-700</v>
      </c>
      <c r="P787" t="str">
        <f>VLOOKUP(B787,HIS退!B:I,8,FALSE)</f>
        <v>1</v>
      </c>
      <c r="Q787" s="38">
        <f>VLOOKUP(C787,招行退!B:F,5,FALSE)</f>
        <v>700</v>
      </c>
      <c r="R787" t="str">
        <f>VLOOKUP(C787,招行退!B:H,7,FALSE)</f>
        <v>S</v>
      </c>
      <c r="S787" t="e">
        <f>VLOOKUP(C787,招行退!B:I,8,FALSE)</f>
        <v>#N/A</v>
      </c>
    </row>
    <row r="788" spans="1:19" ht="14.25" hidden="1">
      <c r="A788" s="54">
        <v>42927.322581018518</v>
      </c>
      <c r="B788">
        <v>659473</v>
      </c>
      <c r="C788" t="s">
        <v>6535</v>
      </c>
      <c r="D788" t="s">
        <v>6536</v>
      </c>
      <c r="E788" t="s">
        <v>6537</v>
      </c>
      <c r="F788" s="15">
        <v>1000</v>
      </c>
      <c r="G788" t="s">
        <v>34</v>
      </c>
      <c r="H788" t="s">
        <v>34</v>
      </c>
      <c r="I788" t="s">
        <v>58</v>
      </c>
      <c r="J788" t="s">
        <v>48</v>
      </c>
      <c r="K788" t="s">
        <v>59</v>
      </c>
      <c r="L788" t="s">
        <v>6538</v>
      </c>
      <c r="M788" t="s">
        <v>6539</v>
      </c>
      <c r="N788" t="s">
        <v>6540</v>
      </c>
      <c r="O788">
        <f>VLOOKUP(B788,HIS退!B:F,5,FALSE)</f>
        <v>-1000</v>
      </c>
      <c r="P788" t="str">
        <f>VLOOKUP(B788,HIS退!B:I,8,FALSE)</f>
        <v>1</v>
      </c>
      <c r="Q788" s="38">
        <f>VLOOKUP(C788,招行退!B:F,5,FALSE)</f>
        <v>1000</v>
      </c>
      <c r="R788" t="str">
        <f>VLOOKUP(C788,招行退!B:H,7,FALSE)</f>
        <v>S</v>
      </c>
      <c r="S788" t="e">
        <f>VLOOKUP(C788,招行退!B:I,8,FALSE)</f>
        <v>#N/A</v>
      </c>
    </row>
    <row r="789" spans="1:19" ht="14.25" hidden="1">
      <c r="A789" s="54">
        <v>42927.329756944448</v>
      </c>
      <c r="B789">
        <v>660279</v>
      </c>
      <c r="C789" t="s">
        <v>6541</v>
      </c>
      <c r="D789" t="s">
        <v>6542</v>
      </c>
      <c r="E789" t="s">
        <v>6543</v>
      </c>
      <c r="F789" s="15">
        <v>58</v>
      </c>
      <c r="G789" t="s">
        <v>34</v>
      </c>
      <c r="H789" t="s">
        <v>34</v>
      </c>
      <c r="I789" t="s">
        <v>58</v>
      </c>
      <c r="J789" t="s">
        <v>48</v>
      </c>
      <c r="K789" t="s">
        <v>59</v>
      </c>
      <c r="L789" t="s">
        <v>6544</v>
      </c>
      <c r="M789" t="s">
        <v>6545</v>
      </c>
      <c r="N789" t="s">
        <v>6546</v>
      </c>
      <c r="O789">
        <f>VLOOKUP(B789,HIS退!B:F,5,FALSE)</f>
        <v>-58</v>
      </c>
      <c r="P789" t="str">
        <f>VLOOKUP(B789,HIS退!B:I,8,FALSE)</f>
        <v>1</v>
      </c>
      <c r="Q789" s="38">
        <f>VLOOKUP(C789,招行退!B:F,5,FALSE)</f>
        <v>58</v>
      </c>
      <c r="R789" t="str">
        <f>VLOOKUP(C789,招行退!B:H,7,FALSE)</f>
        <v>S</v>
      </c>
      <c r="S789" t="e">
        <f>VLOOKUP(C789,招行退!B:I,8,FALSE)</f>
        <v>#N/A</v>
      </c>
    </row>
    <row r="790" spans="1:19" ht="14.25" hidden="1">
      <c r="A790" s="54">
        <v>42927.341689814813</v>
      </c>
      <c r="B790">
        <v>660341</v>
      </c>
      <c r="C790" t="s">
        <v>6547</v>
      </c>
      <c r="D790" t="s">
        <v>6548</v>
      </c>
      <c r="E790" t="s">
        <v>6549</v>
      </c>
      <c r="F790" s="15">
        <v>4044</v>
      </c>
      <c r="G790" t="s">
        <v>34</v>
      </c>
      <c r="H790" t="s">
        <v>34</v>
      </c>
      <c r="I790" t="s">
        <v>58</v>
      </c>
      <c r="J790" t="s">
        <v>48</v>
      </c>
      <c r="K790" t="s">
        <v>59</v>
      </c>
      <c r="L790" t="s">
        <v>6550</v>
      </c>
      <c r="M790" t="s">
        <v>6551</v>
      </c>
      <c r="N790" t="s">
        <v>6552</v>
      </c>
      <c r="O790">
        <f>VLOOKUP(B790,HIS退!B:F,5,FALSE)</f>
        <v>-4044</v>
      </c>
      <c r="P790" t="str">
        <f>VLOOKUP(B790,HIS退!B:I,8,FALSE)</f>
        <v>1</v>
      </c>
      <c r="Q790" s="38">
        <f>VLOOKUP(C790,招行退!B:F,5,FALSE)</f>
        <v>4044</v>
      </c>
      <c r="R790" t="str">
        <f>VLOOKUP(C790,招行退!B:H,7,FALSE)</f>
        <v>S</v>
      </c>
      <c r="S790" t="e">
        <f>VLOOKUP(C790,招行退!B:I,8,FALSE)</f>
        <v>#N/A</v>
      </c>
    </row>
    <row r="791" spans="1:19" ht="14.25" hidden="1">
      <c r="A791" s="54">
        <v>42927.342233796298</v>
      </c>
      <c r="B791">
        <v>660374</v>
      </c>
      <c r="C791" t="s">
        <v>6553</v>
      </c>
      <c r="D791" t="s">
        <v>6554</v>
      </c>
      <c r="E791" t="s">
        <v>6555</v>
      </c>
      <c r="F791" s="15">
        <v>71</v>
      </c>
      <c r="G791" t="s">
        <v>34</v>
      </c>
      <c r="H791" t="s">
        <v>34</v>
      </c>
      <c r="I791" t="s">
        <v>58</v>
      </c>
      <c r="J791" t="s">
        <v>48</v>
      </c>
      <c r="K791" t="s">
        <v>59</v>
      </c>
      <c r="L791" t="s">
        <v>6556</v>
      </c>
      <c r="M791" t="s">
        <v>6557</v>
      </c>
      <c r="N791" t="s">
        <v>6558</v>
      </c>
      <c r="O791">
        <f>VLOOKUP(B791,HIS退!B:F,5,FALSE)</f>
        <v>-71</v>
      </c>
      <c r="P791" t="str">
        <f>VLOOKUP(B791,HIS退!B:I,8,FALSE)</f>
        <v>1</v>
      </c>
      <c r="Q791" s="38">
        <f>VLOOKUP(C791,招行退!B:F,5,FALSE)</f>
        <v>71</v>
      </c>
      <c r="R791" t="str">
        <f>VLOOKUP(C791,招行退!B:H,7,FALSE)</f>
        <v>S</v>
      </c>
      <c r="S791" t="e">
        <f>VLOOKUP(C791,招行退!B:I,8,FALSE)</f>
        <v>#N/A</v>
      </c>
    </row>
    <row r="792" spans="1:19" ht="14.25" hidden="1">
      <c r="A792" s="54">
        <v>42927.349548611113</v>
      </c>
      <c r="B792">
        <v>660901</v>
      </c>
      <c r="C792" t="s">
        <v>6559</v>
      </c>
      <c r="D792" t="s">
        <v>6560</v>
      </c>
      <c r="E792" t="s">
        <v>6561</v>
      </c>
      <c r="F792" s="15">
        <v>500</v>
      </c>
      <c r="G792" t="s">
        <v>34</v>
      </c>
      <c r="H792" t="s">
        <v>34</v>
      </c>
      <c r="I792" t="s">
        <v>58</v>
      </c>
      <c r="J792" t="s">
        <v>48</v>
      </c>
      <c r="K792" t="s">
        <v>59</v>
      </c>
      <c r="L792" t="s">
        <v>6562</v>
      </c>
      <c r="M792" t="s">
        <v>6563</v>
      </c>
      <c r="N792" t="s">
        <v>6564</v>
      </c>
      <c r="O792">
        <f>VLOOKUP(B792,HIS退!B:F,5,FALSE)</f>
        <v>-500</v>
      </c>
      <c r="P792" t="str">
        <f>VLOOKUP(B792,HIS退!B:I,8,FALSE)</f>
        <v>1</v>
      </c>
      <c r="Q792" s="38">
        <f>VLOOKUP(C792,招行退!B:F,5,FALSE)</f>
        <v>500</v>
      </c>
      <c r="R792" t="str">
        <f>VLOOKUP(C792,招行退!B:H,7,FALSE)</f>
        <v>S</v>
      </c>
      <c r="S792" t="e">
        <f>VLOOKUP(C792,招行退!B:I,8,FALSE)</f>
        <v>#N/A</v>
      </c>
    </row>
    <row r="793" spans="1:19" ht="14.25" hidden="1">
      <c r="A793" s="54">
        <v>42927.355624999997</v>
      </c>
      <c r="B793">
        <v>662419</v>
      </c>
      <c r="C793" t="s">
        <v>6565</v>
      </c>
      <c r="D793" t="s">
        <v>6566</v>
      </c>
      <c r="E793" t="s">
        <v>6567</v>
      </c>
      <c r="F793" s="15">
        <v>1221</v>
      </c>
      <c r="G793" t="s">
        <v>34</v>
      </c>
      <c r="H793" t="s">
        <v>34</v>
      </c>
      <c r="I793" t="s">
        <v>58</v>
      </c>
      <c r="J793" t="s">
        <v>48</v>
      </c>
      <c r="K793" t="s">
        <v>59</v>
      </c>
      <c r="L793" t="s">
        <v>6568</v>
      </c>
      <c r="M793" t="s">
        <v>6569</v>
      </c>
      <c r="N793" t="s">
        <v>6570</v>
      </c>
      <c r="O793">
        <f>VLOOKUP(B793,HIS退!B:F,5,FALSE)</f>
        <v>-1221</v>
      </c>
      <c r="P793" t="str">
        <f>VLOOKUP(B793,HIS退!B:I,8,FALSE)</f>
        <v>1</v>
      </c>
      <c r="Q793" s="38">
        <f>VLOOKUP(C793,招行退!B:F,5,FALSE)</f>
        <v>1221</v>
      </c>
      <c r="R793" t="str">
        <f>VLOOKUP(C793,招行退!B:H,7,FALSE)</f>
        <v>S</v>
      </c>
      <c r="S793" t="e">
        <f>VLOOKUP(C793,招行退!B:I,8,FALSE)</f>
        <v>#N/A</v>
      </c>
    </row>
    <row r="794" spans="1:19" ht="14.25" hidden="1">
      <c r="A794" s="54">
        <v>42927.364768518521</v>
      </c>
      <c r="B794">
        <v>662275</v>
      </c>
      <c r="C794" t="s">
        <v>6571</v>
      </c>
      <c r="D794" t="s">
        <v>6572</v>
      </c>
      <c r="E794" t="s">
        <v>6573</v>
      </c>
      <c r="F794" s="15">
        <v>1800</v>
      </c>
      <c r="G794" t="s">
        <v>34</v>
      </c>
      <c r="H794" t="s">
        <v>34</v>
      </c>
      <c r="I794" t="s">
        <v>58</v>
      </c>
      <c r="J794" t="s">
        <v>48</v>
      </c>
      <c r="K794" t="s">
        <v>59</v>
      </c>
      <c r="L794" t="s">
        <v>6574</v>
      </c>
      <c r="M794" t="s">
        <v>6575</v>
      </c>
      <c r="N794" t="s">
        <v>6576</v>
      </c>
      <c r="O794">
        <f>VLOOKUP(B794,HIS退!B:F,5,FALSE)</f>
        <v>-1800</v>
      </c>
      <c r="P794" t="str">
        <f>VLOOKUP(B794,HIS退!B:I,8,FALSE)</f>
        <v>1</v>
      </c>
      <c r="Q794" s="38">
        <f>VLOOKUP(C794,招行退!B:F,5,FALSE)</f>
        <v>1800</v>
      </c>
      <c r="R794" t="str">
        <f>VLOOKUP(C794,招行退!B:H,7,FALSE)</f>
        <v>S</v>
      </c>
      <c r="S794" t="e">
        <f>VLOOKUP(C794,招行退!B:I,8,FALSE)</f>
        <v>#N/A</v>
      </c>
    </row>
    <row r="795" spans="1:19" ht="14.25" hidden="1">
      <c r="A795" s="54">
        <v>42927.372627314813</v>
      </c>
      <c r="B795">
        <v>664062</v>
      </c>
      <c r="C795" t="s">
        <v>6577</v>
      </c>
      <c r="D795" t="s">
        <v>6578</v>
      </c>
      <c r="E795" t="s">
        <v>6579</v>
      </c>
      <c r="F795" s="15">
        <v>222</v>
      </c>
      <c r="G795" t="s">
        <v>34</v>
      </c>
      <c r="H795" t="s">
        <v>34</v>
      </c>
      <c r="I795" t="s">
        <v>58</v>
      </c>
      <c r="J795" t="s">
        <v>48</v>
      </c>
      <c r="K795" t="s">
        <v>59</v>
      </c>
      <c r="L795" t="s">
        <v>6580</v>
      </c>
      <c r="M795" t="s">
        <v>6581</v>
      </c>
      <c r="N795" t="s">
        <v>6582</v>
      </c>
      <c r="O795">
        <f>VLOOKUP(B795,HIS退!B:F,5,FALSE)</f>
        <v>-222</v>
      </c>
      <c r="P795" t="str">
        <f>VLOOKUP(B795,HIS退!B:I,8,FALSE)</f>
        <v>1</v>
      </c>
      <c r="Q795" s="38">
        <f>VLOOKUP(C795,招行退!B:F,5,FALSE)</f>
        <v>222</v>
      </c>
      <c r="R795" t="str">
        <f>VLOOKUP(C795,招行退!B:H,7,FALSE)</f>
        <v>S</v>
      </c>
      <c r="S795" t="e">
        <f>VLOOKUP(C795,招行退!B:I,8,FALSE)</f>
        <v>#N/A</v>
      </c>
    </row>
    <row r="796" spans="1:19" ht="14.25" hidden="1">
      <c r="A796" s="54">
        <v>42927.373067129629</v>
      </c>
      <c r="B796">
        <v>664111</v>
      </c>
      <c r="C796" t="s">
        <v>6583</v>
      </c>
      <c r="D796" t="s">
        <v>6584</v>
      </c>
      <c r="E796" t="s">
        <v>6585</v>
      </c>
      <c r="F796" s="15">
        <v>300</v>
      </c>
      <c r="G796" t="s">
        <v>34</v>
      </c>
      <c r="H796" t="s">
        <v>34</v>
      </c>
      <c r="I796" t="s">
        <v>58</v>
      </c>
      <c r="J796" t="s">
        <v>48</v>
      </c>
      <c r="K796" t="s">
        <v>59</v>
      </c>
      <c r="L796" t="s">
        <v>6586</v>
      </c>
      <c r="M796" t="s">
        <v>6587</v>
      </c>
      <c r="N796" t="s">
        <v>6582</v>
      </c>
      <c r="O796">
        <f>VLOOKUP(B796,HIS退!B:F,5,FALSE)</f>
        <v>-300</v>
      </c>
      <c r="P796" t="str">
        <f>VLOOKUP(B796,HIS退!B:I,8,FALSE)</f>
        <v>1</v>
      </c>
      <c r="Q796" s="38">
        <f>VLOOKUP(C796,招行退!B:F,5,FALSE)</f>
        <v>300</v>
      </c>
      <c r="R796" t="str">
        <f>VLOOKUP(C796,招行退!B:H,7,FALSE)</f>
        <v>S</v>
      </c>
      <c r="S796" t="e">
        <f>VLOOKUP(C796,招行退!B:I,8,FALSE)</f>
        <v>#N/A</v>
      </c>
    </row>
    <row r="797" spans="1:19" ht="14.25" hidden="1">
      <c r="A797" s="54">
        <v>42927.373611111114</v>
      </c>
      <c r="B797">
        <v>664180</v>
      </c>
      <c r="C797" t="s">
        <v>6588</v>
      </c>
      <c r="D797" t="s">
        <v>6589</v>
      </c>
      <c r="E797" t="s">
        <v>6590</v>
      </c>
      <c r="F797" s="15">
        <v>496</v>
      </c>
      <c r="G797" t="s">
        <v>34</v>
      </c>
      <c r="H797" t="s">
        <v>34</v>
      </c>
      <c r="I797" t="s">
        <v>58</v>
      </c>
      <c r="J797" t="s">
        <v>48</v>
      </c>
      <c r="K797" t="s">
        <v>59</v>
      </c>
      <c r="L797" t="s">
        <v>6591</v>
      </c>
      <c r="M797" t="s">
        <v>6592</v>
      </c>
      <c r="N797" t="s">
        <v>6593</v>
      </c>
      <c r="O797">
        <f>VLOOKUP(B797,HIS退!B:F,5,FALSE)</f>
        <v>-496</v>
      </c>
      <c r="P797" t="str">
        <f>VLOOKUP(B797,HIS退!B:I,8,FALSE)</f>
        <v>1</v>
      </c>
      <c r="Q797" s="38">
        <f>VLOOKUP(C797,招行退!B:F,5,FALSE)</f>
        <v>496</v>
      </c>
      <c r="R797" t="str">
        <f>VLOOKUP(C797,招行退!B:H,7,FALSE)</f>
        <v>S</v>
      </c>
      <c r="S797" t="e">
        <f>VLOOKUP(C797,招行退!B:I,8,FALSE)</f>
        <v>#N/A</v>
      </c>
    </row>
    <row r="798" spans="1:19" ht="14.25" hidden="1">
      <c r="A798" s="54">
        <v>42927.377430555556</v>
      </c>
      <c r="B798">
        <v>664548</v>
      </c>
      <c r="C798" t="s">
        <v>4994</v>
      </c>
      <c r="D798" t="s">
        <v>6594</v>
      </c>
      <c r="E798" t="s">
        <v>4997</v>
      </c>
      <c r="F798" s="15">
        <v>180</v>
      </c>
      <c r="G798" t="s">
        <v>34</v>
      </c>
      <c r="H798" t="s">
        <v>34</v>
      </c>
      <c r="I798" t="s">
        <v>340</v>
      </c>
      <c r="J798" t="s">
        <v>57</v>
      </c>
      <c r="K798" t="s">
        <v>59</v>
      </c>
      <c r="L798" t="s">
        <v>4995</v>
      </c>
      <c r="M798" t="s">
        <v>6595</v>
      </c>
      <c r="N798" t="s">
        <v>4998</v>
      </c>
      <c r="O798">
        <f>VLOOKUP(B798,HIS退!B:F,5,FALSE)</f>
        <v>-180</v>
      </c>
      <c r="P798" t="str">
        <f>VLOOKUP(B798,HIS退!B:I,8,FALSE)</f>
        <v>9</v>
      </c>
      <c r="Q798" s="38">
        <f>VLOOKUP(C798,招行退!B:F,5,FALSE)</f>
        <v>180</v>
      </c>
      <c r="R798" t="str">
        <f>VLOOKUP(C798,招行退!B:H,7,FALSE)</f>
        <v>B</v>
      </c>
      <c r="S798" t="str">
        <f>VLOOKUP(C798,招行退!B:I,8,FALSE)</f>
        <v>20170711</v>
      </c>
    </row>
    <row r="799" spans="1:19" ht="14.25" hidden="1">
      <c r="A799" s="54">
        <v>42927.380543981482</v>
      </c>
      <c r="B799">
        <v>664873</v>
      </c>
      <c r="C799" t="s">
        <v>6596</v>
      </c>
      <c r="D799" t="s">
        <v>6597</v>
      </c>
      <c r="E799" t="s">
        <v>6598</v>
      </c>
      <c r="F799" s="15">
        <v>55</v>
      </c>
      <c r="G799" t="s">
        <v>34</v>
      </c>
      <c r="H799" t="s">
        <v>34</v>
      </c>
      <c r="I799" t="s">
        <v>58</v>
      </c>
      <c r="J799" t="s">
        <v>48</v>
      </c>
      <c r="K799" t="s">
        <v>59</v>
      </c>
      <c r="L799" t="s">
        <v>6599</v>
      </c>
      <c r="M799" t="s">
        <v>6600</v>
      </c>
      <c r="N799" t="s">
        <v>6601</v>
      </c>
      <c r="O799">
        <f>VLOOKUP(B799,HIS退!B:F,5,FALSE)</f>
        <v>-55</v>
      </c>
      <c r="P799" t="str">
        <f>VLOOKUP(B799,HIS退!B:I,8,FALSE)</f>
        <v>1</v>
      </c>
      <c r="Q799" s="38">
        <f>VLOOKUP(C799,招行退!B:F,5,FALSE)</f>
        <v>55</v>
      </c>
      <c r="R799" t="str">
        <f>VLOOKUP(C799,招行退!B:H,7,FALSE)</f>
        <v>S</v>
      </c>
      <c r="S799" t="e">
        <f>VLOOKUP(C799,招行退!B:I,8,FALSE)</f>
        <v>#N/A</v>
      </c>
    </row>
    <row r="800" spans="1:19" ht="14.25" hidden="1">
      <c r="A800" s="54">
        <v>42927.392060185186</v>
      </c>
      <c r="B800">
        <v>666002</v>
      </c>
      <c r="C800" t="s">
        <v>6602</v>
      </c>
      <c r="D800" t="s">
        <v>6603</v>
      </c>
      <c r="E800" t="s">
        <v>6604</v>
      </c>
      <c r="F800" s="15">
        <v>600</v>
      </c>
      <c r="G800" t="s">
        <v>34</v>
      </c>
      <c r="H800" t="s">
        <v>34</v>
      </c>
      <c r="I800" t="s">
        <v>58</v>
      </c>
      <c r="J800" t="s">
        <v>48</v>
      </c>
      <c r="K800" t="s">
        <v>59</v>
      </c>
      <c r="L800" t="s">
        <v>6605</v>
      </c>
      <c r="M800" t="s">
        <v>6606</v>
      </c>
      <c r="N800" t="s">
        <v>6607</v>
      </c>
      <c r="O800">
        <f>VLOOKUP(B800,HIS退!B:F,5,FALSE)</f>
        <v>-600</v>
      </c>
      <c r="P800" t="str">
        <f>VLOOKUP(B800,HIS退!B:I,8,FALSE)</f>
        <v>1</v>
      </c>
      <c r="Q800" s="38">
        <f>VLOOKUP(C800,招行退!B:F,5,FALSE)</f>
        <v>600</v>
      </c>
      <c r="R800" t="str">
        <f>VLOOKUP(C800,招行退!B:H,7,FALSE)</f>
        <v>S</v>
      </c>
      <c r="S800" t="e">
        <f>VLOOKUP(C800,招行退!B:I,8,FALSE)</f>
        <v>#N/A</v>
      </c>
    </row>
    <row r="801" spans="1:19" ht="14.25" hidden="1">
      <c r="A801" s="54">
        <v>42927.392372685186</v>
      </c>
      <c r="B801">
        <v>666026</v>
      </c>
      <c r="C801" t="s">
        <v>6608</v>
      </c>
      <c r="D801" t="s">
        <v>6603</v>
      </c>
      <c r="E801" t="s">
        <v>6604</v>
      </c>
      <c r="F801" s="15">
        <v>500</v>
      </c>
      <c r="G801" t="s">
        <v>34</v>
      </c>
      <c r="H801" t="s">
        <v>34</v>
      </c>
      <c r="I801" t="s">
        <v>58</v>
      </c>
      <c r="J801" t="s">
        <v>48</v>
      </c>
      <c r="K801" t="s">
        <v>59</v>
      </c>
      <c r="L801" t="s">
        <v>6609</v>
      </c>
      <c r="M801" t="s">
        <v>6610</v>
      </c>
      <c r="N801" t="s">
        <v>6607</v>
      </c>
      <c r="O801">
        <f>VLOOKUP(B801,HIS退!B:F,5,FALSE)</f>
        <v>-500</v>
      </c>
      <c r="P801" t="str">
        <f>VLOOKUP(B801,HIS退!B:I,8,FALSE)</f>
        <v>1</v>
      </c>
      <c r="Q801" s="38">
        <f>VLOOKUP(C801,招行退!B:F,5,FALSE)</f>
        <v>500</v>
      </c>
      <c r="R801" t="str">
        <f>VLOOKUP(C801,招行退!B:H,7,FALSE)</f>
        <v>S</v>
      </c>
      <c r="S801" t="e">
        <f>VLOOKUP(C801,招行退!B:I,8,FALSE)</f>
        <v>#N/A</v>
      </c>
    </row>
    <row r="802" spans="1:19" ht="14.25" hidden="1">
      <c r="A802" s="54">
        <v>42927.392592592594</v>
      </c>
      <c r="B802">
        <v>666045</v>
      </c>
      <c r="C802" t="s">
        <v>6611</v>
      </c>
      <c r="D802" t="s">
        <v>6603</v>
      </c>
      <c r="E802" t="s">
        <v>6604</v>
      </c>
      <c r="F802" s="15">
        <v>1000</v>
      </c>
      <c r="G802" t="s">
        <v>34</v>
      </c>
      <c r="H802" t="s">
        <v>34</v>
      </c>
      <c r="I802" t="s">
        <v>58</v>
      </c>
      <c r="J802" t="s">
        <v>48</v>
      </c>
      <c r="K802" t="s">
        <v>59</v>
      </c>
      <c r="L802" t="s">
        <v>6612</v>
      </c>
      <c r="M802" t="s">
        <v>6613</v>
      </c>
      <c r="N802" t="s">
        <v>6607</v>
      </c>
      <c r="O802">
        <f>VLOOKUP(B802,HIS退!B:F,5,FALSE)</f>
        <v>-1000</v>
      </c>
      <c r="P802" t="str">
        <f>VLOOKUP(B802,HIS退!B:I,8,FALSE)</f>
        <v>1</v>
      </c>
      <c r="Q802" s="38">
        <f>VLOOKUP(C802,招行退!B:F,5,FALSE)</f>
        <v>1000</v>
      </c>
      <c r="R802" t="str">
        <f>VLOOKUP(C802,招行退!B:H,7,FALSE)</f>
        <v>S</v>
      </c>
      <c r="S802" t="e">
        <f>VLOOKUP(C802,招行退!B:I,8,FALSE)</f>
        <v>#N/A</v>
      </c>
    </row>
    <row r="803" spans="1:19" ht="14.25" hidden="1">
      <c r="A803" s="54">
        <v>42927.392916666664</v>
      </c>
      <c r="B803">
        <v>666067</v>
      </c>
      <c r="C803" t="s">
        <v>6614</v>
      </c>
      <c r="D803" t="s">
        <v>6603</v>
      </c>
      <c r="E803" t="s">
        <v>6604</v>
      </c>
      <c r="F803" s="15">
        <v>200</v>
      </c>
      <c r="G803" t="s">
        <v>34</v>
      </c>
      <c r="H803" t="s">
        <v>34</v>
      </c>
      <c r="I803" t="s">
        <v>58</v>
      </c>
      <c r="J803" t="s">
        <v>48</v>
      </c>
      <c r="K803" t="s">
        <v>59</v>
      </c>
      <c r="L803" t="s">
        <v>6615</v>
      </c>
      <c r="M803" t="s">
        <v>6616</v>
      </c>
      <c r="N803" t="s">
        <v>6607</v>
      </c>
      <c r="O803">
        <f>VLOOKUP(B803,HIS退!B:F,5,FALSE)</f>
        <v>-200</v>
      </c>
      <c r="P803" t="str">
        <f>VLOOKUP(B803,HIS退!B:I,8,FALSE)</f>
        <v>1</v>
      </c>
      <c r="Q803" s="38">
        <f>VLOOKUP(C803,招行退!B:F,5,FALSE)</f>
        <v>200</v>
      </c>
      <c r="R803" t="str">
        <f>VLOOKUP(C803,招行退!B:H,7,FALSE)</f>
        <v>S</v>
      </c>
      <c r="S803" t="e">
        <f>VLOOKUP(C803,招行退!B:I,8,FALSE)</f>
        <v>#N/A</v>
      </c>
    </row>
    <row r="804" spans="1:19" ht="14.25" hidden="1">
      <c r="A804" s="54">
        <v>42927.393182870372</v>
      </c>
      <c r="B804">
        <v>666086</v>
      </c>
      <c r="C804" t="s">
        <v>6617</v>
      </c>
      <c r="D804" t="s">
        <v>6603</v>
      </c>
      <c r="E804" t="s">
        <v>6604</v>
      </c>
      <c r="F804" s="15">
        <v>97</v>
      </c>
      <c r="G804" t="s">
        <v>34</v>
      </c>
      <c r="H804" t="s">
        <v>34</v>
      </c>
      <c r="I804" t="s">
        <v>58</v>
      </c>
      <c r="J804" t="s">
        <v>48</v>
      </c>
      <c r="K804" t="s">
        <v>59</v>
      </c>
      <c r="L804" t="s">
        <v>6618</v>
      </c>
      <c r="M804" t="s">
        <v>6619</v>
      </c>
      <c r="N804" t="s">
        <v>6607</v>
      </c>
      <c r="O804">
        <f>VLOOKUP(B804,HIS退!B:F,5,FALSE)</f>
        <v>-97</v>
      </c>
      <c r="P804" t="str">
        <f>VLOOKUP(B804,HIS退!B:I,8,FALSE)</f>
        <v>1</v>
      </c>
      <c r="Q804" s="38">
        <f>VLOOKUP(C804,招行退!B:F,5,FALSE)</f>
        <v>97</v>
      </c>
      <c r="R804" t="str">
        <f>VLOOKUP(C804,招行退!B:H,7,FALSE)</f>
        <v>S</v>
      </c>
      <c r="S804" t="e">
        <f>VLOOKUP(C804,招行退!B:I,8,FALSE)</f>
        <v>#N/A</v>
      </c>
    </row>
    <row r="805" spans="1:19" ht="14.25" hidden="1">
      <c r="A805" s="54">
        <v>42927.400104166663</v>
      </c>
      <c r="B805">
        <v>666706</v>
      </c>
      <c r="C805" t="s">
        <v>6620</v>
      </c>
      <c r="D805" t="s">
        <v>6621</v>
      </c>
      <c r="E805" t="s">
        <v>6622</v>
      </c>
      <c r="F805" s="15">
        <v>98</v>
      </c>
      <c r="G805" t="s">
        <v>34</v>
      </c>
      <c r="H805" t="s">
        <v>34</v>
      </c>
      <c r="I805" t="s">
        <v>58</v>
      </c>
      <c r="J805" t="s">
        <v>48</v>
      </c>
      <c r="K805" t="s">
        <v>59</v>
      </c>
      <c r="L805" t="s">
        <v>6623</v>
      </c>
      <c r="M805" t="s">
        <v>6624</v>
      </c>
      <c r="N805" t="s">
        <v>6625</v>
      </c>
      <c r="O805">
        <f>VLOOKUP(B805,HIS退!B:F,5,FALSE)</f>
        <v>-98</v>
      </c>
      <c r="P805" t="str">
        <f>VLOOKUP(B805,HIS退!B:I,8,FALSE)</f>
        <v>1</v>
      </c>
      <c r="Q805" s="38">
        <f>VLOOKUP(C805,招行退!B:F,5,FALSE)</f>
        <v>98</v>
      </c>
      <c r="R805" t="str">
        <f>VLOOKUP(C805,招行退!B:H,7,FALSE)</f>
        <v>S</v>
      </c>
      <c r="S805" t="e">
        <f>VLOOKUP(C805,招行退!B:I,8,FALSE)</f>
        <v>#N/A</v>
      </c>
    </row>
    <row r="806" spans="1:19" ht="14.25" hidden="1">
      <c r="A806" s="54">
        <v>42927.402094907404</v>
      </c>
      <c r="B806">
        <v>666867</v>
      </c>
      <c r="C806" t="s">
        <v>6626</v>
      </c>
      <c r="D806" t="s">
        <v>6627</v>
      </c>
      <c r="E806" t="s">
        <v>6628</v>
      </c>
      <c r="F806" s="15">
        <v>500</v>
      </c>
      <c r="G806" t="s">
        <v>34</v>
      </c>
      <c r="H806" t="s">
        <v>34</v>
      </c>
      <c r="I806" t="s">
        <v>58</v>
      </c>
      <c r="J806" t="s">
        <v>48</v>
      </c>
      <c r="K806" t="s">
        <v>59</v>
      </c>
      <c r="L806" t="s">
        <v>6629</v>
      </c>
      <c r="M806" t="s">
        <v>6630</v>
      </c>
      <c r="N806" t="s">
        <v>6631</v>
      </c>
      <c r="O806">
        <f>VLOOKUP(B806,HIS退!B:F,5,FALSE)</f>
        <v>-500</v>
      </c>
      <c r="P806" t="str">
        <f>VLOOKUP(B806,HIS退!B:I,8,FALSE)</f>
        <v>1</v>
      </c>
      <c r="Q806" s="38">
        <f>VLOOKUP(C806,招行退!B:F,5,FALSE)</f>
        <v>500</v>
      </c>
      <c r="R806" t="str">
        <f>VLOOKUP(C806,招行退!B:H,7,FALSE)</f>
        <v>S</v>
      </c>
      <c r="S806" t="e">
        <f>VLOOKUP(C806,招行退!B:I,8,FALSE)</f>
        <v>#N/A</v>
      </c>
    </row>
    <row r="807" spans="1:19" ht="14.25" hidden="1">
      <c r="A807" s="54">
        <v>42927.402615740742</v>
      </c>
      <c r="B807">
        <v>665962</v>
      </c>
      <c r="C807" t="s">
        <v>6632</v>
      </c>
      <c r="D807" t="s">
        <v>6633</v>
      </c>
      <c r="E807" t="s">
        <v>6634</v>
      </c>
      <c r="F807" s="15">
        <v>48</v>
      </c>
      <c r="G807" t="s">
        <v>34</v>
      </c>
      <c r="H807" t="s">
        <v>34</v>
      </c>
      <c r="I807" t="s">
        <v>58</v>
      </c>
      <c r="J807" t="s">
        <v>48</v>
      </c>
      <c r="K807" t="s">
        <v>59</v>
      </c>
      <c r="L807" t="s">
        <v>6635</v>
      </c>
      <c r="M807" t="s">
        <v>6636</v>
      </c>
      <c r="N807" t="s">
        <v>6637</v>
      </c>
      <c r="O807">
        <f>VLOOKUP(B807,HIS退!B:F,5,FALSE)</f>
        <v>-48</v>
      </c>
      <c r="P807" t="str">
        <f>VLOOKUP(B807,HIS退!B:I,8,FALSE)</f>
        <v>1</v>
      </c>
      <c r="Q807" s="38">
        <f>VLOOKUP(C807,招行退!B:F,5,FALSE)</f>
        <v>48</v>
      </c>
      <c r="R807" t="str">
        <f>VLOOKUP(C807,招行退!B:H,7,FALSE)</f>
        <v>S</v>
      </c>
      <c r="S807" t="e">
        <f>VLOOKUP(C807,招行退!B:I,8,FALSE)</f>
        <v>#N/A</v>
      </c>
    </row>
    <row r="808" spans="1:19" ht="14.25" hidden="1">
      <c r="A808" s="54">
        <v>42927.404317129629</v>
      </c>
      <c r="B808">
        <v>667067</v>
      </c>
      <c r="C808" t="s">
        <v>6638</v>
      </c>
      <c r="D808" t="s">
        <v>6639</v>
      </c>
      <c r="E808" t="s">
        <v>6640</v>
      </c>
      <c r="F808" s="15">
        <v>345</v>
      </c>
      <c r="G808" t="s">
        <v>34</v>
      </c>
      <c r="H808" t="s">
        <v>34</v>
      </c>
      <c r="I808" t="s">
        <v>58</v>
      </c>
      <c r="J808" t="s">
        <v>48</v>
      </c>
      <c r="K808" t="s">
        <v>59</v>
      </c>
      <c r="L808" t="s">
        <v>6641</v>
      </c>
      <c r="M808" t="s">
        <v>6642</v>
      </c>
      <c r="N808" t="s">
        <v>6643</v>
      </c>
      <c r="O808">
        <f>VLOOKUP(B808,HIS退!B:F,5,FALSE)</f>
        <v>-345</v>
      </c>
      <c r="P808" t="str">
        <f>VLOOKUP(B808,HIS退!B:I,8,FALSE)</f>
        <v>1</v>
      </c>
      <c r="Q808" s="38">
        <f>VLOOKUP(C808,招行退!B:F,5,FALSE)</f>
        <v>345</v>
      </c>
      <c r="R808" t="str">
        <f>VLOOKUP(C808,招行退!B:H,7,FALSE)</f>
        <v>S</v>
      </c>
      <c r="S808" t="e">
        <f>VLOOKUP(C808,招行退!B:I,8,FALSE)</f>
        <v>#N/A</v>
      </c>
    </row>
    <row r="809" spans="1:19" ht="14.25" hidden="1">
      <c r="A809" s="54">
        <v>42927.40552083333</v>
      </c>
      <c r="B809">
        <v>666196</v>
      </c>
      <c r="C809" t="s">
        <v>6644</v>
      </c>
      <c r="D809" t="s">
        <v>6645</v>
      </c>
      <c r="E809" t="s">
        <v>6646</v>
      </c>
      <c r="F809" s="15">
        <v>283</v>
      </c>
      <c r="G809" t="s">
        <v>34</v>
      </c>
      <c r="H809" t="s">
        <v>34</v>
      </c>
      <c r="I809" t="s">
        <v>58</v>
      </c>
      <c r="J809" t="s">
        <v>48</v>
      </c>
      <c r="K809" t="s">
        <v>59</v>
      </c>
      <c r="L809" t="s">
        <v>6647</v>
      </c>
      <c r="M809" t="s">
        <v>6648</v>
      </c>
      <c r="N809" t="s">
        <v>6649</v>
      </c>
      <c r="O809">
        <f>VLOOKUP(B809,HIS退!B:F,5,FALSE)</f>
        <v>-283</v>
      </c>
      <c r="P809" t="str">
        <f>VLOOKUP(B809,HIS退!B:I,8,FALSE)</f>
        <v>1</v>
      </c>
      <c r="Q809" s="38">
        <f>VLOOKUP(C809,招行退!B:F,5,FALSE)</f>
        <v>283</v>
      </c>
      <c r="R809" t="str">
        <f>VLOOKUP(C809,招行退!B:H,7,FALSE)</f>
        <v>S</v>
      </c>
      <c r="S809" t="e">
        <f>VLOOKUP(C809,招行退!B:I,8,FALSE)</f>
        <v>#N/A</v>
      </c>
    </row>
    <row r="810" spans="1:19" ht="14.25" hidden="1">
      <c r="A810" s="54">
        <v>42927.405717592592</v>
      </c>
      <c r="B810">
        <v>667187</v>
      </c>
      <c r="C810" t="s">
        <v>6650</v>
      </c>
      <c r="D810" t="s">
        <v>6651</v>
      </c>
      <c r="E810" t="s">
        <v>6652</v>
      </c>
      <c r="F810" s="15">
        <v>500</v>
      </c>
      <c r="G810" t="s">
        <v>34</v>
      </c>
      <c r="H810" t="s">
        <v>34</v>
      </c>
      <c r="I810" t="s">
        <v>58</v>
      </c>
      <c r="J810" t="s">
        <v>48</v>
      </c>
      <c r="K810" t="s">
        <v>59</v>
      </c>
      <c r="L810" t="s">
        <v>6653</v>
      </c>
      <c r="M810" t="s">
        <v>6654</v>
      </c>
      <c r="N810" t="s">
        <v>6655</v>
      </c>
      <c r="O810">
        <f>VLOOKUP(B810,HIS退!B:F,5,FALSE)</f>
        <v>-500</v>
      </c>
      <c r="P810" t="str">
        <f>VLOOKUP(B810,HIS退!B:I,8,FALSE)</f>
        <v>1</v>
      </c>
      <c r="Q810" s="38">
        <f>VLOOKUP(C810,招行退!B:F,5,FALSE)</f>
        <v>500</v>
      </c>
      <c r="R810" t="str">
        <f>VLOOKUP(C810,招行退!B:H,7,FALSE)</f>
        <v>S</v>
      </c>
      <c r="S810" t="e">
        <f>VLOOKUP(C810,招行退!B:I,8,FALSE)</f>
        <v>#N/A</v>
      </c>
    </row>
    <row r="811" spans="1:19" ht="14.25" hidden="1">
      <c r="A811" s="54">
        <v>42927.408032407409</v>
      </c>
      <c r="B811">
        <v>667432</v>
      </c>
      <c r="C811" t="s">
        <v>6656</v>
      </c>
      <c r="D811" t="s">
        <v>6657</v>
      </c>
      <c r="E811" t="s">
        <v>6658</v>
      </c>
      <c r="F811" s="15">
        <v>542</v>
      </c>
      <c r="G811" t="s">
        <v>34</v>
      </c>
      <c r="H811" t="s">
        <v>34</v>
      </c>
      <c r="I811" t="s">
        <v>58</v>
      </c>
      <c r="J811" t="s">
        <v>48</v>
      </c>
      <c r="K811" t="s">
        <v>59</v>
      </c>
      <c r="L811" t="s">
        <v>6659</v>
      </c>
      <c r="M811" t="s">
        <v>6660</v>
      </c>
      <c r="N811" t="s">
        <v>6661</v>
      </c>
      <c r="O811">
        <f>VLOOKUP(B811,HIS退!B:F,5,FALSE)</f>
        <v>-542</v>
      </c>
      <c r="P811" t="str">
        <f>VLOOKUP(B811,HIS退!B:I,8,FALSE)</f>
        <v>1</v>
      </c>
      <c r="Q811" s="38">
        <f>VLOOKUP(C811,招行退!B:F,5,FALSE)</f>
        <v>542</v>
      </c>
      <c r="R811" t="str">
        <f>VLOOKUP(C811,招行退!B:H,7,FALSE)</f>
        <v>S</v>
      </c>
      <c r="S811" t="e">
        <f>VLOOKUP(C811,招行退!B:I,8,FALSE)</f>
        <v>#N/A</v>
      </c>
    </row>
    <row r="812" spans="1:19" ht="14.25" hidden="1">
      <c r="A812" s="54">
        <v>42927.412430555552</v>
      </c>
      <c r="B812">
        <v>667864</v>
      </c>
      <c r="C812" t="s">
        <v>6662</v>
      </c>
      <c r="D812" t="s">
        <v>6663</v>
      </c>
      <c r="E812" t="s">
        <v>6664</v>
      </c>
      <c r="F812" s="15">
        <v>362</v>
      </c>
      <c r="G812" t="s">
        <v>34</v>
      </c>
      <c r="H812" t="s">
        <v>34</v>
      </c>
      <c r="I812" t="s">
        <v>58</v>
      </c>
      <c r="J812" t="s">
        <v>48</v>
      </c>
      <c r="K812" t="s">
        <v>59</v>
      </c>
      <c r="L812" t="s">
        <v>6665</v>
      </c>
      <c r="M812" t="s">
        <v>6666</v>
      </c>
      <c r="N812" t="s">
        <v>6667</v>
      </c>
      <c r="O812">
        <f>VLOOKUP(B812,HIS退!B:F,5,FALSE)</f>
        <v>-362</v>
      </c>
      <c r="P812" t="str">
        <f>VLOOKUP(B812,HIS退!B:I,8,FALSE)</f>
        <v>1</v>
      </c>
      <c r="Q812" s="38">
        <f>VLOOKUP(C812,招行退!B:F,5,FALSE)</f>
        <v>362</v>
      </c>
      <c r="R812" t="str">
        <f>VLOOKUP(C812,招行退!B:H,7,FALSE)</f>
        <v>S</v>
      </c>
      <c r="S812" t="e">
        <f>VLOOKUP(C812,招行退!B:I,8,FALSE)</f>
        <v>#N/A</v>
      </c>
    </row>
    <row r="813" spans="1:19" ht="14.25" hidden="1">
      <c r="A813" s="54">
        <v>42927.41443287037</v>
      </c>
      <c r="B813">
        <v>668071</v>
      </c>
      <c r="C813" t="s">
        <v>6668</v>
      </c>
      <c r="D813" t="s">
        <v>6669</v>
      </c>
      <c r="E813" t="s">
        <v>6670</v>
      </c>
      <c r="F813" s="15">
        <v>2638</v>
      </c>
      <c r="G813" t="s">
        <v>34</v>
      </c>
      <c r="H813" t="s">
        <v>34</v>
      </c>
      <c r="I813" t="s">
        <v>58</v>
      </c>
      <c r="J813" t="s">
        <v>48</v>
      </c>
      <c r="K813" t="s">
        <v>59</v>
      </c>
      <c r="L813" t="s">
        <v>6671</v>
      </c>
      <c r="M813" t="s">
        <v>6672</v>
      </c>
      <c r="N813" t="s">
        <v>6673</v>
      </c>
      <c r="O813">
        <f>VLOOKUP(B813,HIS退!B:F,5,FALSE)</f>
        <v>-2638</v>
      </c>
      <c r="P813" t="str">
        <f>VLOOKUP(B813,HIS退!B:I,8,FALSE)</f>
        <v>1</v>
      </c>
      <c r="Q813" s="38">
        <f>VLOOKUP(C813,招行退!B:F,5,FALSE)</f>
        <v>2638</v>
      </c>
      <c r="R813" t="str">
        <f>VLOOKUP(C813,招行退!B:H,7,FALSE)</f>
        <v>S</v>
      </c>
      <c r="S813" t="e">
        <f>VLOOKUP(C813,招行退!B:I,8,FALSE)</f>
        <v>#N/A</v>
      </c>
    </row>
    <row r="814" spans="1:19" ht="14.25" hidden="1">
      <c r="A814" s="54">
        <v>42927.418495370373</v>
      </c>
      <c r="B814">
        <v>668414</v>
      </c>
      <c r="C814" t="s">
        <v>6674</v>
      </c>
      <c r="D814" t="s">
        <v>6675</v>
      </c>
      <c r="E814" t="s">
        <v>6676</v>
      </c>
      <c r="F814" s="15">
        <v>174</v>
      </c>
      <c r="G814" t="s">
        <v>34</v>
      </c>
      <c r="H814" t="s">
        <v>34</v>
      </c>
      <c r="I814" t="s">
        <v>58</v>
      </c>
      <c r="J814" t="s">
        <v>48</v>
      </c>
      <c r="K814" t="s">
        <v>59</v>
      </c>
      <c r="L814" t="s">
        <v>6677</v>
      </c>
      <c r="M814" t="s">
        <v>6678</v>
      </c>
      <c r="N814" t="s">
        <v>6679</v>
      </c>
      <c r="O814">
        <f>VLOOKUP(B814,HIS退!B:F,5,FALSE)</f>
        <v>-174</v>
      </c>
      <c r="P814" t="str">
        <f>VLOOKUP(B814,HIS退!B:I,8,FALSE)</f>
        <v>1</v>
      </c>
      <c r="Q814" s="38">
        <f>VLOOKUP(C814,招行退!B:F,5,FALSE)</f>
        <v>174</v>
      </c>
      <c r="R814" t="str">
        <f>VLOOKUP(C814,招行退!B:H,7,FALSE)</f>
        <v>S</v>
      </c>
      <c r="S814" t="e">
        <f>VLOOKUP(C814,招行退!B:I,8,FALSE)</f>
        <v>#N/A</v>
      </c>
    </row>
    <row r="815" spans="1:19" ht="14.25" hidden="1">
      <c r="A815" s="54">
        <v>42927.423032407409</v>
      </c>
      <c r="B815">
        <v>667819</v>
      </c>
      <c r="C815" t="s">
        <v>6680</v>
      </c>
      <c r="D815" t="s">
        <v>6681</v>
      </c>
      <c r="E815" t="s">
        <v>6682</v>
      </c>
      <c r="F815" s="15">
        <v>40</v>
      </c>
      <c r="G815" t="s">
        <v>34</v>
      </c>
      <c r="H815" t="s">
        <v>34</v>
      </c>
      <c r="I815" t="s">
        <v>58</v>
      </c>
      <c r="J815" t="s">
        <v>48</v>
      </c>
      <c r="K815" t="s">
        <v>59</v>
      </c>
      <c r="L815" t="s">
        <v>6683</v>
      </c>
      <c r="M815" t="s">
        <v>6684</v>
      </c>
      <c r="N815" t="s">
        <v>6685</v>
      </c>
      <c r="O815">
        <f>VLOOKUP(B815,HIS退!B:F,5,FALSE)</f>
        <v>-40</v>
      </c>
      <c r="P815" t="str">
        <f>VLOOKUP(B815,HIS退!B:I,8,FALSE)</f>
        <v>1</v>
      </c>
      <c r="Q815" s="38">
        <f>VLOOKUP(C815,招行退!B:F,5,FALSE)</f>
        <v>40</v>
      </c>
      <c r="R815" t="str">
        <f>VLOOKUP(C815,招行退!B:H,7,FALSE)</f>
        <v>S</v>
      </c>
      <c r="S815" t="e">
        <f>VLOOKUP(C815,招行退!B:I,8,FALSE)</f>
        <v>#N/A</v>
      </c>
    </row>
    <row r="816" spans="1:19" ht="14.25" hidden="1">
      <c r="A816" s="54">
        <v>42927.424826388888</v>
      </c>
      <c r="B816">
        <v>668948</v>
      </c>
      <c r="C816" t="s">
        <v>6686</v>
      </c>
      <c r="D816" t="s">
        <v>6687</v>
      </c>
      <c r="E816" t="s">
        <v>6688</v>
      </c>
      <c r="F816" s="15">
        <v>83</v>
      </c>
      <c r="G816" t="s">
        <v>34</v>
      </c>
      <c r="H816" t="s">
        <v>34</v>
      </c>
      <c r="I816" t="s">
        <v>58</v>
      </c>
      <c r="J816" t="s">
        <v>48</v>
      </c>
      <c r="K816" t="s">
        <v>59</v>
      </c>
      <c r="L816" t="s">
        <v>6689</v>
      </c>
      <c r="M816" t="s">
        <v>6690</v>
      </c>
      <c r="N816" t="s">
        <v>6691</v>
      </c>
      <c r="O816">
        <f>VLOOKUP(B816,HIS退!B:F,5,FALSE)</f>
        <v>-83</v>
      </c>
      <c r="P816" t="str">
        <f>VLOOKUP(B816,HIS退!B:I,8,FALSE)</f>
        <v>1</v>
      </c>
      <c r="Q816" s="38">
        <f>VLOOKUP(C816,招行退!B:F,5,FALSE)</f>
        <v>83</v>
      </c>
      <c r="R816" t="str">
        <f>VLOOKUP(C816,招行退!B:H,7,FALSE)</f>
        <v>S</v>
      </c>
      <c r="S816" t="e">
        <f>VLOOKUP(C816,招行退!B:I,8,FALSE)</f>
        <v>#N/A</v>
      </c>
    </row>
    <row r="817" spans="1:19" ht="14.25" hidden="1">
      <c r="A817" s="54">
        <v>42927.430891203701</v>
      </c>
      <c r="B817">
        <v>668508</v>
      </c>
      <c r="C817" t="s">
        <v>5008</v>
      </c>
      <c r="D817" t="s">
        <v>6692</v>
      </c>
      <c r="E817" t="s">
        <v>5011</v>
      </c>
      <c r="F817" s="15">
        <v>50</v>
      </c>
      <c r="G817" t="s">
        <v>34</v>
      </c>
      <c r="H817" t="s">
        <v>34</v>
      </c>
      <c r="I817" t="s">
        <v>340</v>
      </c>
      <c r="J817" t="s">
        <v>57</v>
      </c>
      <c r="K817" t="s">
        <v>59</v>
      </c>
      <c r="L817" t="s">
        <v>5009</v>
      </c>
      <c r="M817" t="s">
        <v>6693</v>
      </c>
      <c r="N817" t="s">
        <v>5012</v>
      </c>
      <c r="O817">
        <f>VLOOKUP(B817,HIS退!B:F,5,FALSE)</f>
        <v>-50</v>
      </c>
      <c r="P817" t="str">
        <f>VLOOKUP(B817,HIS退!B:I,8,FALSE)</f>
        <v>9</v>
      </c>
      <c r="Q817" s="38">
        <f>VLOOKUP(C817,招行退!B:F,5,FALSE)</f>
        <v>50</v>
      </c>
      <c r="R817" t="str">
        <f>VLOOKUP(C817,招行退!B:H,7,FALSE)</f>
        <v>B</v>
      </c>
      <c r="S817" t="str">
        <f>VLOOKUP(C817,招行退!B:I,8,FALSE)</f>
        <v>20170711</v>
      </c>
    </row>
    <row r="818" spans="1:19" ht="14.25" hidden="1">
      <c r="A818" s="54">
        <v>42927.434791666667</v>
      </c>
      <c r="B818">
        <v>669809</v>
      </c>
      <c r="C818" t="s">
        <v>6694</v>
      </c>
      <c r="D818" t="s">
        <v>6695</v>
      </c>
      <c r="E818" t="s">
        <v>6696</v>
      </c>
      <c r="F818" s="15">
        <v>293</v>
      </c>
      <c r="G818" t="s">
        <v>34</v>
      </c>
      <c r="H818" t="s">
        <v>34</v>
      </c>
      <c r="I818" t="s">
        <v>58</v>
      </c>
      <c r="J818" t="s">
        <v>48</v>
      </c>
      <c r="K818" t="s">
        <v>59</v>
      </c>
      <c r="L818" t="s">
        <v>6697</v>
      </c>
      <c r="M818" t="s">
        <v>6698</v>
      </c>
      <c r="N818" t="s">
        <v>6699</v>
      </c>
      <c r="O818">
        <f>VLOOKUP(B818,HIS退!B:F,5,FALSE)</f>
        <v>-293</v>
      </c>
      <c r="P818" t="str">
        <f>VLOOKUP(B818,HIS退!B:I,8,FALSE)</f>
        <v>1</v>
      </c>
      <c r="Q818" s="38">
        <f>VLOOKUP(C818,招行退!B:F,5,FALSE)</f>
        <v>293</v>
      </c>
      <c r="R818" t="str">
        <f>VLOOKUP(C818,招行退!B:H,7,FALSE)</f>
        <v>S</v>
      </c>
      <c r="S818" t="e">
        <f>VLOOKUP(C818,招行退!B:I,8,FALSE)</f>
        <v>#N/A</v>
      </c>
    </row>
    <row r="819" spans="1:19" ht="14.25" hidden="1">
      <c r="A819" s="54">
        <v>42927.436527777776</v>
      </c>
      <c r="B819">
        <v>668990</v>
      </c>
      <c r="C819" t="s">
        <v>5001</v>
      </c>
      <c r="D819" t="s">
        <v>6700</v>
      </c>
      <c r="E819" t="s">
        <v>5004</v>
      </c>
      <c r="F819" s="15">
        <v>1003</v>
      </c>
      <c r="G819" t="s">
        <v>34</v>
      </c>
      <c r="H819" t="s">
        <v>34</v>
      </c>
      <c r="I819" t="s">
        <v>340</v>
      </c>
      <c r="J819" t="s">
        <v>57</v>
      </c>
      <c r="K819" t="s">
        <v>59</v>
      </c>
      <c r="L819" t="s">
        <v>5002</v>
      </c>
      <c r="M819" t="s">
        <v>6701</v>
      </c>
      <c r="N819" t="s">
        <v>5005</v>
      </c>
      <c r="O819">
        <f>VLOOKUP(B819,HIS退!B:F,5,FALSE)</f>
        <v>-1003</v>
      </c>
      <c r="P819" t="str">
        <f>VLOOKUP(B819,HIS退!B:I,8,FALSE)</f>
        <v>9</v>
      </c>
      <c r="Q819" s="38">
        <f>VLOOKUP(C819,招行退!B:F,5,FALSE)</f>
        <v>1003</v>
      </c>
      <c r="R819" t="str">
        <f>VLOOKUP(C819,招行退!B:H,7,FALSE)</f>
        <v>B</v>
      </c>
      <c r="S819" t="str">
        <f>VLOOKUP(C819,招行退!B:I,8,FALSE)</f>
        <v>20170711</v>
      </c>
    </row>
    <row r="820" spans="1:19" ht="14.25" hidden="1">
      <c r="A820" s="54">
        <v>42927.438125000001</v>
      </c>
      <c r="B820">
        <v>669134</v>
      </c>
      <c r="C820" t="s">
        <v>6702</v>
      </c>
      <c r="D820" t="s">
        <v>6703</v>
      </c>
      <c r="E820" t="s">
        <v>6704</v>
      </c>
      <c r="F820" s="15">
        <v>322</v>
      </c>
      <c r="G820" t="s">
        <v>34</v>
      </c>
      <c r="H820" t="s">
        <v>34</v>
      </c>
      <c r="I820" t="s">
        <v>58</v>
      </c>
      <c r="J820" t="s">
        <v>48</v>
      </c>
      <c r="K820" t="s">
        <v>59</v>
      </c>
      <c r="L820" t="s">
        <v>6705</v>
      </c>
      <c r="M820" t="s">
        <v>6706</v>
      </c>
      <c r="N820" t="s">
        <v>6707</v>
      </c>
      <c r="O820">
        <f>VLOOKUP(B820,HIS退!B:F,5,FALSE)</f>
        <v>-322</v>
      </c>
      <c r="P820" t="str">
        <f>VLOOKUP(B820,HIS退!B:I,8,FALSE)</f>
        <v>1</v>
      </c>
      <c r="Q820" s="38">
        <f>VLOOKUP(C820,招行退!B:F,5,FALSE)</f>
        <v>322</v>
      </c>
      <c r="R820" t="str">
        <f>VLOOKUP(C820,招行退!B:H,7,FALSE)</f>
        <v>S</v>
      </c>
      <c r="S820" t="e">
        <f>VLOOKUP(C820,招行退!B:I,8,FALSE)</f>
        <v>#N/A</v>
      </c>
    </row>
    <row r="821" spans="1:19" ht="14.25" hidden="1">
      <c r="A821" s="54">
        <v>42927.438680555555</v>
      </c>
      <c r="B821">
        <v>669204</v>
      </c>
      <c r="C821" t="s">
        <v>6708</v>
      </c>
      <c r="D821" t="s">
        <v>6709</v>
      </c>
      <c r="E821" t="s">
        <v>6710</v>
      </c>
      <c r="F821" s="15">
        <v>1000</v>
      </c>
      <c r="G821" t="s">
        <v>34</v>
      </c>
      <c r="H821" t="s">
        <v>34</v>
      </c>
      <c r="I821" t="s">
        <v>58</v>
      </c>
      <c r="J821" t="s">
        <v>48</v>
      </c>
      <c r="K821" t="s">
        <v>59</v>
      </c>
      <c r="L821" t="s">
        <v>6711</v>
      </c>
      <c r="M821" t="s">
        <v>6712</v>
      </c>
      <c r="N821" t="s">
        <v>6707</v>
      </c>
      <c r="O821">
        <f>VLOOKUP(B821,HIS退!B:F,5,FALSE)</f>
        <v>-1000</v>
      </c>
      <c r="P821" t="str">
        <f>VLOOKUP(B821,HIS退!B:I,8,FALSE)</f>
        <v>1</v>
      </c>
      <c r="Q821" s="38">
        <f>VLOOKUP(C821,招行退!B:F,5,FALSE)</f>
        <v>1000</v>
      </c>
      <c r="R821" t="str">
        <f>VLOOKUP(C821,招行退!B:H,7,FALSE)</f>
        <v>S</v>
      </c>
      <c r="S821" t="e">
        <f>VLOOKUP(C821,招行退!B:I,8,FALSE)</f>
        <v>#N/A</v>
      </c>
    </row>
    <row r="822" spans="1:19" ht="14.25" hidden="1">
      <c r="A822" s="54">
        <v>42927.439479166664</v>
      </c>
      <c r="B822">
        <v>669275</v>
      </c>
      <c r="C822" t="s">
        <v>6713</v>
      </c>
      <c r="D822" t="s">
        <v>6714</v>
      </c>
      <c r="E822" t="s">
        <v>6715</v>
      </c>
      <c r="F822" s="15">
        <v>230</v>
      </c>
      <c r="G822" t="s">
        <v>34</v>
      </c>
      <c r="H822" t="s">
        <v>34</v>
      </c>
      <c r="I822" t="s">
        <v>58</v>
      </c>
      <c r="J822" t="s">
        <v>48</v>
      </c>
      <c r="K822" t="s">
        <v>59</v>
      </c>
      <c r="L822" t="s">
        <v>6716</v>
      </c>
      <c r="M822" t="s">
        <v>6717</v>
      </c>
      <c r="N822" t="s">
        <v>6718</v>
      </c>
      <c r="O822">
        <f>VLOOKUP(B822,HIS退!B:F,5,FALSE)</f>
        <v>-230</v>
      </c>
      <c r="P822" t="str">
        <f>VLOOKUP(B822,HIS退!B:I,8,FALSE)</f>
        <v>1</v>
      </c>
      <c r="Q822" s="38">
        <f>VLOOKUP(C822,招行退!B:F,5,FALSE)</f>
        <v>230</v>
      </c>
      <c r="R822" t="str">
        <f>VLOOKUP(C822,招行退!B:H,7,FALSE)</f>
        <v>S</v>
      </c>
      <c r="S822" t="e">
        <f>VLOOKUP(C822,招行退!B:I,8,FALSE)</f>
        <v>#N/A</v>
      </c>
    </row>
    <row r="823" spans="1:19" ht="14.25" hidden="1">
      <c r="A823" s="54">
        <v>42927.443923611114</v>
      </c>
      <c r="B823">
        <v>670505</v>
      </c>
      <c r="C823" t="s">
        <v>6719</v>
      </c>
      <c r="D823" t="s">
        <v>6720</v>
      </c>
      <c r="E823" t="s">
        <v>6721</v>
      </c>
      <c r="F823" s="15">
        <v>450</v>
      </c>
      <c r="G823" t="s">
        <v>34</v>
      </c>
      <c r="H823" t="s">
        <v>34</v>
      </c>
      <c r="I823" t="s">
        <v>58</v>
      </c>
      <c r="J823" t="s">
        <v>48</v>
      </c>
      <c r="K823" t="s">
        <v>59</v>
      </c>
      <c r="L823" t="s">
        <v>6722</v>
      </c>
      <c r="M823" t="s">
        <v>6723</v>
      </c>
      <c r="N823" t="s">
        <v>6724</v>
      </c>
      <c r="O823">
        <f>VLOOKUP(B823,HIS退!B:F,5,FALSE)</f>
        <v>-450</v>
      </c>
      <c r="P823" t="str">
        <f>VLOOKUP(B823,HIS退!B:I,8,FALSE)</f>
        <v>1</v>
      </c>
      <c r="Q823" s="38">
        <f>VLOOKUP(C823,招行退!B:F,5,FALSE)</f>
        <v>450</v>
      </c>
      <c r="R823" t="str">
        <f>VLOOKUP(C823,招行退!B:H,7,FALSE)</f>
        <v>S</v>
      </c>
      <c r="S823" t="e">
        <f>VLOOKUP(C823,招行退!B:I,8,FALSE)</f>
        <v>#N/A</v>
      </c>
    </row>
    <row r="824" spans="1:19" ht="14.25" hidden="1">
      <c r="A824" s="54">
        <v>42927.448136574072</v>
      </c>
      <c r="B824">
        <v>670836</v>
      </c>
      <c r="C824" t="s">
        <v>5018</v>
      </c>
      <c r="D824" t="s">
        <v>6725</v>
      </c>
      <c r="E824" t="s">
        <v>6726</v>
      </c>
      <c r="F824" s="15">
        <v>3839</v>
      </c>
      <c r="G824" t="s">
        <v>34</v>
      </c>
      <c r="H824" t="s">
        <v>34</v>
      </c>
      <c r="I824" t="s">
        <v>340</v>
      </c>
      <c r="J824" t="s">
        <v>57</v>
      </c>
      <c r="K824" t="s">
        <v>59</v>
      </c>
      <c r="L824" t="s">
        <v>5019</v>
      </c>
      <c r="M824" t="s">
        <v>6727</v>
      </c>
      <c r="N824" t="s">
        <v>5022</v>
      </c>
      <c r="O824">
        <f>VLOOKUP(B824,HIS退!B:F,5,FALSE)</f>
        <v>-3839</v>
      </c>
      <c r="P824" t="str">
        <f>VLOOKUP(B824,HIS退!B:I,8,FALSE)</f>
        <v>9</v>
      </c>
      <c r="Q824" s="38">
        <f>VLOOKUP(C824,招行退!B:F,5,FALSE)</f>
        <v>3839</v>
      </c>
      <c r="R824" t="str">
        <f>VLOOKUP(C824,招行退!B:H,7,FALSE)</f>
        <v>B</v>
      </c>
      <c r="S824" t="str">
        <f>VLOOKUP(C824,招行退!B:I,8,FALSE)</f>
        <v>20170711</v>
      </c>
    </row>
    <row r="825" spans="1:19" ht="14.25" hidden="1">
      <c r="A825" s="54">
        <v>42927.449259259258</v>
      </c>
      <c r="B825">
        <v>670929</v>
      </c>
      <c r="C825" t="s">
        <v>6728</v>
      </c>
      <c r="D825" t="s">
        <v>6729</v>
      </c>
      <c r="E825" t="s">
        <v>6730</v>
      </c>
      <c r="F825" s="15">
        <v>200</v>
      </c>
      <c r="G825" t="s">
        <v>34</v>
      </c>
      <c r="H825" t="s">
        <v>34</v>
      </c>
      <c r="I825" t="s">
        <v>58</v>
      </c>
      <c r="J825" t="s">
        <v>48</v>
      </c>
      <c r="K825" t="s">
        <v>59</v>
      </c>
      <c r="L825" t="s">
        <v>6731</v>
      </c>
      <c r="M825" t="s">
        <v>6732</v>
      </c>
      <c r="N825" t="s">
        <v>6733</v>
      </c>
      <c r="O825">
        <f>VLOOKUP(B825,HIS退!B:F,5,FALSE)</f>
        <v>-200</v>
      </c>
      <c r="P825" t="str">
        <f>VLOOKUP(B825,HIS退!B:I,8,FALSE)</f>
        <v>1</v>
      </c>
      <c r="Q825" s="38">
        <f>VLOOKUP(C825,招行退!B:F,5,FALSE)</f>
        <v>200</v>
      </c>
      <c r="R825" t="str">
        <f>VLOOKUP(C825,招行退!B:H,7,FALSE)</f>
        <v>S</v>
      </c>
      <c r="S825" t="e">
        <f>VLOOKUP(C825,招行退!B:I,8,FALSE)</f>
        <v>#N/A</v>
      </c>
    </row>
    <row r="826" spans="1:19" ht="14.25" hidden="1">
      <c r="A826" s="54">
        <v>42927.45108796296</v>
      </c>
      <c r="B826">
        <v>671062</v>
      </c>
      <c r="C826" t="s">
        <v>6734</v>
      </c>
      <c r="D826" t="s">
        <v>6735</v>
      </c>
      <c r="E826" t="s">
        <v>6736</v>
      </c>
      <c r="F826" s="15">
        <v>50</v>
      </c>
      <c r="G826" t="s">
        <v>34</v>
      </c>
      <c r="H826" t="s">
        <v>34</v>
      </c>
      <c r="I826" t="s">
        <v>58</v>
      </c>
      <c r="J826" t="s">
        <v>48</v>
      </c>
      <c r="K826" t="s">
        <v>59</v>
      </c>
      <c r="L826" t="s">
        <v>6737</v>
      </c>
      <c r="M826" t="s">
        <v>6738</v>
      </c>
      <c r="N826" t="s">
        <v>6607</v>
      </c>
      <c r="O826">
        <f>VLOOKUP(B826,HIS退!B:F,5,FALSE)</f>
        <v>-50</v>
      </c>
      <c r="P826" t="str">
        <f>VLOOKUP(B826,HIS退!B:I,8,FALSE)</f>
        <v>1</v>
      </c>
      <c r="Q826" s="38">
        <f>VLOOKUP(C826,招行退!B:F,5,FALSE)</f>
        <v>50</v>
      </c>
      <c r="R826" t="str">
        <f>VLOOKUP(C826,招行退!B:H,7,FALSE)</f>
        <v>S</v>
      </c>
      <c r="S826" t="e">
        <f>VLOOKUP(C826,招行退!B:I,8,FALSE)</f>
        <v>#N/A</v>
      </c>
    </row>
    <row r="827" spans="1:19" ht="14.25" hidden="1">
      <c r="A827" s="54">
        <v>42927.452557870369</v>
      </c>
      <c r="B827">
        <v>671144</v>
      </c>
      <c r="C827" t="s">
        <v>6739</v>
      </c>
      <c r="D827" t="s">
        <v>6740</v>
      </c>
      <c r="E827" t="s">
        <v>6741</v>
      </c>
      <c r="F827" s="15">
        <v>9000</v>
      </c>
      <c r="G827" t="s">
        <v>34</v>
      </c>
      <c r="H827" t="s">
        <v>34</v>
      </c>
      <c r="I827" t="s">
        <v>58</v>
      </c>
      <c r="J827" t="s">
        <v>48</v>
      </c>
      <c r="K827" t="s">
        <v>59</v>
      </c>
      <c r="L827" t="s">
        <v>6742</v>
      </c>
      <c r="M827" t="s">
        <v>6743</v>
      </c>
      <c r="N827" t="s">
        <v>6744</v>
      </c>
      <c r="O827">
        <f>VLOOKUP(B827,HIS退!B:F,5,FALSE)</f>
        <v>-9000</v>
      </c>
      <c r="P827" t="str">
        <f>VLOOKUP(B827,HIS退!B:I,8,FALSE)</f>
        <v>1</v>
      </c>
      <c r="Q827" s="38">
        <f>VLOOKUP(C827,招行退!B:F,5,FALSE)</f>
        <v>9000</v>
      </c>
      <c r="R827" t="str">
        <f>VLOOKUP(C827,招行退!B:H,7,FALSE)</f>
        <v>S</v>
      </c>
      <c r="S827" t="e">
        <f>VLOOKUP(C827,招行退!B:I,8,FALSE)</f>
        <v>#N/A</v>
      </c>
    </row>
    <row r="828" spans="1:19" ht="14.25" hidden="1">
      <c r="A828" s="54">
        <v>42927.452824074076</v>
      </c>
      <c r="B828">
        <v>671158</v>
      </c>
      <c r="C828" t="s">
        <v>6745</v>
      </c>
      <c r="D828" t="s">
        <v>6740</v>
      </c>
      <c r="E828" t="s">
        <v>6741</v>
      </c>
      <c r="F828" s="15">
        <v>5000</v>
      </c>
      <c r="G828" t="s">
        <v>34</v>
      </c>
      <c r="H828" t="s">
        <v>34</v>
      </c>
      <c r="I828" t="s">
        <v>58</v>
      </c>
      <c r="J828" t="s">
        <v>48</v>
      </c>
      <c r="K828" t="s">
        <v>59</v>
      </c>
      <c r="L828" t="s">
        <v>6746</v>
      </c>
      <c r="M828" t="s">
        <v>6747</v>
      </c>
      <c r="N828" t="s">
        <v>6744</v>
      </c>
      <c r="O828">
        <f>VLOOKUP(B828,HIS退!B:F,5,FALSE)</f>
        <v>-5000</v>
      </c>
      <c r="P828" t="str">
        <f>VLOOKUP(B828,HIS退!B:I,8,FALSE)</f>
        <v>1</v>
      </c>
      <c r="Q828" s="38">
        <f>VLOOKUP(C828,招行退!B:F,5,FALSE)</f>
        <v>5000</v>
      </c>
      <c r="R828" t="str">
        <f>VLOOKUP(C828,招行退!B:H,7,FALSE)</f>
        <v>S</v>
      </c>
      <c r="S828" t="e">
        <f>VLOOKUP(C828,招行退!B:I,8,FALSE)</f>
        <v>#N/A</v>
      </c>
    </row>
    <row r="829" spans="1:19" ht="14.25" hidden="1">
      <c r="A829" s="54">
        <v>42927.453101851854</v>
      </c>
      <c r="B829">
        <v>671185</v>
      </c>
      <c r="C829" t="s">
        <v>6748</v>
      </c>
      <c r="D829" t="s">
        <v>6740</v>
      </c>
      <c r="E829" t="s">
        <v>6741</v>
      </c>
      <c r="F829" s="15">
        <v>470</v>
      </c>
      <c r="G829" t="s">
        <v>34</v>
      </c>
      <c r="H829" t="s">
        <v>34</v>
      </c>
      <c r="I829" t="s">
        <v>58</v>
      </c>
      <c r="J829" t="s">
        <v>48</v>
      </c>
      <c r="K829" t="s">
        <v>59</v>
      </c>
      <c r="L829" t="s">
        <v>6749</v>
      </c>
      <c r="M829" t="s">
        <v>6750</v>
      </c>
      <c r="N829" t="s">
        <v>6744</v>
      </c>
      <c r="O829">
        <f>VLOOKUP(B829,HIS退!B:F,5,FALSE)</f>
        <v>-470</v>
      </c>
      <c r="P829" t="str">
        <f>VLOOKUP(B829,HIS退!B:I,8,FALSE)</f>
        <v>1</v>
      </c>
      <c r="Q829" s="38">
        <f>VLOOKUP(C829,招行退!B:F,5,FALSE)</f>
        <v>470</v>
      </c>
      <c r="R829" t="str">
        <f>VLOOKUP(C829,招行退!B:H,7,FALSE)</f>
        <v>S</v>
      </c>
      <c r="S829" t="e">
        <f>VLOOKUP(C829,招行退!B:I,8,FALSE)</f>
        <v>#N/A</v>
      </c>
    </row>
    <row r="830" spans="1:19" ht="14.25" hidden="1">
      <c r="A830" s="54">
        <v>42927.454421296294</v>
      </c>
      <c r="B830">
        <v>671269</v>
      </c>
      <c r="C830" t="s">
        <v>6751</v>
      </c>
      <c r="D830" t="s">
        <v>6752</v>
      </c>
      <c r="E830" t="s">
        <v>6753</v>
      </c>
      <c r="F830" s="15">
        <v>500</v>
      </c>
      <c r="G830" t="s">
        <v>34</v>
      </c>
      <c r="H830" t="s">
        <v>34</v>
      </c>
      <c r="I830" t="s">
        <v>58</v>
      </c>
      <c r="J830" t="s">
        <v>48</v>
      </c>
      <c r="K830" t="s">
        <v>59</v>
      </c>
      <c r="L830" t="s">
        <v>6754</v>
      </c>
      <c r="M830" t="s">
        <v>6755</v>
      </c>
      <c r="N830" t="s">
        <v>6756</v>
      </c>
      <c r="O830">
        <f>VLOOKUP(B830,HIS退!B:F,5,FALSE)</f>
        <v>-500</v>
      </c>
      <c r="P830" t="str">
        <f>VLOOKUP(B830,HIS退!B:I,8,FALSE)</f>
        <v>1</v>
      </c>
      <c r="Q830" s="38">
        <f>VLOOKUP(C830,招行退!B:F,5,FALSE)</f>
        <v>500</v>
      </c>
      <c r="R830" t="str">
        <f>VLOOKUP(C830,招行退!B:H,7,FALSE)</f>
        <v>S</v>
      </c>
      <c r="S830" t="e">
        <f>VLOOKUP(C830,招行退!B:I,8,FALSE)</f>
        <v>#N/A</v>
      </c>
    </row>
    <row r="831" spans="1:19" ht="14.25" hidden="1">
      <c r="A831" s="54">
        <v>42927.454837962963</v>
      </c>
      <c r="B831">
        <v>671284</v>
      </c>
      <c r="C831" t="s">
        <v>6757</v>
      </c>
      <c r="D831" t="s">
        <v>6758</v>
      </c>
      <c r="E831" t="s">
        <v>6759</v>
      </c>
      <c r="F831" s="15">
        <v>3600</v>
      </c>
      <c r="G831" t="s">
        <v>34</v>
      </c>
      <c r="H831" t="s">
        <v>34</v>
      </c>
      <c r="I831" t="s">
        <v>58</v>
      </c>
      <c r="J831" t="s">
        <v>48</v>
      </c>
      <c r="K831" t="s">
        <v>59</v>
      </c>
      <c r="L831" t="s">
        <v>6760</v>
      </c>
      <c r="M831" t="s">
        <v>6761</v>
      </c>
      <c r="N831" t="s">
        <v>6756</v>
      </c>
      <c r="O831">
        <f>VLOOKUP(B831,HIS退!B:F,5,FALSE)</f>
        <v>-3600</v>
      </c>
      <c r="P831" t="str">
        <f>VLOOKUP(B831,HIS退!B:I,8,FALSE)</f>
        <v>1</v>
      </c>
      <c r="Q831" s="38">
        <f>VLOOKUP(C831,招行退!B:F,5,FALSE)</f>
        <v>3600</v>
      </c>
      <c r="R831" t="str">
        <f>VLOOKUP(C831,招行退!B:H,7,FALSE)</f>
        <v>S</v>
      </c>
      <c r="S831" t="e">
        <f>VLOOKUP(C831,招行退!B:I,8,FALSE)</f>
        <v>#N/A</v>
      </c>
    </row>
    <row r="832" spans="1:19" ht="14.25" hidden="1">
      <c r="A832" s="54">
        <v>42927.457511574074</v>
      </c>
      <c r="B832">
        <v>671479</v>
      </c>
      <c r="C832" t="s">
        <v>5025</v>
      </c>
      <c r="D832" t="s">
        <v>6762</v>
      </c>
      <c r="E832" t="s">
        <v>6763</v>
      </c>
      <c r="F832" s="15">
        <v>300</v>
      </c>
      <c r="G832" t="s">
        <v>34</v>
      </c>
      <c r="H832" t="s">
        <v>34</v>
      </c>
      <c r="I832" t="s">
        <v>340</v>
      </c>
      <c r="J832" t="s">
        <v>57</v>
      </c>
      <c r="K832" t="s">
        <v>59</v>
      </c>
      <c r="L832" t="s">
        <v>5026</v>
      </c>
      <c r="M832" t="s">
        <v>6764</v>
      </c>
      <c r="N832" t="s">
        <v>5029</v>
      </c>
      <c r="O832">
        <f>VLOOKUP(B832,HIS退!B:F,5,FALSE)</f>
        <v>-300</v>
      </c>
      <c r="P832" t="str">
        <f>VLOOKUP(B832,HIS退!B:I,8,FALSE)</f>
        <v>9</v>
      </c>
      <c r="Q832" s="38">
        <f>VLOOKUP(C832,招行退!B:F,5,FALSE)</f>
        <v>300</v>
      </c>
      <c r="R832" t="str">
        <f>VLOOKUP(C832,招行退!B:H,7,FALSE)</f>
        <v>B</v>
      </c>
      <c r="S832" t="str">
        <f>VLOOKUP(C832,招行退!B:I,8,FALSE)</f>
        <v>20170711</v>
      </c>
    </row>
    <row r="833" spans="1:19" ht="14.25" hidden="1">
      <c r="A833" s="54">
        <v>42927.466979166667</v>
      </c>
      <c r="B833">
        <v>672099</v>
      </c>
      <c r="C833" t="s">
        <v>5039</v>
      </c>
      <c r="D833" t="s">
        <v>6765</v>
      </c>
      <c r="E833" t="s">
        <v>5042</v>
      </c>
      <c r="F833" s="15">
        <v>119</v>
      </c>
      <c r="G833" t="s">
        <v>34</v>
      </c>
      <c r="H833" t="s">
        <v>34</v>
      </c>
      <c r="I833" t="s">
        <v>340</v>
      </c>
      <c r="J833" t="s">
        <v>57</v>
      </c>
      <c r="K833" t="s">
        <v>59</v>
      </c>
      <c r="L833" t="s">
        <v>5040</v>
      </c>
      <c r="M833" t="s">
        <v>6766</v>
      </c>
      <c r="N833" t="s">
        <v>5043</v>
      </c>
      <c r="O833">
        <f>VLOOKUP(B833,HIS退!B:F,5,FALSE)</f>
        <v>-119</v>
      </c>
      <c r="P833" t="str">
        <f>VLOOKUP(B833,HIS退!B:I,8,FALSE)</f>
        <v>9</v>
      </c>
      <c r="Q833" s="38">
        <f>VLOOKUP(C833,招行退!B:F,5,FALSE)</f>
        <v>119</v>
      </c>
      <c r="R833" t="str">
        <f>VLOOKUP(C833,招行退!B:H,7,FALSE)</f>
        <v>B</v>
      </c>
      <c r="S833" t="str">
        <f>VLOOKUP(C833,招行退!B:I,8,FALSE)</f>
        <v>20170711</v>
      </c>
    </row>
    <row r="834" spans="1:19" ht="14.25" hidden="1">
      <c r="A834" s="54">
        <v>42927.469050925924</v>
      </c>
      <c r="B834">
        <v>671529</v>
      </c>
      <c r="C834" t="s">
        <v>6767</v>
      </c>
      <c r="D834" t="s">
        <v>6768</v>
      </c>
      <c r="E834" t="s">
        <v>6769</v>
      </c>
      <c r="F834" s="15">
        <v>450</v>
      </c>
      <c r="G834" t="s">
        <v>34</v>
      </c>
      <c r="H834" t="s">
        <v>34</v>
      </c>
      <c r="I834" t="s">
        <v>58</v>
      </c>
      <c r="J834" t="s">
        <v>48</v>
      </c>
      <c r="K834" t="s">
        <v>59</v>
      </c>
      <c r="L834" t="s">
        <v>6770</v>
      </c>
      <c r="M834" t="s">
        <v>6771</v>
      </c>
      <c r="N834" t="s">
        <v>6772</v>
      </c>
      <c r="O834">
        <f>VLOOKUP(B834,HIS退!B:F,5,FALSE)</f>
        <v>-450</v>
      </c>
      <c r="P834" t="str">
        <f>VLOOKUP(B834,HIS退!B:I,8,FALSE)</f>
        <v>1</v>
      </c>
      <c r="Q834" s="38">
        <f>VLOOKUP(C834,招行退!B:F,5,FALSE)</f>
        <v>450</v>
      </c>
      <c r="R834" t="str">
        <f>VLOOKUP(C834,招行退!B:H,7,FALSE)</f>
        <v>S</v>
      </c>
      <c r="S834" t="e">
        <f>VLOOKUP(C834,招行退!B:I,8,FALSE)</f>
        <v>#N/A</v>
      </c>
    </row>
    <row r="835" spans="1:19" ht="14.25" hidden="1">
      <c r="A835" s="54">
        <v>42927.471782407411</v>
      </c>
      <c r="B835">
        <v>672332</v>
      </c>
      <c r="C835" t="s">
        <v>6773</v>
      </c>
      <c r="D835" t="s">
        <v>6774</v>
      </c>
      <c r="E835" t="s">
        <v>6775</v>
      </c>
      <c r="F835" s="15">
        <v>408</v>
      </c>
      <c r="G835" t="s">
        <v>53</v>
      </c>
      <c r="H835" t="s">
        <v>34</v>
      </c>
      <c r="I835" t="s">
        <v>58</v>
      </c>
      <c r="J835" t="s">
        <v>48</v>
      </c>
      <c r="K835" t="s">
        <v>59</v>
      </c>
      <c r="L835" t="s">
        <v>6776</v>
      </c>
      <c r="M835" t="s">
        <v>6777</v>
      </c>
      <c r="N835" t="s">
        <v>6778</v>
      </c>
      <c r="O835">
        <f>VLOOKUP(B835,HIS退!B:F,5,FALSE)</f>
        <v>-408</v>
      </c>
      <c r="P835" t="str">
        <f>VLOOKUP(B835,HIS退!B:I,8,FALSE)</f>
        <v>1</v>
      </c>
      <c r="Q835" s="38">
        <f>VLOOKUP(C835,招行退!B:F,5,FALSE)</f>
        <v>408</v>
      </c>
      <c r="R835" t="str">
        <f>VLOOKUP(C835,招行退!B:H,7,FALSE)</f>
        <v>S</v>
      </c>
      <c r="S835" t="e">
        <f>VLOOKUP(C835,招行退!B:I,8,FALSE)</f>
        <v>#N/A</v>
      </c>
    </row>
    <row r="836" spans="1:19" ht="14.25" hidden="1">
      <c r="A836" s="54">
        <v>42927.472604166665</v>
      </c>
      <c r="B836">
        <v>671779</v>
      </c>
      <c r="C836" t="s">
        <v>6779</v>
      </c>
      <c r="D836" t="s">
        <v>6780</v>
      </c>
      <c r="E836" t="s">
        <v>6781</v>
      </c>
      <c r="F836" s="15">
        <v>893</v>
      </c>
      <c r="G836" t="s">
        <v>34</v>
      </c>
      <c r="H836" t="s">
        <v>34</v>
      </c>
      <c r="I836" t="s">
        <v>58</v>
      </c>
      <c r="J836" t="s">
        <v>48</v>
      </c>
      <c r="K836" t="s">
        <v>59</v>
      </c>
      <c r="L836" t="s">
        <v>6782</v>
      </c>
      <c r="M836" t="s">
        <v>6783</v>
      </c>
      <c r="N836" t="s">
        <v>6784</v>
      </c>
      <c r="O836">
        <f>VLOOKUP(B836,HIS退!B:F,5,FALSE)</f>
        <v>-893</v>
      </c>
      <c r="P836" t="str">
        <f>VLOOKUP(B836,HIS退!B:I,8,FALSE)</f>
        <v>1</v>
      </c>
      <c r="Q836" s="38">
        <f>VLOOKUP(C836,招行退!B:F,5,FALSE)</f>
        <v>893</v>
      </c>
      <c r="R836" t="str">
        <f>VLOOKUP(C836,招行退!B:H,7,FALSE)</f>
        <v>S</v>
      </c>
      <c r="S836" t="e">
        <f>VLOOKUP(C836,招行退!B:I,8,FALSE)</f>
        <v>#N/A</v>
      </c>
    </row>
    <row r="837" spans="1:19" ht="14.25" hidden="1">
      <c r="A837" s="54">
        <v>42927.479444444441</v>
      </c>
      <c r="B837">
        <v>672170</v>
      </c>
      <c r="C837" t="s">
        <v>5032</v>
      </c>
      <c r="D837" t="s">
        <v>6785</v>
      </c>
      <c r="E837" t="s">
        <v>5035</v>
      </c>
      <c r="F837" s="15">
        <v>500</v>
      </c>
      <c r="G837" t="s">
        <v>34</v>
      </c>
      <c r="H837" t="s">
        <v>34</v>
      </c>
      <c r="I837" t="s">
        <v>340</v>
      </c>
      <c r="J837" t="s">
        <v>57</v>
      </c>
      <c r="K837" t="s">
        <v>59</v>
      </c>
      <c r="L837" t="s">
        <v>5033</v>
      </c>
      <c r="M837" t="s">
        <v>6786</v>
      </c>
      <c r="N837" t="s">
        <v>5036</v>
      </c>
      <c r="O837">
        <f>VLOOKUP(B837,HIS退!B:F,5,FALSE)</f>
        <v>-500</v>
      </c>
      <c r="P837" t="str">
        <f>VLOOKUP(B837,HIS退!B:I,8,FALSE)</f>
        <v>9</v>
      </c>
      <c r="Q837" s="38">
        <f>VLOOKUP(C837,招行退!B:F,5,FALSE)</f>
        <v>500</v>
      </c>
      <c r="R837" t="str">
        <f>VLOOKUP(C837,招行退!B:H,7,FALSE)</f>
        <v>B</v>
      </c>
      <c r="S837" t="str">
        <f>VLOOKUP(C837,招行退!B:I,8,FALSE)</f>
        <v>20170711</v>
      </c>
    </row>
    <row r="838" spans="1:19" ht="14.25" hidden="1">
      <c r="A838" s="54">
        <v>42927.480798611112</v>
      </c>
      <c r="B838">
        <v>672711</v>
      </c>
      <c r="C838" t="s">
        <v>6787</v>
      </c>
      <c r="D838" t="s">
        <v>6788</v>
      </c>
      <c r="E838" t="s">
        <v>6789</v>
      </c>
      <c r="F838" s="15">
        <v>95</v>
      </c>
      <c r="G838" t="s">
        <v>34</v>
      </c>
      <c r="H838" t="s">
        <v>34</v>
      </c>
      <c r="I838" t="s">
        <v>58</v>
      </c>
      <c r="J838" t="s">
        <v>48</v>
      </c>
      <c r="K838" t="s">
        <v>59</v>
      </c>
      <c r="L838" t="s">
        <v>6790</v>
      </c>
      <c r="M838" t="s">
        <v>6791</v>
      </c>
      <c r="N838" t="s">
        <v>6792</v>
      </c>
      <c r="O838">
        <f>VLOOKUP(B838,HIS退!B:F,5,FALSE)</f>
        <v>-95</v>
      </c>
      <c r="P838" t="str">
        <f>VLOOKUP(B838,HIS退!B:I,8,FALSE)</f>
        <v>1</v>
      </c>
      <c r="Q838" s="38">
        <f>VLOOKUP(C838,招行退!B:F,5,FALSE)</f>
        <v>95</v>
      </c>
      <c r="R838" t="str">
        <f>VLOOKUP(C838,招行退!B:H,7,FALSE)</f>
        <v>S</v>
      </c>
      <c r="S838" t="e">
        <f>VLOOKUP(C838,招行退!B:I,8,FALSE)</f>
        <v>#N/A</v>
      </c>
    </row>
    <row r="839" spans="1:19" ht="14.25" hidden="1">
      <c r="A839" s="54">
        <v>42927.483611111114</v>
      </c>
      <c r="B839">
        <v>672826</v>
      </c>
      <c r="C839" t="s">
        <v>6793</v>
      </c>
      <c r="D839" t="s">
        <v>6794</v>
      </c>
      <c r="E839" t="s">
        <v>6795</v>
      </c>
      <c r="F839" s="15">
        <v>66</v>
      </c>
      <c r="G839" t="s">
        <v>34</v>
      </c>
      <c r="H839" t="s">
        <v>34</v>
      </c>
      <c r="I839" t="s">
        <v>58</v>
      </c>
      <c r="J839" t="s">
        <v>48</v>
      </c>
      <c r="K839" t="s">
        <v>59</v>
      </c>
      <c r="L839" t="s">
        <v>6796</v>
      </c>
      <c r="M839" t="s">
        <v>6797</v>
      </c>
      <c r="N839" t="s">
        <v>6798</v>
      </c>
      <c r="O839">
        <f>VLOOKUP(B839,HIS退!B:F,5,FALSE)</f>
        <v>-66</v>
      </c>
      <c r="P839" t="str">
        <f>VLOOKUP(B839,HIS退!B:I,8,FALSE)</f>
        <v>1</v>
      </c>
      <c r="Q839" s="38">
        <f>VLOOKUP(C839,招行退!B:F,5,FALSE)</f>
        <v>66</v>
      </c>
      <c r="R839" t="str">
        <f>VLOOKUP(C839,招行退!B:H,7,FALSE)</f>
        <v>S</v>
      </c>
      <c r="S839" t="e">
        <f>VLOOKUP(C839,招行退!B:I,8,FALSE)</f>
        <v>#N/A</v>
      </c>
    </row>
    <row r="840" spans="1:19" ht="14.25" hidden="1">
      <c r="A840" s="54">
        <v>42927.488136574073</v>
      </c>
      <c r="B840">
        <v>672583</v>
      </c>
      <c r="C840" t="s">
        <v>5066</v>
      </c>
      <c r="D840" t="s">
        <v>6799</v>
      </c>
      <c r="E840" t="s">
        <v>5069</v>
      </c>
      <c r="F840" s="15">
        <v>234</v>
      </c>
      <c r="G840" t="s">
        <v>34</v>
      </c>
      <c r="H840" t="s">
        <v>34</v>
      </c>
      <c r="I840" t="s">
        <v>340</v>
      </c>
      <c r="J840" t="s">
        <v>57</v>
      </c>
      <c r="K840" t="s">
        <v>59</v>
      </c>
      <c r="L840" t="s">
        <v>5067</v>
      </c>
      <c r="M840" t="s">
        <v>6800</v>
      </c>
      <c r="N840" t="s">
        <v>5070</v>
      </c>
      <c r="O840">
        <f>VLOOKUP(B840,HIS退!B:F,5,FALSE)</f>
        <v>-234</v>
      </c>
      <c r="P840" t="str">
        <f>VLOOKUP(B840,HIS退!B:I,8,FALSE)</f>
        <v>9</v>
      </c>
      <c r="Q840" s="38">
        <f>VLOOKUP(C840,招行退!B:F,5,FALSE)</f>
        <v>234</v>
      </c>
      <c r="R840" t="str">
        <f>VLOOKUP(C840,招行退!B:H,7,FALSE)</f>
        <v>B</v>
      </c>
      <c r="S840" t="str">
        <f>VLOOKUP(C840,招行退!B:I,8,FALSE)</f>
        <v>20170711</v>
      </c>
    </row>
    <row r="841" spans="1:19" ht="14.25" hidden="1">
      <c r="A841" s="54">
        <v>42927.488576388889</v>
      </c>
      <c r="B841">
        <v>672596</v>
      </c>
      <c r="C841" t="s">
        <v>5046</v>
      </c>
      <c r="D841" t="s">
        <v>6801</v>
      </c>
      <c r="E841" t="s">
        <v>5063</v>
      </c>
      <c r="F841" s="15">
        <v>109</v>
      </c>
      <c r="G841" t="s">
        <v>34</v>
      </c>
      <c r="H841" t="s">
        <v>34</v>
      </c>
      <c r="I841" t="s">
        <v>340</v>
      </c>
      <c r="J841" t="s">
        <v>57</v>
      </c>
      <c r="K841" t="s">
        <v>59</v>
      </c>
      <c r="L841" t="s">
        <v>5047</v>
      </c>
      <c r="M841" t="s">
        <v>6802</v>
      </c>
      <c r="N841" t="s">
        <v>5050</v>
      </c>
      <c r="O841">
        <f>VLOOKUP(B841,HIS退!B:F,5,FALSE)</f>
        <v>-109</v>
      </c>
      <c r="P841" t="str">
        <f>VLOOKUP(B841,HIS退!B:I,8,FALSE)</f>
        <v>9</v>
      </c>
      <c r="Q841" s="38">
        <f>VLOOKUP(C841,招行退!B:F,5,FALSE)</f>
        <v>109</v>
      </c>
      <c r="R841" t="str">
        <f>VLOOKUP(C841,招行退!B:H,7,FALSE)</f>
        <v>B</v>
      </c>
      <c r="S841" t="str">
        <f>VLOOKUP(C841,招行退!B:I,8,FALSE)</f>
        <v>20170711</v>
      </c>
    </row>
    <row r="842" spans="1:19" ht="14.25" hidden="1">
      <c r="A842" s="54">
        <v>42927.489571759259</v>
      </c>
      <c r="B842">
        <v>672632</v>
      </c>
      <c r="C842" t="s">
        <v>5060</v>
      </c>
      <c r="D842" t="s">
        <v>6803</v>
      </c>
      <c r="E842" t="s">
        <v>5049</v>
      </c>
      <c r="F842" s="15">
        <v>109</v>
      </c>
      <c r="G842" t="s">
        <v>34</v>
      </c>
      <c r="H842" t="s">
        <v>34</v>
      </c>
      <c r="I842" t="s">
        <v>340</v>
      </c>
      <c r="J842" t="s">
        <v>57</v>
      </c>
      <c r="K842" t="s">
        <v>59</v>
      </c>
      <c r="L842" t="s">
        <v>5061</v>
      </c>
      <c r="M842" t="s">
        <v>6804</v>
      </c>
      <c r="N842" t="s">
        <v>5050</v>
      </c>
      <c r="O842">
        <f>VLOOKUP(B842,HIS退!B:F,5,FALSE)</f>
        <v>-109</v>
      </c>
      <c r="P842" t="str">
        <f>VLOOKUP(B842,HIS退!B:I,8,FALSE)</f>
        <v>9</v>
      </c>
      <c r="Q842" s="38">
        <f>VLOOKUP(C842,招行退!B:F,5,FALSE)</f>
        <v>109</v>
      </c>
      <c r="R842" t="str">
        <f>VLOOKUP(C842,招行退!B:H,7,FALSE)</f>
        <v>B</v>
      </c>
      <c r="S842" t="str">
        <f>VLOOKUP(C842,招行退!B:I,8,FALSE)</f>
        <v>20170711</v>
      </c>
    </row>
    <row r="843" spans="1:19" ht="14.25" hidden="1">
      <c r="A843" s="54">
        <v>42927.493611111109</v>
      </c>
      <c r="B843">
        <v>673178</v>
      </c>
      <c r="C843" t="s">
        <v>6805</v>
      </c>
      <c r="D843" t="s">
        <v>846</v>
      </c>
      <c r="E843" t="s">
        <v>847</v>
      </c>
      <c r="F843" s="15">
        <v>10000</v>
      </c>
      <c r="G843" t="s">
        <v>34</v>
      </c>
      <c r="H843" t="s">
        <v>34</v>
      </c>
      <c r="I843" t="s">
        <v>58</v>
      </c>
      <c r="J843" t="s">
        <v>48</v>
      </c>
      <c r="K843" t="s">
        <v>59</v>
      </c>
      <c r="L843" t="s">
        <v>6806</v>
      </c>
      <c r="M843" t="s">
        <v>6807</v>
      </c>
      <c r="N843" t="s">
        <v>2890</v>
      </c>
      <c r="O843">
        <f>VLOOKUP(B843,HIS退!B:F,5,FALSE)</f>
        <v>-10000</v>
      </c>
      <c r="P843" t="str">
        <f>VLOOKUP(B843,HIS退!B:I,8,FALSE)</f>
        <v>1</v>
      </c>
      <c r="Q843" s="38">
        <f>VLOOKUP(C843,招行退!B:F,5,FALSE)</f>
        <v>10000</v>
      </c>
      <c r="R843" t="str">
        <f>VLOOKUP(C843,招行退!B:H,7,FALSE)</f>
        <v>S</v>
      </c>
      <c r="S843" t="e">
        <f>VLOOKUP(C843,招行退!B:I,8,FALSE)</f>
        <v>#N/A</v>
      </c>
    </row>
    <row r="844" spans="1:19" ht="14.25" hidden="1">
      <c r="A844" s="54">
        <v>42927.495833333334</v>
      </c>
      <c r="B844">
        <v>672874</v>
      </c>
      <c r="C844" t="s">
        <v>6808</v>
      </c>
      <c r="D844" t="s">
        <v>6809</v>
      </c>
      <c r="E844" t="s">
        <v>6810</v>
      </c>
      <c r="F844" s="15">
        <v>824</v>
      </c>
      <c r="G844" t="s">
        <v>34</v>
      </c>
      <c r="H844" t="s">
        <v>34</v>
      </c>
      <c r="I844" t="s">
        <v>58</v>
      </c>
      <c r="J844" t="s">
        <v>48</v>
      </c>
      <c r="K844" t="s">
        <v>59</v>
      </c>
      <c r="L844" t="s">
        <v>6811</v>
      </c>
      <c r="M844" t="s">
        <v>6812</v>
      </c>
      <c r="N844" t="s">
        <v>6813</v>
      </c>
      <c r="O844">
        <f>VLOOKUP(B844,HIS退!B:F,5,FALSE)</f>
        <v>-824</v>
      </c>
      <c r="P844" t="str">
        <f>VLOOKUP(B844,HIS退!B:I,8,FALSE)</f>
        <v>1</v>
      </c>
      <c r="Q844" s="38">
        <f>VLOOKUP(C844,招行退!B:F,5,FALSE)</f>
        <v>824</v>
      </c>
      <c r="R844" t="str">
        <f>VLOOKUP(C844,招行退!B:H,7,FALSE)</f>
        <v>S</v>
      </c>
      <c r="S844" t="e">
        <f>VLOOKUP(C844,招行退!B:I,8,FALSE)</f>
        <v>#N/A</v>
      </c>
    </row>
    <row r="845" spans="1:19" ht="14.25" hidden="1">
      <c r="A845" s="54">
        <v>42927.502870370372</v>
      </c>
      <c r="B845">
        <v>673362</v>
      </c>
      <c r="C845" t="s">
        <v>6814</v>
      </c>
      <c r="D845" t="s">
        <v>6815</v>
      </c>
      <c r="E845" t="s">
        <v>6816</v>
      </c>
      <c r="F845" s="15">
        <v>300</v>
      </c>
      <c r="G845" t="s">
        <v>34</v>
      </c>
      <c r="H845" t="s">
        <v>34</v>
      </c>
      <c r="I845" t="s">
        <v>58</v>
      </c>
      <c r="J845" t="s">
        <v>48</v>
      </c>
      <c r="K845" t="s">
        <v>59</v>
      </c>
      <c r="L845" t="s">
        <v>6817</v>
      </c>
      <c r="M845" t="s">
        <v>6818</v>
      </c>
      <c r="N845" t="s">
        <v>6819</v>
      </c>
      <c r="O845">
        <f>VLOOKUP(B845,HIS退!B:F,5,FALSE)</f>
        <v>-300</v>
      </c>
      <c r="P845" t="str">
        <f>VLOOKUP(B845,HIS退!B:I,8,FALSE)</f>
        <v>1</v>
      </c>
      <c r="Q845" s="38">
        <f>VLOOKUP(C845,招行退!B:F,5,FALSE)</f>
        <v>300</v>
      </c>
      <c r="R845" t="str">
        <f>VLOOKUP(C845,招行退!B:H,7,FALSE)</f>
        <v>S</v>
      </c>
      <c r="S845" t="e">
        <f>VLOOKUP(C845,招行退!B:I,8,FALSE)</f>
        <v>#N/A</v>
      </c>
    </row>
    <row r="846" spans="1:19" ht="14.25" hidden="1">
      <c r="A846" s="54">
        <v>42927.52065972222</v>
      </c>
      <c r="B846">
        <v>673437</v>
      </c>
      <c r="C846" t="s">
        <v>6820</v>
      </c>
      <c r="D846" t="s">
        <v>6821</v>
      </c>
      <c r="E846" t="s">
        <v>6822</v>
      </c>
      <c r="F846" s="15">
        <v>1000</v>
      </c>
      <c r="G846" t="s">
        <v>34</v>
      </c>
      <c r="H846" t="s">
        <v>34</v>
      </c>
      <c r="I846" t="s">
        <v>58</v>
      </c>
      <c r="J846" t="s">
        <v>48</v>
      </c>
      <c r="K846" t="s">
        <v>59</v>
      </c>
      <c r="L846" t="s">
        <v>6823</v>
      </c>
      <c r="M846" t="s">
        <v>6824</v>
      </c>
      <c r="N846" t="s">
        <v>6825</v>
      </c>
      <c r="O846">
        <f>VLOOKUP(B846,HIS退!B:F,5,FALSE)</f>
        <v>-1000</v>
      </c>
      <c r="P846" t="str">
        <f>VLOOKUP(B846,HIS退!B:I,8,FALSE)</f>
        <v>1</v>
      </c>
      <c r="Q846" s="38">
        <f>VLOOKUP(C846,招行退!B:F,5,FALSE)</f>
        <v>1000</v>
      </c>
      <c r="R846" t="str">
        <f>VLOOKUP(C846,招行退!B:H,7,FALSE)</f>
        <v>S</v>
      </c>
      <c r="S846" t="e">
        <f>VLOOKUP(C846,招行退!B:I,8,FALSE)</f>
        <v>#N/A</v>
      </c>
    </row>
    <row r="847" spans="1:19" ht="14.25" hidden="1">
      <c r="A847" s="54">
        <v>42927.523009259261</v>
      </c>
      <c r="B847">
        <v>673463</v>
      </c>
      <c r="C847" t="s">
        <v>6826</v>
      </c>
      <c r="D847" t="s">
        <v>6827</v>
      </c>
      <c r="E847" t="s">
        <v>6828</v>
      </c>
      <c r="F847" s="15">
        <v>96</v>
      </c>
      <c r="G847" t="s">
        <v>34</v>
      </c>
      <c r="H847" t="s">
        <v>34</v>
      </c>
      <c r="I847" t="s">
        <v>58</v>
      </c>
      <c r="J847" t="s">
        <v>48</v>
      </c>
      <c r="K847" t="s">
        <v>59</v>
      </c>
      <c r="L847" t="s">
        <v>6829</v>
      </c>
      <c r="M847" t="s">
        <v>6830</v>
      </c>
      <c r="N847" t="s">
        <v>6831</v>
      </c>
      <c r="O847">
        <f>VLOOKUP(B847,HIS退!B:F,5,FALSE)</f>
        <v>-96</v>
      </c>
      <c r="P847" t="str">
        <f>VLOOKUP(B847,HIS退!B:I,8,FALSE)</f>
        <v>1</v>
      </c>
      <c r="Q847" s="38">
        <f>VLOOKUP(C847,招行退!B:F,5,FALSE)</f>
        <v>96</v>
      </c>
      <c r="R847" t="str">
        <f>VLOOKUP(C847,招行退!B:H,7,FALSE)</f>
        <v>S</v>
      </c>
      <c r="S847" t="e">
        <f>VLOOKUP(C847,招行退!B:I,8,FALSE)</f>
        <v>#N/A</v>
      </c>
    </row>
    <row r="848" spans="1:19" ht="14.25" hidden="1">
      <c r="A848" s="54">
        <v>42927.527881944443</v>
      </c>
      <c r="B848">
        <v>673525</v>
      </c>
      <c r="C848" t="s">
        <v>6832</v>
      </c>
      <c r="D848" t="s">
        <v>1980</v>
      </c>
      <c r="E848" t="s">
        <v>1981</v>
      </c>
      <c r="F848" s="15">
        <v>53</v>
      </c>
      <c r="G848" t="s">
        <v>53</v>
      </c>
      <c r="H848" t="s">
        <v>34</v>
      </c>
      <c r="I848" t="s">
        <v>58</v>
      </c>
      <c r="J848" t="s">
        <v>48</v>
      </c>
      <c r="K848" t="s">
        <v>59</v>
      </c>
      <c r="L848" t="s">
        <v>6833</v>
      </c>
      <c r="M848" t="s">
        <v>6834</v>
      </c>
      <c r="N848" t="s">
        <v>4246</v>
      </c>
      <c r="O848">
        <f>VLOOKUP(B848,HIS退!B:F,5,FALSE)</f>
        <v>-53</v>
      </c>
      <c r="P848" t="str">
        <f>VLOOKUP(B848,HIS退!B:I,8,FALSE)</f>
        <v>1</v>
      </c>
      <c r="Q848" s="38">
        <f>VLOOKUP(C848,招行退!B:F,5,FALSE)</f>
        <v>53</v>
      </c>
      <c r="R848" t="str">
        <f>VLOOKUP(C848,招行退!B:H,7,FALSE)</f>
        <v>S</v>
      </c>
      <c r="S848" t="e">
        <f>VLOOKUP(C848,招行退!B:I,8,FALSE)</f>
        <v>#N/A</v>
      </c>
    </row>
    <row r="849" spans="1:19" ht="14.25" hidden="1">
      <c r="A849" s="54">
        <v>42927.53638888889</v>
      </c>
      <c r="B849">
        <v>673587</v>
      </c>
      <c r="C849" t="s">
        <v>6835</v>
      </c>
      <c r="D849" t="s">
        <v>6836</v>
      </c>
      <c r="E849" t="s">
        <v>6837</v>
      </c>
      <c r="F849" s="15">
        <v>545</v>
      </c>
      <c r="G849" t="s">
        <v>34</v>
      </c>
      <c r="H849" t="s">
        <v>34</v>
      </c>
      <c r="I849" t="s">
        <v>58</v>
      </c>
      <c r="J849" t="s">
        <v>48</v>
      </c>
      <c r="K849" t="s">
        <v>59</v>
      </c>
      <c r="L849" t="s">
        <v>6838</v>
      </c>
      <c r="M849" t="s">
        <v>6839</v>
      </c>
      <c r="N849" t="s">
        <v>6840</v>
      </c>
      <c r="O849">
        <f>VLOOKUP(B849,HIS退!B:F,5,FALSE)</f>
        <v>-545</v>
      </c>
      <c r="P849" t="str">
        <f>VLOOKUP(B849,HIS退!B:I,8,FALSE)</f>
        <v>1</v>
      </c>
      <c r="Q849" s="38">
        <f>VLOOKUP(C849,招行退!B:F,5,FALSE)</f>
        <v>545</v>
      </c>
      <c r="R849" t="str">
        <f>VLOOKUP(C849,招行退!B:H,7,FALSE)</f>
        <v>S</v>
      </c>
      <c r="S849" t="e">
        <f>VLOOKUP(C849,招行退!B:I,8,FALSE)</f>
        <v>#N/A</v>
      </c>
    </row>
    <row r="850" spans="1:19" ht="14.25" hidden="1">
      <c r="A850" s="54">
        <v>42927.539398148147</v>
      </c>
      <c r="B850">
        <v>673611</v>
      </c>
      <c r="C850" t="s">
        <v>6841</v>
      </c>
      <c r="D850" t="s">
        <v>6842</v>
      </c>
      <c r="E850" t="s">
        <v>6843</v>
      </c>
      <c r="F850" s="15">
        <v>128</v>
      </c>
      <c r="G850" t="s">
        <v>34</v>
      </c>
      <c r="H850" t="s">
        <v>34</v>
      </c>
      <c r="I850" t="s">
        <v>58</v>
      </c>
      <c r="J850" t="s">
        <v>48</v>
      </c>
      <c r="K850" t="s">
        <v>59</v>
      </c>
      <c r="L850" t="s">
        <v>6844</v>
      </c>
      <c r="M850" t="s">
        <v>6845</v>
      </c>
      <c r="N850" t="s">
        <v>6846</v>
      </c>
      <c r="O850">
        <f>VLOOKUP(B850,HIS退!B:F,5,FALSE)</f>
        <v>-128</v>
      </c>
      <c r="P850" t="str">
        <f>VLOOKUP(B850,HIS退!B:I,8,FALSE)</f>
        <v>1</v>
      </c>
      <c r="Q850" s="38">
        <f>VLOOKUP(C850,招行退!B:F,5,FALSE)</f>
        <v>128</v>
      </c>
      <c r="R850" t="str">
        <f>VLOOKUP(C850,招行退!B:H,7,FALSE)</f>
        <v>S</v>
      </c>
      <c r="S850" t="e">
        <f>VLOOKUP(C850,招行退!B:I,8,FALSE)</f>
        <v>#N/A</v>
      </c>
    </row>
    <row r="851" spans="1:19" ht="14.25" hidden="1">
      <c r="A851" s="54">
        <v>42927.541018518517</v>
      </c>
      <c r="B851">
        <v>673624</v>
      </c>
      <c r="C851" t="s">
        <v>6847</v>
      </c>
      <c r="D851" t="s">
        <v>6842</v>
      </c>
      <c r="E851" t="s">
        <v>6843</v>
      </c>
      <c r="F851" s="15">
        <v>128</v>
      </c>
      <c r="G851" t="s">
        <v>34</v>
      </c>
      <c r="H851" t="s">
        <v>34</v>
      </c>
      <c r="I851" t="s">
        <v>58</v>
      </c>
      <c r="J851" t="s">
        <v>48</v>
      </c>
      <c r="K851" t="s">
        <v>59</v>
      </c>
      <c r="L851" t="s">
        <v>6848</v>
      </c>
      <c r="M851" t="s">
        <v>6849</v>
      </c>
      <c r="N851" t="s">
        <v>6846</v>
      </c>
      <c r="O851">
        <f>VLOOKUP(B851,HIS退!B:F,5,FALSE)</f>
        <v>-128</v>
      </c>
      <c r="P851" t="str">
        <f>VLOOKUP(B851,HIS退!B:I,8,FALSE)</f>
        <v>1</v>
      </c>
      <c r="Q851" s="38">
        <f>VLOOKUP(C851,招行退!B:F,5,FALSE)</f>
        <v>128</v>
      </c>
      <c r="R851" t="str">
        <f>VLOOKUP(C851,招行退!B:H,7,FALSE)</f>
        <v>S</v>
      </c>
      <c r="S851" t="e">
        <f>VLOOKUP(C851,招行退!B:I,8,FALSE)</f>
        <v>#N/A</v>
      </c>
    </row>
    <row r="852" spans="1:19" ht="14.25" hidden="1">
      <c r="A852" s="54">
        <v>42927.545787037037</v>
      </c>
      <c r="B852">
        <v>673650</v>
      </c>
      <c r="C852" t="s">
        <v>6850</v>
      </c>
      <c r="D852" t="s">
        <v>6851</v>
      </c>
      <c r="E852" t="s">
        <v>6852</v>
      </c>
      <c r="F852" s="15">
        <v>5000</v>
      </c>
      <c r="G852" t="s">
        <v>34</v>
      </c>
      <c r="H852" t="s">
        <v>34</v>
      </c>
      <c r="I852" t="s">
        <v>58</v>
      </c>
      <c r="J852" t="s">
        <v>48</v>
      </c>
      <c r="K852" t="s">
        <v>59</v>
      </c>
      <c r="L852" t="s">
        <v>6853</v>
      </c>
      <c r="M852" t="s">
        <v>6854</v>
      </c>
      <c r="N852" t="s">
        <v>6855</v>
      </c>
      <c r="O852">
        <f>VLOOKUP(B852,HIS退!B:F,5,FALSE)</f>
        <v>-5000</v>
      </c>
      <c r="P852" t="str">
        <f>VLOOKUP(B852,HIS退!B:I,8,FALSE)</f>
        <v>1</v>
      </c>
      <c r="Q852" s="38">
        <f>VLOOKUP(C852,招行退!B:F,5,FALSE)</f>
        <v>5000</v>
      </c>
      <c r="R852" t="str">
        <f>VLOOKUP(C852,招行退!B:H,7,FALSE)</f>
        <v>S</v>
      </c>
      <c r="S852" t="e">
        <f>VLOOKUP(C852,招行退!B:I,8,FALSE)</f>
        <v>#N/A</v>
      </c>
    </row>
    <row r="853" spans="1:19" ht="14.25" hidden="1">
      <c r="A853" s="54">
        <v>42927.563518518517</v>
      </c>
      <c r="B853">
        <v>673806</v>
      </c>
      <c r="C853" t="s">
        <v>6856</v>
      </c>
      <c r="D853" t="s">
        <v>6857</v>
      </c>
      <c r="E853" t="s">
        <v>6858</v>
      </c>
      <c r="F853" s="15">
        <v>974</v>
      </c>
      <c r="G853" t="s">
        <v>34</v>
      </c>
      <c r="H853" t="s">
        <v>34</v>
      </c>
      <c r="I853" t="s">
        <v>58</v>
      </c>
      <c r="J853" t="s">
        <v>48</v>
      </c>
      <c r="K853" t="s">
        <v>59</v>
      </c>
      <c r="L853" t="s">
        <v>6859</v>
      </c>
      <c r="M853" t="s">
        <v>6860</v>
      </c>
      <c r="N853" t="s">
        <v>6861</v>
      </c>
      <c r="O853">
        <f>VLOOKUP(B853,HIS退!B:F,5,FALSE)</f>
        <v>-974</v>
      </c>
      <c r="P853" t="str">
        <f>VLOOKUP(B853,HIS退!B:I,8,FALSE)</f>
        <v>1</v>
      </c>
      <c r="Q853" s="38">
        <f>VLOOKUP(C853,招行退!B:F,5,FALSE)</f>
        <v>974</v>
      </c>
      <c r="R853" t="str">
        <f>VLOOKUP(C853,招行退!B:H,7,FALSE)</f>
        <v>S</v>
      </c>
      <c r="S853" t="e">
        <f>VLOOKUP(C853,招行退!B:I,8,FALSE)</f>
        <v>#N/A</v>
      </c>
    </row>
    <row r="854" spans="1:19" ht="14.25" hidden="1">
      <c r="A854" s="54">
        <v>42927.579293981478</v>
      </c>
      <c r="B854">
        <v>674055</v>
      </c>
      <c r="C854" t="s">
        <v>6862</v>
      </c>
      <c r="D854" t="s">
        <v>6863</v>
      </c>
      <c r="E854" t="s">
        <v>6864</v>
      </c>
      <c r="F854" s="15">
        <v>90</v>
      </c>
      <c r="G854" t="s">
        <v>34</v>
      </c>
      <c r="H854" t="s">
        <v>34</v>
      </c>
      <c r="I854" t="s">
        <v>58</v>
      </c>
      <c r="J854" t="s">
        <v>48</v>
      </c>
      <c r="K854" t="s">
        <v>59</v>
      </c>
      <c r="L854" t="s">
        <v>6865</v>
      </c>
      <c r="M854" t="s">
        <v>6866</v>
      </c>
      <c r="N854" t="s">
        <v>6867</v>
      </c>
      <c r="O854">
        <f>VLOOKUP(B854,HIS退!B:F,5,FALSE)</f>
        <v>-90</v>
      </c>
      <c r="P854" t="str">
        <f>VLOOKUP(B854,HIS退!B:I,8,FALSE)</f>
        <v>1</v>
      </c>
      <c r="Q854" s="38">
        <f>VLOOKUP(C854,招行退!B:F,5,FALSE)</f>
        <v>90</v>
      </c>
      <c r="R854" t="str">
        <f>VLOOKUP(C854,招行退!B:H,7,FALSE)</f>
        <v>S</v>
      </c>
      <c r="S854" t="e">
        <f>VLOOKUP(C854,招行退!B:I,8,FALSE)</f>
        <v>#N/A</v>
      </c>
    </row>
    <row r="855" spans="1:19" ht="14.25" hidden="1">
      <c r="A855" s="54">
        <v>42927.582754629628</v>
      </c>
      <c r="B855">
        <v>674130</v>
      </c>
      <c r="C855" t="s">
        <v>5053</v>
      </c>
      <c r="D855" t="s">
        <v>6868</v>
      </c>
      <c r="E855" t="s">
        <v>5056</v>
      </c>
      <c r="F855" s="15">
        <v>487</v>
      </c>
      <c r="G855" t="s">
        <v>34</v>
      </c>
      <c r="H855" t="s">
        <v>34</v>
      </c>
      <c r="I855" t="s">
        <v>340</v>
      </c>
      <c r="J855" t="s">
        <v>57</v>
      </c>
      <c r="K855" t="s">
        <v>59</v>
      </c>
      <c r="L855" t="s">
        <v>5054</v>
      </c>
      <c r="M855" t="s">
        <v>6869</v>
      </c>
      <c r="N855" t="s">
        <v>5057</v>
      </c>
      <c r="O855">
        <f>VLOOKUP(B855,HIS退!B:F,5,FALSE)</f>
        <v>-487</v>
      </c>
      <c r="P855" t="str">
        <f>VLOOKUP(B855,HIS退!B:I,8,FALSE)</f>
        <v>9</v>
      </c>
      <c r="Q855" s="38">
        <f>VLOOKUP(C855,招行退!B:F,5,FALSE)</f>
        <v>487</v>
      </c>
      <c r="R855" t="str">
        <f>VLOOKUP(C855,招行退!B:H,7,FALSE)</f>
        <v>B</v>
      </c>
      <c r="S855" t="str">
        <f>VLOOKUP(C855,招行退!B:I,8,FALSE)</f>
        <v>20170711</v>
      </c>
    </row>
    <row r="856" spans="1:19" ht="14.25" hidden="1">
      <c r="A856" s="54">
        <v>42927.58734953704</v>
      </c>
      <c r="B856">
        <v>674271</v>
      </c>
      <c r="C856" t="s">
        <v>6870</v>
      </c>
      <c r="D856" t="s">
        <v>6871</v>
      </c>
      <c r="E856" t="s">
        <v>6872</v>
      </c>
      <c r="F856" s="15">
        <v>2000</v>
      </c>
      <c r="G856" t="s">
        <v>34</v>
      </c>
      <c r="H856" t="s">
        <v>34</v>
      </c>
      <c r="I856" t="s">
        <v>58</v>
      </c>
      <c r="J856" t="s">
        <v>48</v>
      </c>
      <c r="K856" t="s">
        <v>59</v>
      </c>
      <c r="L856" t="s">
        <v>6873</v>
      </c>
      <c r="M856" t="s">
        <v>6874</v>
      </c>
      <c r="N856" t="s">
        <v>6875</v>
      </c>
      <c r="O856">
        <f>VLOOKUP(B856,HIS退!B:F,5,FALSE)</f>
        <v>-2000</v>
      </c>
      <c r="P856" t="str">
        <f>VLOOKUP(B856,HIS退!B:I,8,FALSE)</f>
        <v>1</v>
      </c>
      <c r="Q856" s="38">
        <f>VLOOKUP(C856,招行退!B:F,5,FALSE)</f>
        <v>2000</v>
      </c>
      <c r="R856" t="str">
        <f>VLOOKUP(C856,招行退!B:H,7,FALSE)</f>
        <v>S</v>
      </c>
      <c r="S856" t="e">
        <f>VLOOKUP(C856,招行退!B:I,8,FALSE)</f>
        <v>#N/A</v>
      </c>
    </row>
    <row r="857" spans="1:19" ht="14.25" hidden="1">
      <c r="A857" s="54">
        <v>42927.589768518519</v>
      </c>
      <c r="B857">
        <v>674391</v>
      </c>
      <c r="C857" t="s">
        <v>6876</v>
      </c>
      <c r="D857" t="s">
        <v>6877</v>
      </c>
      <c r="E857" t="s">
        <v>6878</v>
      </c>
      <c r="F857" s="15">
        <v>38</v>
      </c>
      <c r="G857" t="s">
        <v>34</v>
      </c>
      <c r="H857" t="s">
        <v>34</v>
      </c>
      <c r="I857" t="s">
        <v>58</v>
      </c>
      <c r="J857" t="s">
        <v>48</v>
      </c>
      <c r="K857" t="s">
        <v>59</v>
      </c>
      <c r="L857" t="s">
        <v>6879</v>
      </c>
      <c r="M857" t="s">
        <v>6880</v>
      </c>
      <c r="N857" t="s">
        <v>6881</v>
      </c>
      <c r="O857">
        <f>VLOOKUP(B857,HIS退!B:F,5,FALSE)</f>
        <v>-38</v>
      </c>
      <c r="P857" t="str">
        <f>VLOOKUP(B857,HIS退!B:I,8,FALSE)</f>
        <v>1</v>
      </c>
      <c r="Q857" s="38">
        <f>VLOOKUP(C857,招行退!B:F,5,FALSE)</f>
        <v>38</v>
      </c>
      <c r="R857" t="str">
        <f>VLOOKUP(C857,招行退!B:H,7,FALSE)</f>
        <v>S</v>
      </c>
      <c r="S857" t="e">
        <f>VLOOKUP(C857,招行退!B:I,8,FALSE)</f>
        <v>#N/A</v>
      </c>
    </row>
    <row r="858" spans="1:19" ht="14.25" hidden="1">
      <c r="A858" s="54">
        <v>42927.601226851853</v>
      </c>
      <c r="B858">
        <v>675084</v>
      </c>
      <c r="C858" t="s">
        <v>6882</v>
      </c>
      <c r="D858" t="s">
        <v>6883</v>
      </c>
      <c r="E858" t="s">
        <v>6884</v>
      </c>
      <c r="F858" s="15">
        <v>1020</v>
      </c>
      <c r="G858" t="s">
        <v>34</v>
      </c>
      <c r="H858" t="s">
        <v>34</v>
      </c>
      <c r="I858" t="s">
        <v>58</v>
      </c>
      <c r="J858" t="s">
        <v>48</v>
      </c>
      <c r="K858" t="s">
        <v>59</v>
      </c>
      <c r="L858" t="s">
        <v>6885</v>
      </c>
      <c r="M858" t="s">
        <v>6886</v>
      </c>
      <c r="N858" t="s">
        <v>6887</v>
      </c>
      <c r="O858">
        <f>VLOOKUP(B858,HIS退!B:F,5,FALSE)</f>
        <v>-1020</v>
      </c>
      <c r="P858" t="str">
        <f>VLOOKUP(B858,HIS退!B:I,8,FALSE)</f>
        <v>1</v>
      </c>
      <c r="Q858" s="38">
        <f>VLOOKUP(C858,招行退!B:F,5,FALSE)</f>
        <v>1020</v>
      </c>
      <c r="R858" t="str">
        <f>VLOOKUP(C858,招行退!B:H,7,FALSE)</f>
        <v>S</v>
      </c>
      <c r="S858" t="e">
        <f>VLOOKUP(C858,招行退!B:I,8,FALSE)</f>
        <v>#N/A</v>
      </c>
    </row>
    <row r="859" spans="1:19" ht="14.25" hidden="1">
      <c r="A859" s="54">
        <v>42927.6018287037</v>
      </c>
      <c r="B859">
        <v>675134</v>
      </c>
      <c r="C859" t="s">
        <v>6888</v>
      </c>
      <c r="D859" t="s">
        <v>6889</v>
      </c>
      <c r="E859" t="s">
        <v>6890</v>
      </c>
      <c r="F859" s="15">
        <v>1513</v>
      </c>
      <c r="G859" t="s">
        <v>34</v>
      </c>
      <c r="H859" t="s">
        <v>34</v>
      </c>
      <c r="I859" t="s">
        <v>58</v>
      </c>
      <c r="J859" t="s">
        <v>48</v>
      </c>
      <c r="K859" t="s">
        <v>59</v>
      </c>
      <c r="L859" t="s">
        <v>6891</v>
      </c>
      <c r="M859" t="s">
        <v>6892</v>
      </c>
      <c r="N859" t="s">
        <v>6887</v>
      </c>
      <c r="O859">
        <f>VLOOKUP(B859,HIS退!B:F,5,FALSE)</f>
        <v>-1513</v>
      </c>
      <c r="P859" t="str">
        <f>VLOOKUP(B859,HIS退!B:I,8,FALSE)</f>
        <v>1</v>
      </c>
      <c r="Q859" s="38">
        <f>VLOOKUP(C859,招行退!B:F,5,FALSE)</f>
        <v>1513</v>
      </c>
      <c r="R859" t="str">
        <f>VLOOKUP(C859,招行退!B:H,7,FALSE)</f>
        <v>S</v>
      </c>
      <c r="S859" t="e">
        <f>VLOOKUP(C859,招行退!B:I,8,FALSE)</f>
        <v>#N/A</v>
      </c>
    </row>
    <row r="860" spans="1:19" ht="14.25" hidden="1">
      <c r="A860" s="54">
        <v>42927.606689814813</v>
      </c>
      <c r="B860">
        <v>675480</v>
      </c>
      <c r="C860" t="s">
        <v>6893</v>
      </c>
      <c r="D860" t="s">
        <v>6894</v>
      </c>
      <c r="E860" t="s">
        <v>6895</v>
      </c>
      <c r="F860" s="15">
        <v>393</v>
      </c>
      <c r="G860" t="s">
        <v>34</v>
      </c>
      <c r="H860" t="s">
        <v>34</v>
      </c>
      <c r="I860" t="s">
        <v>58</v>
      </c>
      <c r="J860" t="s">
        <v>48</v>
      </c>
      <c r="K860" t="s">
        <v>59</v>
      </c>
      <c r="L860" t="s">
        <v>6896</v>
      </c>
      <c r="M860" t="s">
        <v>6897</v>
      </c>
      <c r="N860" t="s">
        <v>6898</v>
      </c>
      <c r="O860">
        <f>VLOOKUP(B860,HIS退!B:F,5,FALSE)</f>
        <v>-393</v>
      </c>
      <c r="P860" t="str">
        <f>VLOOKUP(B860,HIS退!B:I,8,FALSE)</f>
        <v>1</v>
      </c>
      <c r="Q860" s="38">
        <f>VLOOKUP(C860,招行退!B:F,5,FALSE)</f>
        <v>393</v>
      </c>
      <c r="R860" t="str">
        <f>VLOOKUP(C860,招行退!B:H,7,FALSE)</f>
        <v>S</v>
      </c>
      <c r="S860" t="e">
        <f>VLOOKUP(C860,招行退!B:I,8,FALSE)</f>
        <v>#N/A</v>
      </c>
    </row>
    <row r="861" spans="1:19" ht="14.25" hidden="1">
      <c r="A861" s="54">
        <v>42927.610995370371</v>
      </c>
      <c r="B861">
        <v>675780</v>
      </c>
      <c r="C861" t="s">
        <v>6899</v>
      </c>
      <c r="D861" t="s">
        <v>6900</v>
      </c>
      <c r="E861" t="s">
        <v>6901</v>
      </c>
      <c r="F861" s="15">
        <v>100</v>
      </c>
      <c r="G861" t="s">
        <v>53</v>
      </c>
      <c r="H861" t="s">
        <v>34</v>
      </c>
      <c r="I861" t="s">
        <v>58</v>
      </c>
      <c r="J861" t="s">
        <v>48</v>
      </c>
      <c r="K861" t="s">
        <v>59</v>
      </c>
      <c r="L861" t="s">
        <v>6902</v>
      </c>
      <c r="M861" t="s">
        <v>6903</v>
      </c>
      <c r="N861" t="s">
        <v>6904</v>
      </c>
      <c r="O861">
        <f>VLOOKUP(B861,HIS退!B:F,5,FALSE)</f>
        <v>-100</v>
      </c>
      <c r="P861" t="str">
        <f>VLOOKUP(B861,HIS退!B:I,8,FALSE)</f>
        <v>1</v>
      </c>
      <c r="Q861" s="38">
        <f>VLOOKUP(C861,招行退!B:F,5,FALSE)</f>
        <v>100</v>
      </c>
      <c r="R861" t="str">
        <f>VLOOKUP(C861,招行退!B:H,7,FALSE)</f>
        <v>S</v>
      </c>
      <c r="S861" t="e">
        <f>VLOOKUP(C861,招行退!B:I,8,FALSE)</f>
        <v>#N/A</v>
      </c>
    </row>
    <row r="862" spans="1:19" ht="14.25" hidden="1">
      <c r="A862" s="54">
        <v>42927.612500000003</v>
      </c>
      <c r="B862">
        <v>675863</v>
      </c>
      <c r="C862" t="s">
        <v>6905</v>
      </c>
      <c r="D862" t="s">
        <v>6906</v>
      </c>
      <c r="E862" t="s">
        <v>6907</v>
      </c>
      <c r="F862" s="15">
        <v>580</v>
      </c>
      <c r="G862" t="s">
        <v>53</v>
      </c>
      <c r="H862" t="s">
        <v>34</v>
      </c>
      <c r="I862" t="s">
        <v>58</v>
      </c>
      <c r="J862" t="s">
        <v>48</v>
      </c>
      <c r="K862" t="s">
        <v>59</v>
      </c>
      <c r="L862" t="s">
        <v>6908</v>
      </c>
      <c r="M862" t="s">
        <v>6909</v>
      </c>
      <c r="N862" t="s">
        <v>6910</v>
      </c>
      <c r="O862">
        <f>VLOOKUP(B862,HIS退!B:F,5,FALSE)</f>
        <v>-580</v>
      </c>
      <c r="P862" t="str">
        <f>VLOOKUP(B862,HIS退!B:I,8,FALSE)</f>
        <v>1</v>
      </c>
      <c r="Q862" s="38">
        <f>VLOOKUP(C862,招行退!B:F,5,FALSE)</f>
        <v>580</v>
      </c>
      <c r="R862" t="str">
        <f>VLOOKUP(C862,招行退!B:H,7,FALSE)</f>
        <v>S</v>
      </c>
      <c r="S862" t="e">
        <f>VLOOKUP(C862,招行退!B:I,8,FALSE)</f>
        <v>#N/A</v>
      </c>
    </row>
    <row r="863" spans="1:19" ht="14.25" hidden="1">
      <c r="A863" s="54">
        <v>42927.614386574074</v>
      </c>
      <c r="B863">
        <v>675971</v>
      </c>
      <c r="C863" t="s">
        <v>6911</v>
      </c>
      <c r="D863" t="s">
        <v>6714</v>
      </c>
      <c r="E863" t="s">
        <v>6715</v>
      </c>
      <c r="F863" s="15">
        <v>200</v>
      </c>
      <c r="G863" t="s">
        <v>34</v>
      </c>
      <c r="H863" t="s">
        <v>34</v>
      </c>
      <c r="I863" t="s">
        <v>58</v>
      </c>
      <c r="J863" t="s">
        <v>48</v>
      </c>
      <c r="K863" t="s">
        <v>59</v>
      </c>
      <c r="L863" t="s">
        <v>6912</v>
      </c>
      <c r="M863" t="s">
        <v>6913</v>
      </c>
      <c r="N863" t="s">
        <v>6718</v>
      </c>
      <c r="O863">
        <f>VLOOKUP(B863,HIS退!B:F,5,FALSE)</f>
        <v>-200</v>
      </c>
      <c r="P863" t="str">
        <f>VLOOKUP(B863,HIS退!B:I,8,FALSE)</f>
        <v>1</v>
      </c>
      <c r="Q863" s="38">
        <f>VLOOKUP(C863,招行退!B:F,5,FALSE)</f>
        <v>200</v>
      </c>
      <c r="R863" t="str">
        <f>VLOOKUP(C863,招行退!B:H,7,FALSE)</f>
        <v>S</v>
      </c>
      <c r="S863" t="e">
        <f>VLOOKUP(C863,招行退!B:I,8,FALSE)</f>
        <v>#N/A</v>
      </c>
    </row>
    <row r="864" spans="1:19" ht="14.25" hidden="1">
      <c r="A864" s="54">
        <v>42927.614999999998</v>
      </c>
      <c r="B864">
        <v>676021</v>
      </c>
      <c r="C864" t="s">
        <v>5073</v>
      </c>
      <c r="D864" t="s">
        <v>6914</v>
      </c>
      <c r="E864" t="s">
        <v>5076</v>
      </c>
      <c r="F864" s="15">
        <v>996</v>
      </c>
      <c r="G864" t="s">
        <v>34</v>
      </c>
      <c r="H864" t="s">
        <v>34</v>
      </c>
      <c r="I864" t="s">
        <v>340</v>
      </c>
      <c r="J864" t="s">
        <v>57</v>
      </c>
      <c r="K864" t="s">
        <v>59</v>
      </c>
      <c r="L864" t="s">
        <v>5074</v>
      </c>
      <c r="M864" t="s">
        <v>6915</v>
      </c>
      <c r="N864" t="s">
        <v>5077</v>
      </c>
      <c r="O864">
        <f>VLOOKUP(B864,HIS退!B:F,5,FALSE)</f>
        <v>-996</v>
      </c>
      <c r="P864" t="str">
        <f>VLOOKUP(B864,HIS退!B:I,8,FALSE)</f>
        <v>9</v>
      </c>
      <c r="Q864" s="38">
        <f>VLOOKUP(C864,招行退!B:F,5,FALSE)</f>
        <v>996</v>
      </c>
      <c r="R864" t="str">
        <f>VLOOKUP(C864,招行退!B:H,7,FALSE)</f>
        <v>B</v>
      </c>
      <c r="S864" t="str">
        <f>VLOOKUP(C864,招行退!B:I,8,FALSE)</f>
        <v>20170711</v>
      </c>
    </row>
    <row r="865" spans="1:19" ht="14.25" hidden="1">
      <c r="A865" s="54">
        <v>42927.619131944448</v>
      </c>
      <c r="B865">
        <v>676288</v>
      </c>
      <c r="C865" t="s">
        <v>5080</v>
      </c>
      <c r="D865" t="s">
        <v>6916</v>
      </c>
      <c r="E865" t="s">
        <v>5083</v>
      </c>
      <c r="F865" s="15">
        <v>313</v>
      </c>
      <c r="G865" t="s">
        <v>34</v>
      </c>
      <c r="H865" t="s">
        <v>34</v>
      </c>
      <c r="I865" t="s">
        <v>340</v>
      </c>
      <c r="J865" t="s">
        <v>57</v>
      </c>
      <c r="K865" t="s">
        <v>59</v>
      </c>
      <c r="L865" t="s">
        <v>5081</v>
      </c>
      <c r="M865" t="s">
        <v>6917</v>
      </c>
      <c r="N865" t="s">
        <v>5084</v>
      </c>
      <c r="O865">
        <f>VLOOKUP(B865,HIS退!B:F,5,FALSE)</f>
        <v>-313</v>
      </c>
      <c r="P865" t="str">
        <f>VLOOKUP(B865,HIS退!B:I,8,FALSE)</f>
        <v>9</v>
      </c>
      <c r="Q865" s="38">
        <f>VLOOKUP(C865,招行退!B:F,5,FALSE)</f>
        <v>313</v>
      </c>
      <c r="R865" t="str">
        <f>VLOOKUP(C865,招行退!B:H,7,FALSE)</f>
        <v>B</v>
      </c>
      <c r="S865" t="str">
        <f>VLOOKUP(C865,招行退!B:I,8,FALSE)</f>
        <v>20170711</v>
      </c>
    </row>
    <row r="866" spans="1:19" ht="14.25" hidden="1">
      <c r="A866" s="54">
        <v>42927.619513888887</v>
      </c>
      <c r="B866">
        <v>676319</v>
      </c>
      <c r="C866" t="s">
        <v>6918</v>
      </c>
      <c r="D866" t="s">
        <v>6919</v>
      </c>
      <c r="E866" t="s">
        <v>6920</v>
      </c>
      <c r="F866" s="15">
        <v>2874</v>
      </c>
      <c r="G866" t="s">
        <v>34</v>
      </c>
      <c r="H866" t="s">
        <v>34</v>
      </c>
      <c r="I866" t="s">
        <v>58</v>
      </c>
      <c r="J866" t="s">
        <v>48</v>
      </c>
      <c r="K866" t="s">
        <v>59</v>
      </c>
      <c r="L866" t="s">
        <v>6921</v>
      </c>
      <c r="M866" t="s">
        <v>6922</v>
      </c>
      <c r="N866" t="s">
        <v>6923</v>
      </c>
      <c r="O866">
        <f>VLOOKUP(B866,HIS退!B:F,5,FALSE)</f>
        <v>-2874</v>
      </c>
      <c r="P866" t="str">
        <f>VLOOKUP(B866,HIS退!B:I,8,FALSE)</f>
        <v>1</v>
      </c>
      <c r="Q866" s="38">
        <f>VLOOKUP(C866,招行退!B:F,5,FALSE)</f>
        <v>2874</v>
      </c>
      <c r="R866" t="str">
        <f>VLOOKUP(C866,招行退!B:H,7,FALSE)</f>
        <v>S</v>
      </c>
      <c r="S866" t="e">
        <f>VLOOKUP(C866,招行退!B:I,8,FALSE)</f>
        <v>#N/A</v>
      </c>
    </row>
    <row r="867" spans="1:19" ht="14.25" hidden="1">
      <c r="A867" s="54">
        <v>42927.620833333334</v>
      </c>
      <c r="B867">
        <v>676403</v>
      </c>
      <c r="C867" t="s">
        <v>6924</v>
      </c>
      <c r="D867" t="s">
        <v>6925</v>
      </c>
      <c r="E867" t="s">
        <v>6926</v>
      </c>
      <c r="F867" s="15">
        <v>384</v>
      </c>
      <c r="G867" t="s">
        <v>34</v>
      </c>
      <c r="H867" t="s">
        <v>34</v>
      </c>
      <c r="I867" t="s">
        <v>58</v>
      </c>
      <c r="J867" t="s">
        <v>48</v>
      </c>
      <c r="K867" t="s">
        <v>59</v>
      </c>
      <c r="L867" t="s">
        <v>6927</v>
      </c>
      <c r="M867" t="s">
        <v>6928</v>
      </c>
      <c r="N867" t="s">
        <v>6929</v>
      </c>
      <c r="O867">
        <f>VLOOKUP(B867,HIS退!B:F,5,FALSE)</f>
        <v>-384</v>
      </c>
      <c r="P867" t="str">
        <f>VLOOKUP(B867,HIS退!B:I,8,FALSE)</f>
        <v>1</v>
      </c>
      <c r="Q867" s="38">
        <f>VLOOKUP(C867,招行退!B:F,5,FALSE)</f>
        <v>384</v>
      </c>
      <c r="R867" t="str">
        <f>VLOOKUP(C867,招行退!B:H,7,FALSE)</f>
        <v>S</v>
      </c>
      <c r="S867" t="e">
        <f>VLOOKUP(C867,招行退!B:I,8,FALSE)</f>
        <v>#N/A</v>
      </c>
    </row>
    <row r="868" spans="1:19" ht="14.25" hidden="1">
      <c r="A868" s="54">
        <v>42927.626099537039</v>
      </c>
      <c r="B868">
        <v>676724</v>
      </c>
      <c r="C868" t="s">
        <v>6930</v>
      </c>
      <c r="D868" t="s">
        <v>6931</v>
      </c>
      <c r="E868" t="s">
        <v>6932</v>
      </c>
      <c r="F868" s="15">
        <v>476</v>
      </c>
      <c r="G868" t="s">
        <v>34</v>
      </c>
      <c r="H868" t="s">
        <v>34</v>
      </c>
      <c r="I868" t="s">
        <v>58</v>
      </c>
      <c r="J868" t="s">
        <v>48</v>
      </c>
      <c r="K868" t="s">
        <v>59</v>
      </c>
      <c r="L868" t="s">
        <v>6933</v>
      </c>
      <c r="M868" t="s">
        <v>6934</v>
      </c>
      <c r="N868" t="s">
        <v>6935</v>
      </c>
      <c r="O868">
        <f>VLOOKUP(B868,HIS退!B:F,5,FALSE)</f>
        <v>-476</v>
      </c>
      <c r="P868" t="str">
        <f>VLOOKUP(B868,HIS退!B:I,8,FALSE)</f>
        <v>1</v>
      </c>
      <c r="Q868" s="38">
        <f>VLOOKUP(C868,招行退!B:F,5,FALSE)</f>
        <v>476</v>
      </c>
      <c r="R868" t="str">
        <f>VLOOKUP(C868,招行退!B:H,7,FALSE)</f>
        <v>S</v>
      </c>
      <c r="S868" t="e">
        <f>VLOOKUP(C868,招行退!B:I,8,FALSE)</f>
        <v>#N/A</v>
      </c>
    </row>
    <row r="869" spans="1:19" ht="14.25" hidden="1">
      <c r="A869" s="54">
        <v>42927.627824074072</v>
      </c>
      <c r="B869">
        <v>676841</v>
      </c>
      <c r="C869" t="s">
        <v>6936</v>
      </c>
      <c r="D869" t="s">
        <v>6937</v>
      </c>
      <c r="E869" t="s">
        <v>6938</v>
      </c>
      <c r="F869" s="15">
        <v>500</v>
      </c>
      <c r="G869" t="s">
        <v>34</v>
      </c>
      <c r="H869" t="s">
        <v>34</v>
      </c>
      <c r="I869" t="s">
        <v>58</v>
      </c>
      <c r="J869" t="s">
        <v>48</v>
      </c>
      <c r="K869" t="s">
        <v>59</v>
      </c>
      <c r="L869" t="s">
        <v>6939</v>
      </c>
      <c r="M869" t="s">
        <v>6940</v>
      </c>
      <c r="N869" t="s">
        <v>6941</v>
      </c>
      <c r="O869">
        <f>VLOOKUP(B869,HIS退!B:F,5,FALSE)</f>
        <v>-500</v>
      </c>
      <c r="P869" t="str">
        <f>VLOOKUP(B869,HIS退!B:I,8,FALSE)</f>
        <v>1</v>
      </c>
      <c r="Q869" s="38">
        <f>VLOOKUP(C869,招行退!B:F,5,FALSE)</f>
        <v>500</v>
      </c>
      <c r="R869" t="str">
        <f>VLOOKUP(C869,招行退!B:H,7,FALSE)</f>
        <v>S</v>
      </c>
      <c r="S869" t="e">
        <f>VLOOKUP(C869,招行退!B:I,8,FALSE)</f>
        <v>#N/A</v>
      </c>
    </row>
    <row r="870" spans="1:19" ht="14.25" hidden="1">
      <c r="A870" s="54">
        <v>42927.631724537037</v>
      </c>
      <c r="B870">
        <v>677109</v>
      </c>
      <c r="C870" t="s">
        <v>6942</v>
      </c>
      <c r="D870" t="s">
        <v>6943</v>
      </c>
      <c r="E870" t="s">
        <v>6944</v>
      </c>
      <c r="F870" s="15">
        <v>500</v>
      </c>
      <c r="G870" t="s">
        <v>34</v>
      </c>
      <c r="H870" t="s">
        <v>34</v>
      </c>
      <c r="I870" t="s">
        <v>58</v>
      </c>
      <c r="J870" t="s">
        <v>48</v>
      </c>
      <c r="K870" t="s">
        <v>59</v>
      </c>
      <c r="L870" t="s">
        <v>6945</v>
      </c>
      <c r="M870" t="s">
        <v>6946</v>
      </c>
      <c r="N870" t="s">
        <v>6947</v>
      </c>
      <c r="O870">
        <f>VLOOKUP(B870,HIS退!B:F,5,FALSE)</f>
        <v>-500</v>
      </c>
      <c r="P870" t="str">
        <f>VLOOKUP(B870,HIS退!B:I,8,FALSE)</f>
        <v>1</v>
      </c>
      <c r="Q870" s="38">
        <f>VLOOKUP(C870,招行退!B:F,5,FALSE)</f>
        <v>500</v>
      </c>
      <c r="R870" t="str">
        <f>VLOOKUP(C870,招行退!B:H,7,FALSE)</f>
        <v>S</v>
      </c>
      <c r="S870" t="e">
        <f>VLOOKUP(C870,招行退!B:I,8,FALSE)</f>
        <v>#N/A</v>
      </c>
    </row>
    <row r="871" spans="1:19" ht="14.25" hidden="1">
      <c r="A871" s="54">
        <v>42927.632905092592</v>
      </c>
      <c r="B871">
        <v>677194</v>
      </c>
      <c r="C871" t="s">
        <v>6948</v>
      </c>
      <c r="D871" t="s">
        <v>6949</v>
      </c>
      <c r="E871" t="s">
        <v>6950</v>
      </c>
      <c r="F871" s="15">
        <v>1640</v>
      </c>
      <c r="G871" t="s">
        <v>34</v>
      </c>
      <c r="H871" t="s">
        <v>34</v>
      </c>
      <c r="I871" t="s">
        <v>58</v>
      </c>
      <c r="J871" t="s">
        <v>48</v>
      </c>
      <c r="K871" t="s">
        <v>59</v>
      </c>
      <c r="L871" t="s">
        <v>6951</v>
      </c>
      <c r="M871" t="s">
        <v>6952</v>
      </c>
      <c r="N871" t="s">
        <v>6953</v>
      </c>
      <c r="O871">
        <f>VLOOKUP(B871,HIS退!B:F,5,FALSE)</f>
        <v>-1640</v>
      </c>
      <c r="P871" t="str">
        <f>VLOOKUP(B871,HIS退!B:I,8,FALSE)</f>
        <v>1</v>
      </c>
      <c r="Q871" s="38">
        <f>VLOOKUP(C871,招行退!B:F,5,FALSE)</f>
        <v>1640</v>
      </c>
      <c r="R871" t="str">
        <f>VLOOKUP(C871,招行退!B:H,7,FALSE)</f>
        <v>S</v>
      </c>
      <c r="S871" t="e">
        <f>VLOOKUP(C871,招行退!B:I,8,FALSE)</f>
        <v>#N/A</v>
      </c>
    </row>
    <row r="872" spans="1:19" ht="14.25" hidden="1">
      <c r="A872" s="54">
        <v>42927.634027777778</v>
      </c>
      <c r="B872">
        <v>677271</v>
      </c>
      <c r="C872" t="s">
        <v>5087</v>
      </c>
      <c r="D872" t="s">
        <v>6954</v>
      </c>
      <c r="E872" t="s">
        <v>5090</v>
      </c>
      <c r="F872" s="15">
        <v>686</v>
      </c>
      <c r="G872" t="s">
        <v>34</v>
      </c>
      <c r="H872" t="s">
        <v>34</v>
      </c>
      <c r="I872" t="s">
        <v>340</v>
      </c>
      <c r="J872" t="s">
        <v>57</v>
      </c>
      <c r="K872" t="s">
        <v>59</v>
      </c>
      <c r="L872" t="s">
        <v>5088</v>
      </c>
      <c r="M872" t="s">
        <v>6955</v>
      </c>
      <c r="N872" t="s">
        <v>5091</v>
      </c>
      <c r="O872">
        <f>VLOOKUP(B872,HIS退!B:F,5,FALSE)</f>
        <v>-686</v>
      </c>
      <c r="P872" t="str">
        <f>VLOOKUP(B872,HIS退!B:I,8,FALSE)</f>
        <v>9</v>
      </c>
      <c r="Q872" s="38">
        <f>VLOOKUP(C872,招行退!B:F,5,FALSE)</f>
        <v>686</v>
      </c>
      <c r="R872" t="str">
        <f>VLOOKUP(C872,招行退!B:H,7,FALSE)</f>
        <v>B</v>
      </c>
      <c r="S872" t="str">
        <f>VLOOKUP(C872,招行退!B:I,8,FALSE)</f>
        <v>20170711</v>
      </c>
    </row>
    <row r="873" spans="1:19" ht="14.25" hidden="1">
      <c r="A873" s="54">
        <v>42927.634895833333</v>
      </c>
      <c r="B873">
        <v>677349</v>
      </c>
      <c r="C873" t="s">
        <v>6956</v>
      </c>
      <c r="D873" t="s">
        <v>6957</v>
      </c>
      <c r="E873" t="s">
        <v>6958</v>
      </c>
      <c r="F873" s="15">
        <v>42</v>
      </c>
      <c r="G873" t="s">
        <v>34</v>
      </c>
      <c r="H873" t="s">
        <v>34</v>
      </c>
      <c r="I873" t="s">
        <v>58</v>
      </c>
      <c r="J873" t="s">
        <v>48</v>
      </c>
      <c r="K873" t="s">
        <v>59</v>
      </c>
      <c r="L873" t="s">
        <v>6959</v>
      </c>
      <c r="M873" t="s">
        <v>6960</v>
      </c>
      <c r="N873" t="s">
        <v>6961</v>
      </c>
      <c r="O873">
        <f>VLOOKUP(B873,HIS退!B:F,5,FALSE)</f>
        <v>-42</v>
      </c>
      <c r="P873" t="str">
        <f>VLOOKUP(B873,HIS退!B:I,8,FALSE)</f>
        <v>1</v>
      </c>
      <c r="Q873" s="38">
        <f>VLOOKUP(C873,招行退!B:F,5,FALSE)</f>
        <v>42</v>
      </c>
      <c r="R873" t="str">
        <f>VLOOKUP(C873,招行退!B:H,7,FALSE)</f>
        <v>S</v>
      </c>
      <c r="S873" t="e">
        <f>VLOOKUP(C873,招行退!B:I,8,FALSE)</f>
        <v>#N/A</v>
      </c>
    </row>
    <row r="874" spans="1:19" ht="14.25" hidden="1">
      <c r="A874" s="54">
        <v>42927.640173611115</v>
      </c>
      <c r="B874">
        <v>677701</v>
      </c>
      <c r="C874" t="s">
        <v>6962</v>
      </c>
      <c r="D874" t="s">
        <v>6963</v>
      </c>
      <c r="E874" t="s">
        <v>6964</v>
      </c>
      <c r="F874" s="15">
        <v>1144</v>
      </c>
      <c r="G874" t="s">
        <v>34</v>
      </c>
      <c r="H874" t="s">
        <v>34</v>
      </c>
      <c r="I874" t="s">
        <v>58</v>
      </c>
      <c r="J874" t="s">
        <v>48</v>
      </c>
      <c r="K874" t="s">
        <v>59</v>
      </c>
      <c r="L874" t="s">
        <v>6965</v>
      </c>
      <c r="M874" t="s">
        <v>6966</v>
      </c>
      <c r="N874" t="s">
        <v>6967</v>
      </c>
      <c r="O874">
        <f>VLOOKUP(B874,HIS退!B:F,5,FALSE)</f>
        <v>-1144</v>
      </c>
      <c r="P874" t="str">
        <f>VLOOKUP(B874,HIS退!B:I,8,FALSE)</f>
        <v>1</v>
      </c>
      <c r="Q874" s="38">
        <f>VLOOKUP(C874,招行退!B:F,5,FALSE)</f>
        <v>1144</v>
      </c>
      <c r="R874" t="str">
        <f>VLOOKUP(C874,招行退!B:H,7,FALSE)</f>
        <v>S</v>
      </c>
      <c r="S874" t="e">
        <f>VLOOKUP(C874,招行退!B:I,8,FALSE)</f>
        <v>#N/A</v>
      </c>
    </row>
    <row r="875" spans="1:19" ht="14.25" hidden="1">
      <c r="A875" s="54">
        <v>42927.644513888888</v>
      </c>
      <c r="B875">
        <v>677959</v>
      </c>
      <c r="C875" t="s">
        <v>5115</v>
      </c>
      <c r="D875" t="s">
        <v>6968</v>
      </c>
      <c r="E875" t="s">
        <v>5118</v>
      </c>
      <c r="F875" s="15">
        <v>2600</v>
      </c>
      <c r="G875" t="s">
        <v>34</v>
      </c>
      <c r="H875" t="s">
        <v>34</v>
      </c>
      <c r="I875" t="s">
        <v>340</v>
      </c>
      <c r="J875" t="s">
        <v>57</v>
      </c>
      <c r="K875" t="s">
        <v>59</v>
      </c>
      <c r="L875" t="s">
        <v>5116</v>
      </c>
      <c r="M875" t="s">
        <v>6969</v>
      </c>
      <c r="N875" t="s">
        <v>5119</v>
      </c>
      <c r="O875">
        <f>VLOOKUP(B875,HIS退!B:F,5,FALSE)</f>
        <v>-2600</v>
      </c>
      <c r="P875" t="str">
        <f>VLOOKUP(B875,HIS退!B:I,8,FALSE)</f>
        <v>9</v>
      </c>
      <c r="Q875" s="38">
        <f>VLOOKUP(C875,招行退!B:F,5,FALSE)</f>
        <v>2600</v>
      </c>
      <c r="R875" t="str">
        <f>VLOOKUP(C875,招行退!B:H,7,FALSE)</f>
        <v>B</v>
      </c>
      <c r="S875" t="str">
        <f>VLOOKUP(C875,招行退!B:I,8,FALSE)</f>
        <v>20170711</v>
      </c>
    </row>
    <row r="876" spans="1:19" ht="14.25" hidden="1">
      <c r="A876" s="54">
        <v>42927.647997685184</v>
      </c>
      <c r="B876">
        <v>678159</v>
      </c>
      <c r="C876" t="s">
        <v>6970</v>
      </c>
      <c r="D876" t="s">
        <v>6971</v>
      </c>
      <c r="E876" t="s">
        <v>6972</v>
      </c>
      <c r="F876" s="15">
        <v>100</v>
      </c>
      <c r="G876" t="s">
        <v>34</v>
      </c>
      <c r="H876" t="s">
        <v>34</v>
      </c>
      <c r="I876" t="s">
        <v>58</v>
      </c>
      <c r="J876" t="s">
        <v>48</v>
      </c>
      <c r="K876" t="s">
        <v>59</v>
      </c>
      <c r="L876" t="s">
        <v>6973</v>
      </c>
      <c r="M876" t="s">
        <v>6974</v>
      </c>
      <c r="N876" t="s">
        <v>6975</v>
      </c>
      <c r="O876">
        <f>VLOOKUP(B876,HIS退!B:F,5,FALSE)</f>
        <v>-100</v>
      </c>
      <c r="P876" t="str">
        <f>VLOOKUP(B876,HIS退!B:I,8,FALSE)</f>
        <v>1</v>
      </c>
      <c r="Q876" s="38">
        <f>VLOOKUP(C876,招行退!B:F,5,FALSE)</f>
        <v>100</v>
      </c>
      <c r="R876" t="str">
        <f>VLOOKUP(C876,招行退!B:H,7,FALSE)</f>
        <v>S</v>
      </c>
      <c r="S876" t="e">
        <f>VLOOKUP(C876,招行退!B:I,8,FALSE)</f>
        <v>#N/A</v>
      </c>
    </row>
    <row r="877" spans="1:19" ht="14.25" hidden="1">
      <c r="A877" s="54">
        <v>42927.649004629631</v>
      </c>
      <c r="B877">
        <v>678234</v>
      </c>
      <c r="C877" t="s">
        <v>6976</v>
      </c>
      <c r="D877" t="s">
        <v>6977</v>
      </c>
      <c r="E877" t="s">
        <v>6978</v>
      </c>
      <c r="F877" s="15">
        <v>4000</v>
      </c>
      <c r="G877" t="s">
        <v>34</v>
      </c>
      <c r="H877" t="s">
        <v>34</v>
      </c>
      <c r="I877" t="s">
        <v>58</v>
      </c>
      <c r="J877" t="s">
        <v>48</v>
      </c>
      <c r="K877" t="s">
        <v>59</v>
      </c>
      <c r="L877" t="s">
        <v>6979</v>
      </c>
      <c r="M877" t="s">
        <v>6980</v>
      </c>
      <c r="N877" t="s">
        <v>6981</v>
      </c>
      <c r="O877">
        <f>VLOOKUP(B877,HIS退!B:F,5,FALSE)</f>
        <v>-4000</v>
      </c>
      <c r="P877" t="str">
        <f>VLOOKUP(B877,HIS退!B:I,8,FALSE)</f>
        <v>1</v>
      </c>
      <c r="Q877" s="38">
        <f>VLOOKUP(C877,招行退!B:F,5,FALSE)</f>
        <v>4000</v>
      </c>
      <c r="R877" t="str">
        <f>VLOOKUP(C877,招行退!B:H,7,FALSE)</f>
        <v>S</v>
      </c>
      <c r="S877" t="e">
        <f>VLOOKUP(C877,招行退!B:I,8,FALSE)</f>
        <v>#N/A</v>
      </c>
    </row>
    <row r="878" spans="1:19" ht="14.25" hidden="1">
      <c r="A878" s="54">
        <v>42927.657731481479</v>
      </c>
      <c r="B878">
        <v>678775</v>
      </c>
      <c r="C878" t="s">
        <v>6982</v>
      </c>
      <c r="D878" t="s">
        <v>6983</v>
      </c>
      <c r="E878" t="s">
        <v>6984</v>
      </c>
      <c r="F878" s="15">
        <v>4319</v>
      </c>
      <c r="G878" t="s">
        <v>34</v>
      </c>
      <c r="H878" t="s">
        <v>34</v>
      </c>
      <c r="I878" t="s">
        <v>58</v>
      </c>
      <c r="J878" t="s">
        <v>48</v>
      </c>
      <c r="K878" t="s">
        <v>59</v>
      </c>
      <c r="L878" t="s">
        <v>6985</v>
      </c>
      <c r="M878" t="s">
        <v>6986</v>
      </c>
      <c r="N878" t="s">
        <v>6987</v>
      </c>
      <c r="O878">
        <f>VLOOKUP(B878,HIS退!B:F,5,FALSE)</f>
        <v>-4319</v>
      </c>
      <c r="P878" t="str">
        <f>VLOOKUP(B878,HIS退!B:I,8,FALSE)</f>
        <v>1</v>
      </c>
      <c r="Q878" s="38">
        <f>VLOOKUP(C878,招行退!B:F,5,FALSE)</f>
        <v>4319</v>
      </c>
      <c r="R878" t="str">
        <f>VLOOKUP(C878,招行退!B:H,7,FALSE)</f>
        <v>S</v>
      </c>
      <c r="S878" t="e">
        <f>VLOOKUP(C878,招行退!B:I,8,FALSE)</f>
        <v>#N/A</v>
      </c>
    </row>
    <row r="879" spans="1:19" ht="14.25" hidden="1">
      <c r="A879" s="54">
        <v>42927.657766203702</v>
      </c>
      <c r="B879">
        <v>678778</v>
      </c>
      <c r="C879" t="s">
        <v>6988</v>
      </c>
      <c r="D879" t="s">
        <v>6989</v>
      </c>
      <c r="E879" t="s">
        <v>6990</v>
      </c>
      <c r="F879" s="15">
        <v>500</v>
      </c>
      <c r="G879" t="s">
        <v>34</v>
      </c>
      <c r="H879" t="s">
        <v>34</v>
      </c>
      <c r="I879" t="s">
        <v>58</v>
      </c>
      <c r="J879" t="s">
        <v>48</v>
      </c>
      <c r="K879" t="s">
        <v>59</v>
      </c>
      <c r="L879" s="19" t="s">
        <v>13884</v>
      </c>
      <c r="M879" t="s">
        <v>6992</v>
      </c>
      <c r="N879" t="s">
        <v>6993</v>
      </c>
      <c r="O879">
        <f>VLOOKUP(B879,HIS退!B:F,5,FALSE)</f>
        <v>-500</v>
      </c>
      <c r="P879" t="str">
        <f>VLOOKUP(B879,HIS退!B:I,8,FALSE)</f>
        <v>1</v>
      </c>
      <c r="Q879" s="38">
        <f>VLOOKUP(C879,招行退!B:F,5,FALSE)</f>
        <v>500</v>
      </c>
      <c r="R879" t="str">
        <f>VLOOKUP(C879,招行退!B:H,7,FALSE)</f>
        <v>S</v>
      </c>
      <c r="S879" t="str">
        <f>VLOOKUP(C879,招行退!B:I,8,FALSE)</f>
        <v>20170712</v>
      </c>
    </row>
    <row r="880" spans="1:19" ht="14.25" hidden="1">
      <c r="A880" s="54">
        <v>42927.658009259256</v>
      </c>
      <c r="B880">
        <v>678796</v>
      </c>
      <c r="C880" t="s">
        <v>6994</v>
      </c>
      <c r="D880" t="s">
        <v>6995</v>
      </c>
      <c r="E880" t="s">
        <v>6996</v>
      </c>
      <c r="F880" s="15">
        <v>950</v>
      </c>
      <c r="G880" t="s">
        <v>53</v>
      </c>
      <c r="H880" t="s">
        <v>34</v>
      </c>
      <c r="I880" t="s">
        <v>58</v>
      </c>
      <c r="J880" t="s">
        <v>48</v>
      </c>
      <c r="K880" t="s">
        <v>59</v>
      </c>
      <c r="L880" t="s">
        <v>6997</v>
      </c>
      <c r="M880" t="s">
        <v>6998</v>
      </c>
      <c r="N880" t="s">
        <v>6999</v>
      </c>
      <c r="O880">
        <f>VLOOKUP(B880,HIS退!B:F,5,FALSE)</f>
        <v>-950</v>
      </c>
      <c r="P880" t="str">
        <f>VLOOKUP(B880,HIS退!B:I,8,FALSE)</f>
        <v>1</v>
      </c>
      <c r="Q880" s="38">
        <f>VLOOKUP(C880,招行退!B:F,5,FALSE)</f>
        <v>950</v>
      </c>
      <c r="R880" t="str">
        <f>VLOOKUP(C880,招行退!B:H,7,FALSE)</f>
        <v>S</v>
      </c>
      <c r="S880" t="e">
        <f>VLOOKUP(C880,招行退!B:I,8,FALSE)</f>
        <v>#N/A</v>
      </c>
    </row>
    <row r="881" spans="1:19" ht="14.25" hidden="1">
      <c r="A881" s="54">
        <v>42927.658020833333</v>
      </c>
      <c r="B881">
        <v>678798</v>
      </c>
      <c r="C881" t="s">
        <v>7000</v>
      </c>
      <c r="D881" t="s">
        <v>6989</v>
      </c>
      <c r="E881" t="s">
        <v>6990</v>
      </c>
      <c r="F881" s="15">
        <v>200</v>
      </c>
      <c r="G881" t="s">
        <v>34</v>
      </c>
      <c r="H881" t="s">
        <v>34</v>
      </c>
      <c r="I881" t="s">
        <v>58</v>
      </c>
      <c r="J881" t="s">
        <v>48</v>
      </c>
      <c r="K881" t="s">
        <v>59</v>
      </c>
      <c r="L881" s="19" t="s">
        <v>13885</v>
      </c>
      <c r="M881" t="s">
        <v>7002</v>
      </c>
      <c r="N881" t="s">
        <v>6993</v>
      </c>
      <c r="O881">
        <f>VLOOKUP(B881,HIS退!B:F,5,FALSE)</f>
        <v>-200</v>
      </c>
      <c r="P881" t="str">
        <f>VLOOKUP(B881,HIS退!B:I,8,FALSE)</f>
        <v>1</v>
      </c>
      <c r="Q881" s="38">
        <f>VLOOKUP(C881,招行退!B:F,5,FALSE)</f>
        <v>200</v>
      </c>
      <c r="R881" t="str">
        <f>VLOOKUP(C881,招行退!B:H,7,FALSE)</f>
        <v>S</v>
      </c>
      <c r="S881" t="str">
        <f>VLOOKUP(C881,招行退!B:I,8,FALSE)</f>
        <v>20170712</v>
      </c>
    </row>
    <row r="882" spans="1:19" ht="14.25" hidden="1">
      <c r="A882" s="54">
        <v>42927.660949074074</v>
      </c>
      <c r="B882">
        <v>679025</v>
      </c>
      <c r="C882" t="s">
        <v>7003</v>
      </c>
      <c r="D882" t="s">
        <v>7004</v>
      </c>
      <c r="E882" t="s">
        <v>7005</v>
      </c>
      <c r="F882" s="15">
        <v>114</v>
      </c>
      <c r="G882" t="s">
        <v>34</v>
      </c>
      <c r="H882" t="s">
        <v>34</v>
      </c>
      <c r="I882" t="s">
        <v>58</v>
      </c>
      <c r="J882" t="s">
        <v>48</v>
      </c>
      <c r="K882" t="s">
        <v>59</v>
      </c>
      <c r="L882" t="s">
        <v>7006</v>
      </c>
      <c r="M882" t="s">
        <v>7007</v>
      </c>
      <c r="N882" t="s">
        <v>7008</v>
      </c>
      <c r="O882">
        <f>VLOOKUP(B882,HIS退!B:F,5,FALSE)</f>
        <v>-114</v>
      </c>
      <c r="P882" t="str">
        <f>VLOOKUP(B882,HIS退!B:I,8,FALSE)</f>
        <v>1</v>
      </c>
      <c r="Q882" s="38">
        <f>VLOOKUP(C882,招行退!B:F,5,FALSE)</f>
        <v>114</v>
      </c>
      <c r="R882" t="str">
        <f>VLOOKUP(C882,招行退!B:H,7,FALSE)</f>
        <v>S</v>
      </c>
      <c r="S882" t="e">
        <f>VLOOKUP(C882,招行退!B:I,8,FALSE)</f>
        <v>#N/A</v>
      </c>
    </row>
    <row r="883" spans="1:19" ht="14.25" hidden="1">
      <c r="A883" s="54">
        <v>42927.661516203705</v>
      </c>
      <c r="B883">
        <v>679073</v>
      </c>
      <c r="C883" t="s">
        <v>7009</v>
      </c>
      <c r="D883" t="s">
        <v>7010</v>
      </c>
      <c r="E883" t="s">
        <v>7011</v>
      </c>
      <c r="F883" s="15">
        <v>600</v>
      </c>
      <c r="G883" t="s">
        <v>34</v>
      </c>
      <c r="H883" t="s">
        <v>34</v>
      </c>
      <c r="I883" t="s">
        <v>58</v>
      </c>
      <c r="J883" t="s">
        <v>48</v>
      </c>
      <c r="K883" t="s">
        <v>59</v>
      </c>
      <c r="L883" t="s">
        <v>7012</v>
      </c>
      <c r="M883" t="s">
        <v>7013</v>
      </c>
      <c r="N883" t="s">
        <v>7014</v>
      </c>
      <c r="O883">
        <f>VLOOKUP(B883,HIS退!B:F,5,FALSE)</f>
        <v>-600</v>
      </c>
      <c r="P883" t="str">
        <f>VLOOKUP(B883,HIS退!B:I,8,FALSE)</f>
        <v>1</v>
      </c>
      <c r="Q883" s="38">
        <f>VLOOKUP(C883,招行退!B:F,5,FALSE)</f>
        <v>600</v>
      </c>
      <c r="R883" t="str">
        <f>VLOOKUP(C883,招行退!B:H,7,FALSE)</f>
        <v>S</v>
      </c>
      <c r="S883" t="e">
        <f>VLOOKUP(C883,招行退!B:I,8,FALSE)</f>
        <v>#N/A</v>
      </c>
    </row>
    <row r="884" spans="1:19" ht="14.25" hidden="1">
      <c r="A884" s="54">
        <v>42927.661828703705</v>
      </c>
      <c r="B884">
        <v>679088</v>
      </c>
      <c r="C884" t="s">
        <v>7015</v>
      </c>
      <c r="D884" t="s">
        <v>7016</v>
      </c>
      <c r="E884" t="s">
        <v>7017</v>
      </c>
      <c r="F884" s="15">
        <v>184</v>
      </c>
      <c r="G884" t="s">
        <v>34</v>
      </c>
      <c r="H884" t="s">
        <v>34</v>
      </c>
      <c r="I884" t="s">
        <v>58</v>
      </c>
      <c r="J884" t="s">
        <v>48</v>
      </c>
      <c r="K884" t="s">
        <v>59</v>
      </c>
      <c r="L884" t="s">
        <v>7018</v>
      </c>
      <c r="M884" t="s">
        <v>7019</v>
      </c>
      <c r="N884" t="s">
        <v>7020</v>
      </c>
      <c r="O884">
        <f>VLOOKUP(B884,HIS退!B:F,5,FALSE)</f>
        <v>-184</v>
      </c>
      <c r="P884" t="str">
        <f>VLOOKUP(B884,HIS退!B:I,8,FALSE)</f>
        <v>1</v>
      </c>
      <c r="Q884" s="38">
        <f>VLOOKUP(C884,招行退!B:F,5,FALSE)</f>
        <v>184</v>
      </c>
      <c r="R884" t="str">
        <f>VLOOKUP(C884,招行退!B:H,7,FALSE)</f>
        <v>S</v>
      </c>
      <c r="S884" t="e">
        <f>VLOOKUP(C884,招行退!B:I,8,FALSE)</f>
        <v>#N/A</v>
      </c>
    </row>
    <row r="885" spans="1:19" ht="14.25" hidden="1">
      <c r="A885" s="54">
        <v>42927.662326388891</v>
      </c>
      <c r="B885">
        <v>679112</v>
      </c>
      <c r="C885" t="s">
        <v>7021</v>
      </c>
      <c r="D885" t="s">
        <v>7022</v>
      </c>
      <c r="E885" t="s">
        <v>7023</v>
      </c>
      <c r="F885" s="15">
        <v>297</v>
      </c>
      <c r="G885" t="s">
        <v>34</v>
      </c>
      <c r="H885" t="s">
        <v>34</v>
      </c>
      <c r="I885" t="s">
        <v>58</v>
      </c>
      <c r="J885" t="s">
        <v>48</v>
      </c>
      <c r="K885" t="s">
        <v>59</v>
      </c>
      <c r="L885" t="s">
        <v>7024</v>
      </c>
      <c r="M885" t="s">
        <v>7025</v>
      </c>
      <c r="N885" t="s">
        <v>7026</v>
      </c>
      <c r="O885">
        <f>VLOOKUP(B885,HIS退!B:F,5,FALSE)</f>
        <v>-297</v>
      </c>
      <c r="P885" t="str">
        <f>VLOOKUP(B885,HIS退!B:I,8,FALSE)</f>
        <v>1</v>
      </c>
      <c r="Q885" s="38">
        <f>VLOOKUP(C885,招行退!B:F,5,FALSE)</f>
        <v>297</v>
      </c>
      <c r="R885" t="str">
        <f>VLOOKUP(C885,招行退!B:H,7,FALSE)</f>
        <v>S</v>
      </c>
      <c r="S885" t="e">
        <f>VLOOKUP(C885,招行退!B:I,8,FALSE)</f>
        <v>#N/A</v>
      </c>
    </row>
    <row r="886" spans="1:19" ht="14.25" hidden="1">
      <c r="A886" s="54">
        <v>42927.662418981483</v>
      </c>
      <c r="B886">
        <v>679118</v>
      </c>
      <c r="C886" t="s">
        <v>7027</v>
      </c>
      <c r="D886" t="s">
        <v>7028</v>
      </c>
      <c r="E886" t="s">
        <v>7029</v>
      </c>
      <c r="F886" s="15">
        <v>110</v>
      </c>
      <c r="G886" t="s">
        <v>34</v>
      </c>
      <c r="H886" t="s">
        <v>34</v>
      </c>
      <c r="I886" t="s">
        <v>58</v>
      </c>
      <c r="J886" t="s">
        <v>48</v>
      </c>
      <c r="K886" t="s">
        <v>59</v>
      </c>
      <c r="L886" t="s">
        <v>7030</v>
      </c>
      <c r="M886" t="s">
        <v>7031</v>
      </c>
      <c r="N886" t="s">
        <v>7032</v>
      </c>
      <c r="O886">
        <f>VLOOKUP(B886,HIS退!B:F,5,FALSE)</f>
        <v>-110</v>
      </c>
      <c r="P886" t="str">
        <f>VLOOKUP(B886,HIS退!B:I,8,FALSE)</f>
        <v>1</v>
      </c>
      <c r="Q886" s="38">
        <f>VLOOKUP(C886,招行退!B:F,5,FALSE)</f>
        <v>110</v>
      </c>
      <c r="R886" t="str">
        <f>VLOOKUP(C886,招行退!B:H,7,FALSE)</f>
        <v>S</v>
      </c>
      <c r="S886" t="e">
        <f>VLOOKUP(C886,招行退!B:I,8,FALSE)</f>
        <v>#N/A</v>
      </c>
    </row>
    <row r="887" spans="1:19" ht="14.25" hidden="1">
      <c r="A887" s="54">
        <v>42927.667916666665</v>
      </c>
      <c r="B887">
        <v>679475</v>
      </c>
      <c r="C887" t="s">
        <v>5094</v>
      </c>
      <c r="D887" t="s">
        <v>7033</v>
      </c>
      <c r="E887" t="s">
        <v>5097</v>
      </c>
      <c r="F887" s="15">
        <v>500</v>
      </c>
      <c r="G887" t="s">
        <v>34</v>
      </c>
      <c r="H887" t="s">
        <v>34</v>
      </c>
      <c r="I887" t="s">
        <v>340</v>
      </c>
      <c r="J887" t="s">
        <v>57</v>
      </c>
      <c r="K887" t="s">
        <v>59</v>
      </c>
      <c r="L887" t="s">
        <v>5095</v>
      </c>
      <c r="M887" t="s">
        <v>7034</v>
      </c>
      <c r="N887" t="s">
        <v>5098</v>
      </c>
      <c r="O887">
        <f>VLOOKUP(B887,HIS退!B:F,5,FALSE)</f>
        <v>-500</v>
      </c>
      <c r="P887" t="str">
        <f>VLOOKUP(B887,HIS退!B:I,8,FALSE)</f>
        <v>9</v>
      </c>
      <c r="Q887" s="38">
        <f>VLOOKUP(C887,招行退!B:F,5,FALSE)</f>
        <v>500</v>
      </c>
      <c r="R887" t="str">
        <f>VLOOKUP(C887,招行退!B:H,7,FALSE)</f>
        <v>B</v>
      </c>
      <c r="S887" t="str">
        <f>VLOOKUP(C887,招行退!B:I,8,FALSE)</f>
        <v>20170711</v>
      </c>
    </row>
    <row r="888" spans="1:19" ht="14.25" hidden="1">
      <c r="A888" s="54">
        <v>42927.668912037036</v>
      </c>
      <c r="B888">
        <v>679553</v>
      </c>
      <c r="C888" t="s">
        <v>7035</v>
      </c>
      <c r="D888" t="s">
        <v>7036</v>
      </c>
      <c r="E888" t="s">
        <v>7037</v>
      </c>
      <c r="F888" s="15">
        <v>464</v>
      </c>
      <c r="G888" t="s">
        <v>34</v>
      </c>
      <c r="H888" t="s">
        <v>34</v>
      </c>
      <c r="I888" t="s">
        <v>58</v>
      </c>
      <c r="J888" t="s">
        <v>48</v>
      </c>
      <c r="K888" t="s">
        <v>59</v>
      </c>
      <c r="L888" t="s">
        <v>7038</v>
      </c>
      <c r="M888" t="s">
        <v>7039</v>
      </c>
      <c r="N888" t="s">
        <v>7040</v>
      </c>
      <c r="O888">
        <f>VLOOKUP(B888,HIS退!B:F,5,FALSE)</f>
        <v>-464</v>
      </c>
      <c r="P888" t="str">
        <f>VLOOKUP(B888,HIS退!B:I,8,FALSE)</f>
        <v>1</v>
      </c>
      <c r="Q888" s="38">
        <f>VLOOKUP(C888,招行退!B:F,5,FALSE)</f>
        <v>464</v>
      </c>
      <c r="R888" t="str">
        <f>VLOOKUP(C888,招行退!B:H,7,FALSE)</f>
        <v>S</v>
      </c>
      <c r="S888" t="e">
        <f>VLOOKUP(C888,招行退!B:I,8,FALSE)</f>
        <v>#N/A</v>
      </c>
    </row>
    <row r="889" spans="1:19" ht="14.25" hidden="1">
      <c r="A889" s="54">
        <v>42927.67087962963</v>
      </c>
      <c r="B889">
        <v>679698</v>
      </c>
      <c r="C889" t="s">
        <v>7041</v>
      </c>
      <c r="D889" t="s">
        <v>7042</v>
      </c>
      <c r="E889" t="s">
        <v>7043</v>
      </c>
      <c r="F889" s="15">
        <v>44</v>
      </c>
      <c r="G889" t="s">
        <v>34</v>
      </c>
      <c r="H889" t="s">
        <v>34</v>
      </c>
      <c r="I889" t="s">
        <v>58</v>
      </c>
      <c r="J889" t="s">
        <v>48</v>
      </c>
      <c r="K889" t="s">
        <v>59</v>
      </c>
      <c r="L889" t="s">
        <v>7044</v>
      </c>
      <c r="M889" t="s">
        <v>7045</v>
      </c>
      <c r="N889" t="s">
        <v>7046</v>
      </c>
      <c r="O889">
        <f>VLOOKUP(B889,HIS退!B:F,5,FALSE)</f>
        <v>-44</v>
      </c>
      <c r="P889" t="str">
        <f>VLOOKUP(B889,HIS退!B:I,8,FALSE)</f>
        <v>1</v>
      </c>
      <c r="Q889" s="38">
        <f>VLOOKUP(C889,招行退!B:F,5,FALSE)</f>
        <v>44</v>
      </c>
      <c r="R889" t="str">
        <f>VLOOKUP(C889,招行退!B:H,7,FALSE)</f>
        <v>S</v>
      </c>
      <c r="S889" t="e">
        <f>VLOOKUP(C889,招行退!B:I,8,FALSE)</f>
        <v>#N/A</v>
      </c>
    </row>
    <row r="890" spans="1:19" ht="14.25" hidden="1">
      <c r="A890" s="54">
        <v>42927.676215277781</v>
      </c>
      <c r="B890">
        <v>679968</v>
      </c>
      <c r="C890" t="s">
        <v>7047</v>
      </c>
      <c r="D890" t="s">
        <v>7048</v>
      </c>
      <c r="E890" t="s">
        <v>7049</v>
      </c>
      <c r="F890" s="15">
        <v>521</v>
      </c>
      <c r="G890" t="s">
        <v>34</v>
      </c>
      <c r="H890" t="s">
        <v>34</v>
      </c>
      <c r="I890" t="s">
        <v>58</v>
      </c>
      <c r="J890" t="s">
        <v>48</v>
      </c>
      <c r="K890" t="s">
        <v>59</v>
      </c>
      <c r="L890" t="s">
        <v>7050</v>
      </c>
      <c r="M890" t="s">
        <v>7051</v>
      </c>
      <c r="N890" t="s">
        <v>5105</v>
      </c>
      <c r="O890">
        <f>VLOOKUP(B890,HIS退!B:F,5,FALSE)</f>
        <v>-521</v>
      </c>
      <c r="P890" t="str">
        <f>VLOOKUP(B890,HIS退!B:I,8,FALSE)</f>
        <v>1</v>
      </c>
      <c r="Q890" s="38">
        <f>VLOOKUP(C890,招行退!B:F,5,FALSE)</f>
        <v>521</v>
      </c>
      <c r="R890" t="str">
        <f>VLOOKUP(C890,招行退!B:H,7,FALSE)</f>
        <v>S</v>
      </c>
      <c r="S890" t="e">
        <f>VLOOKUP(C890,招行退!B:I,8,FALSE)</f>
        <v>#N/A</v>
      </c>
    </row>
    <row r="891" spans="1:19" ht="14.25" hidden="1">
      <c r="A891" s="54">
        <v>42927.676435185182</v>
      </c>
      <c r="B891">
        <v>679980</v>
      </c>
      <c r="C891" t="s">
        <v>7052</v>
      </c>
      <c r="D891" t="s">
        <v>7053</v>
      </c>
      <c r="E891" t="s">
        <v>7054</v>
      </c>
      <c r="F891" s="15">
        <v>39</v>
      </c>
      <c r="G891" t="s">
        <v>34</v>
      </c>
      <c r="H891" t="s">
        <v>34</v>
      </c>
      <c r="I891" t="s">
        <v>58</v>
      </c>
      <c r="J891" t="s">
        <v>48</v>
      </c>
      <c r="K891" t="s">
        <v>59</v>
      </c>
      <c r="L891" t="s">
        <v>7055</v>
      </c>
      <c r="M891" t="s">
        <v>7056</v>
      </c>
      <c r="N891" t="s">
        <v>7057</v>
      </c>
      <c r="O891">
        <f>VLOOKUP(B891,HIS退!B:F,5,FALSE)</f>
        <v>-39</v>
      </c>
      <c r="P891" t="str">
        <f>VLOOKUP(B891,HIS退!B:I,8,FALSE)</f>
        <v>1</v>
      </c>
      <c r="Q891" s="38">
        <f>VLOOKUP(C891,招行退!B:F,5,FALSE)</f>
        <v>39</v>
      </c>
      <c r="R891" t="str">
        <f>VLOOKUP(C891,招行退!B:H,7,FALSE)</f>
        <v>S</v>
      </c>
      <c r="S891" t="e">
        <f>VLOOKUP(C891,招行退!B:I,8,FALSE)</f>
        <v>#N/A</v>
      </c>
    </row>
    <row r="892" spans="1:19" ht="14.25" hidden="1">
      <c r="A892" s="54">
        <v>42927.676736111112</v>
      </c>
      <c r="B892">
        <v>680003</v>
      </c>
      <c r="C892" t="s">
        <v>5101</v>
      </c>
      <c r="D892" t="s">
        <v>7058</v>
      </c>
      <c r="E892" t="s">
        <v>5104</v>
      </c>
      <c r="F892" s="15">
        <v>1535</v>
      </c>
      <c r="G892" t="s">
        <v>34</v>
      </c>
      <c r="H892" t="s">
        <v>34</v>
      </c>
      <c r="I892" t="s">
        <v>340</v>
      </c>
      <c r="J892" t="s">
        <v>57</v>
      </c>
      <c r="K892" t="s">
        <v>59</v>
      </c>
      <c r="L892" t="s">
        <v>5102</v>
      </c>
      <c r="M892" t="s">
        <v>7059</v>
      </c>
      <c r="N892" t="s">
        <v>5105</v>
      </c>
      <c r="O892">
        <f>VLOOKUP(B892,HIS退!B:F,5,FALSE)</f>
        <v>-1535</v>
      </c>
      <c r="P892" t="str">
        <f>VLOOKUP(B892,HIS退!B:I,8,FALSE)</f>
        <v>9</v>
      </c>
      <c r="Q892" s="38">
        <f>VLOOKUP(C892,招行退!B:F,5,FALSE)</f>
        <v>1535</v>
      </c>
      <c r="R892" t="str">
        <f>VLOOKUP(C892,招行退!B:H,7,FALSE)</f>
        <v>B</v>
      </c>
      <c r="S892" t="str">
        <f>VLOOKUP(C892,招行退!B:I,8,FALSE)</f>
        <v>20170711</v>
      </c>
    </row>
    <row r="893" spans="1:19" ht="14.25" hidden="1">
      <c r="A893" s="54">
        <v>42927.681643518517</v>
      </c>
      <c r="B893">
        <v>680293</v>
      </c>
      <c r="C893" t="s">
        <v>7060</v>
      </c>
      <c r="D893" t="s">
        <v>7061</v>
      </c>
      <c r="E893" t="s">
        <v>7062</v>
      </c>
      <c r="F893" s="15">
        <v>45</v>
      </c>
      <c r="G893" t="s">
        <v>34</v>
      </c>
      <c r="H893" t="s">
        <v>34</v>
      </c>
      <c r="I893" t="s">
        <v>58</v>
      </c>
      <c r="J893" t="s">
        <v>48</v>
      </c>
      <c r="K893" t="s">
        <v>59</v>
      </c>
      <c r="L893" t="s">
        <v>7063</v>
      </c>
      <c r="M893" t="s">
        <v>7064</v>
      </c>
      <c r="N893" t="s">
        <v>7065</v>
      </c>
      <c r="O893">
        <f>VLOOKUP(B893,HIS退!B:F,5,FALSE)</f>
        <v>-45</v>
      </c>
      <c r="P893" t="str">
        <f>VLOOKUP(B893,HIS退!B:I,8,FALSE)</f>
        <v>1</v>
      </c>
      <c r="Q893" s="38">
        <f>VLOOKUP(C893,招行退!B:F,5,FALSE)</f>
        <v>45</v>
      </c>
      <c r="R893" t="str">
        <f>VLOOKUP(C893,招行退!B:H,7,FALSE)</f>
        <v>S</v>
      </c>
      <c r="S893" t="e">
        <f>VLOOKUP(C893,招行退!B:I,8,FALSE)</f>
        <v>#N/A</v>
      </c>
    </row>
    <row r="894" spans="1:19" ht="14.25" hidden="1">
      <c r="A894" s="54">
        <v>42927.687418981484</v>
      </c>
      <c r="B894">
        <v>680568</v>
      </c>
      <c r="C894" t="s">
        <v>7066</v>
      </c>
      <c r="D894" t="s">
        <v>7067</v>
      </c>
      <c r="E894" t="s">
        <v>7068</v>
      </c>
      <c r="F894" s="15">
        <v>96</v>
      </c>
      <c r="G894" t="s">
        <v>34</v>
      </c>
      <c r="H894" t="s">
        <v>34</v>
      </c>
      <c r="I894" t="s">
        <v>58</v>
      </c>
      <c r="J894" t="s">
        <v>48</v>
      </c>
      <c r="K894" t="s">
        <v>59</v>
      </c>
      <c r="L894" t="s">
        <v>7069</v>
      </c>
      <c r="M894" t="s">
        <v>7070</v>
      </c>
      <c r="N894" t="s">
        <v>7071</v>
      </c>
      <c r="O894">
        <f>VLOOKUP(B894,HIS退!B:F,5,FALSE)</f>
        <v>-96</v>
      </c>
      <c r="P894" t="str">
        <f>VLOOKUP(B894,HIS退!B:I,8,FALSE)</f>
        <v>1</v>
      </c>
      <c r="Q894" s="38">
        <f>VLOOKUP(C894,招行退!B:F,5,FALSE)</f>
        <v>96</v>
      </c>
      <c r="R894" t="str">
        <f>VLOOKUP(C894,招行退!B:H,7,FALSE)</f>
        <v>S</v>
      </c>
      <c r="S894" t="e">
        <f>VLOOKUP(C894,招行退!B:I,8,FALSE)</f>
        <v>#N/A</v>
      </c>
    </row>
    <row r="895" spans="1:19" ht="14.25" hidden="1">
      <c r="A895" s="54">
        <v>42927.687627314815</v>
      </c>
      <c r="B895">
        <v>680575</v>
      </c>
      <c r="C895" t="s">
        <v>7072</v>
      </c>
      <c r="D895" t="s">
        <v>7073</v>
      </c>
      <c r="E895" t="s">
        <v>7074</v>
      </c>
      <c r="F895" s="15">
        <v>190</v>
      </c>
      <c r="G895" t="s">
        <v>34</v>
      </c>
      <c r="H895" t="s">
        <v>34</v>
      </c>
      <c r="I895" t="s">
        <v>58</v>
      </c>
      <c r="J895" t="s">
        <v>48</v>
      </c>
      <c r="K895" t="s">
        <v>59</v>
      </c>
      <c r="L895" t="s">
        <v>7075</v>
      </c>
      <c r="M895" t="s">
        <v>7076</v>
      </c>
      <c r="N895" t="s">
        <v>7077</v>
      </c>
      <c r="O895">
        <f>VLOOKUP(B895,HIS退!B:F,5,FALSE)</f>
        <v>-190</v>
      </c>
      <c r="P895" t="str">
        <f>VLOOKUP(B895,HIS退!B:I,8,FALSE)</f>
        <v>1</v>
      </c>
      <c r="Q895" s="38">
        <f>VLOOKUP(C895,招行退!B:F,5,FALSE)</f>
        <v>190</v>
      </c>
      <c r="R895" t="str">
        <f>VLOOKUP(C895,招行退!B:H,7,FALSE)</f>
        <v>S</v>
      </c>
      <c r="S895" t="e">
        <f>VLOOKUP(C895,招行退!B:I,8,FALSE)</f>
        <v>#N/A</v>
      </c>
    </row>
    <row r="896" spans="1:19" ht="14.25" hidden="1">
      <c r="A896" s="54">
        <v>42927.692083333335</v>
      </c>
      <c r="B896">
        <v>680781</v>
      </c>
      <c r="C896" t="s">
        <v>7078</v>
      </c>
      <c r="D896" t="s">
        <v>7079</v>
      </c>
      <c r="E896" t="s">
        <v>7080</v>
      </c>
      <c r="F896" s="15">
        <v>500</v>
      </c>
      <c r="G896" t="s">
        <v>34</v>
      </c>
      <c r="H896" t="s">
        <v>34</v>
      </c>
      <c r="I896" t="s">
        <v>58</v>
      </c>
      <c r="J896" t="s">
        <v>48</v>
      </c>
      <c r="K896" t="s">
        <v>59</v>
      </c>
      <c r="L896" t="s">
        <v>7081</v>
      </c>
      <c r="M896" t="s">
        <v>7082</v>
      </c>
      <c r="N896" t="s">
        <v>7083</v>
      </c>
      <c r="O896">
        <f>VLOOKUP(B896,HIS退!B:F,5,FALSE)</f>
        <v>-500</v>
      </c>
      <c r="P896" t="str">
        <f>VLOOKUP(B896,HIS退!B:I,8,FALSE)</f>
        <v>1</v>
      </c>
      <c r="Q896" s="38">
        <f>VLOOKUP(C896,招行退!B:F,5,FALSE)</f>
        <v>500</v>
      </c>
      <c r="R896" t="str">
        <f>VLOOKUP(C896,招行退!B:H,7,FALSE)</f>
        <v>S</v>
      </c>
      <c r="S896" t="e">
        <f>VLOOKUP(C896,招行退!B:I,8,FALSE)</f>
        <v>#N/A</v>
      </c>
    </row>
    <row r="897" spans="1:19" ht="14.25" hidden="1">
      <c r="A897" s="54">
        <v>42927.693113425928</v>
      </c>
      <c r="B897">
        <v>680843</v>
      </c>
      <c r="C897" t="s">
        <v>5108</v>
      </c>
      <c r="D897" t="s">
        <v>7084</v>
      </c>
      <c r="E897" t="s">
        <v>7085</v>
      </c>
      <c r="F897" s="15">
        <v>272</v>
      </c>
      <c r="G897" t="s">
        <v>34</v>
      </c>
      <c r="H897" t="s">
        <v>34</v>
      </c>
      <c r="I897" t="s">
        <v>340</v>
      </c>
      <c r="J897" t="s">
        <v>57</v>
      </c>
      <c r="K897" t="s">
        <v>59</v>
      </c>
      <c r="L897" t="s">
        <v>5109</v>
      </c>
      <c r="M897" t="s">
        <v>7086</v>
      </c>
      <c r="N897" t="s">
        <v>5112</v>
      </c>
      <c r="O897">
        <f>VLOOKUP(B897,HIS退!B:F,5,FALSE)</f>
        <v>-272</v>
      </c>
      <c r="P897" t="str">
        <f>VLOOKUP(B897,HIS退!B:I,8,FALSE)</f>
        <v>9</v>
      </c>
      <c r="Q897" s="38">
        <f>VLOOKUP(C897,招行退!B:F,5,FALSE)</f>
        <v>272</v>
      </c>
      <c r="R897" t="str">
        <f>VLOOKUP(C897,招行退!B:H,7,FALSE)</f>
        <v>B</v>
      </c>
      <c r="S897" t="str">
        <f>VLOOKUP(C897,招行退!B:I,8,FALSE)</f>
        <v>20170711</v>
      </c>
    </row>
    <row r="898" spans="1:19" ht="14.25" hidden="1">
      <c r="A898" s="54">
        <v>42927.70517361111</v>
      </c>
      <c r="B898">
        <v>681396</v>
      </c>
      <c r="C898" t="s">
        <v>7087</v>
      </c>
      <c r="D898" t="s">
        <v>7088</v>
      </c>
      <c r="E898" t="s">
        <v>7089</v>
      </c>
      <c r="F898" s="15">
        <v>194</v>
      </c>
      <c r="G898" t="s">
        <v>34</v>
      </c>
      <c r="H898" t="s">
        <v>34</v>
      </c>
      <c r="I898" t="s">
        <v>58</v>
      </c>
      <c r="J898" t="s">
        <v>48</v>
      </c>
      <c r="K898" t="s">
        <v>59</v>
      </c>
      <c r="L898" t="s">
        <v>7090</v>
      </c>
      <c r="M898" t="s">
        <v>7091</v>
      </c>
      <c r="N898" t="s">
        <v>7092</v>
      </c>
      <c r="O898">
        <f>VLOOKUP(B898,HIS退!B:F,5,FALSE)</f>
        <v>-194</v>
      </c>
      <c r="P898" t="str">
        <f>VLOOKUP(B898,HIS退!B:I,8,FALSE)</f>
        <v>1</v>
      </c>
      <c r="Q898" s="38">
        <f>VLOOKUP(C898,招行退!B:F,5,FALSE)</f>
        <v>194</v>
      </c>
      <c r="R898" t="str">
        <f>VLOOKUP(C898,招行退!B:H,7,FALSE)</f>
        <v>S</v>
      </c>
      <c r="S898" t="e">
        <f>VLOOKUP(C898,招行退!B:I,8,FALSE)</f>
        <v>#N/A</v>
      </c>
    </row>
    <row r="899" spans="1:19" ht="14.25" hidden="1">
      <c r="A899" s="54">
        <v>42927.715185185189</v>
      </c>
      <c r="B899">
        <v>681790</v>
      </c>
      <c r="C899" t="s">
        <v>7093</v>
      </c>
      <c r="D899" t="s">
        <v>7094</v>
      </c>
      <c r="E899" t="s">
        <v>7095</v>
      </c>
      <c r="F899" s="15">
        <v>2050</v>
      </c>
      <c r="G899" t="s">
        <v>34</v>
      </c>
      <c r="H899" t="s">
        <v>34</v>
      </c>
      <c r="I899" t="s">
        <v>58</v>
      </c>
      <c r="J899" t="s">
        <v>48</v>
      </c>
      <c r="K899" t="s">
        <v>59</v>
      </c>
      <c r="L899" t="s">
        <v>7096</v>
      </c>
      <c r="M899" t="s">
        <v>7097</v>
      </c>
      <c r="N899" t="s">
        <v>7098</v>
      </c>
      <c r="O899">
        <f>VLOOKUP(B899,HIS退!B:F,5,FALSE)</f>
        <v>-2050</v>
      </c>
      <c r="P899" t="str">
        <f>VLOOKUP(B899,HIS退!B:I,8,FALSE)</f>
        <v>1</v>
      </c>
      <c r="Q899" s="38">
        <f>VLOOKUP(C899,招行退!B:F,5,FALSE)</f>
        <v>2050</v>
      </c>
      <c r="R899" t="str">
        <f>VLOOKUP(C899,招行退!B:H,7,FALSE)</f>
        <v>S</v>
      </c>
      <c r="S899" t="e">
        <f>VLOOKUP(C899,招行退!B:I,8,FALSE)</f>
        <v>#N/A</v>
      </c>
    </row>
    <row r="900" spans="1:19" ht="14.25" hidden="1">
      <c r="A900" s="54">
        <v>42927.719189814816</v>
      </c>
      <c r="B900">
        <v>681897</v>
      </c>
      <c r="C900" t="s">
        <v>7099</v>
      </c>
      <c r="D900" t="s">
        <v>7100</v>
      </c>
      <c r="E900" t="s">
        <v>7101</v>
      </c>
      <c r="F900" s="15">
        <v>600</v>
      </c>
      <c r="G900" t="s">
        <v>34</v>
      </c>
      <c r="H900" t="s">
        <v>34</v>
      </c>
      <c r="I900" t="s">
        <v>58</v>
      </c>
      <c r="J900" t="s">
        <v>48</v>
      </c>
      <c r="K900" t="s">
        <v>59</v>
      </c>
      <c r="L900" t="s">
        <v>7102</v>
      </c>
      <c r="M900" t="s">
        <v>7103</v>
      </c>
      <c r="N900" t="s">
        <v>7104</v>
      </c>
      <c r="O900">
        <f>VLOOKUP(B900,HIS退!B:F,5,FALSE)</f>
        <v>-600</v>
      </c>
      <c r="P900" t="str">
        <f>VLOOKUP(B900,HIS退!B:I,8,FALSE)</f>
        <v>1</v>
      </c>
      <c r="Q900" s="38">
        <f>VLOOKUP(C900,招行退!B:F,5,FALSE)</f>
        <v>600</v>
      </c>
      <c r="R900" t="str">
        <f>VLOOKUP(C900,招行退!B:H,7,FALSE)</f>
        <v>S</v>
      </c>
      <c r="S900" t="e">
        <f>VLOOKUP(C900,招行退!B:I,8,FALSE)</f>
        <v>#N/A</v>
      </c>
    </row>
    <row r="901" spans="1:19" ht="14.25" hidden="1">
      <c r="A901" s="54">
        <v>42927.72</v>
      </c>
      <c r="B901">
        <v>681919</v>
      </c>
      <c r="C901" t="s">
        <v>7105</v>
      </c>
      <c r="D901" t="s">
        <v>7106</v>
      </c>
      <c r="E901" t="s">
        <v>7107</v>
      </c>
      <c r="F901" s="15">
        <v>273</v>
      </c>
      <c r="G901" t="s">
        <v>34</v>
      </c>
      <c r="H901" t="s">
        <v>34</v>
      </c>
      <c r="I901" t="s">
        <v>58</v>
      </c>
      <c r="J901" t="s">
        <v>48</v>
      </c>
      <c r="K901" t="s">
        <v>59</v>
      </c>
      <c r="L901" t="s">
        <v>7108</v>
      </c>
      <c r="M901" t="s">
        <v>7109</v>
      </c>
      <c r="N901" t="s">
        <v>7110</v>
      </c>
      <c r="O901">
        <f>VLOOKUP(B901,HIS退!B:F,5,FALSE)</f>
        <v>-273</v>
      </c>
      <c r="P901" t="str">
        <f>VLOOKUP(B901,HIS退!B:I,8,FALSE)</f>
        <v>1</v>
      </c>
      <c r="Q901" s="38">
        <f>VLOOKUP(C901,招行退!B:F,5,FALSE)</f>
        <v>273</v>
      </c>
      <c r="R901" t="str">
        <f>VLOOKUP(C901,招行退!B:H,7,FALSE)</f>
        <v>S</v>
      </c>
      <c r="S901" t="e">
        <f>VLOOKUP(C901,招行退!B:I,8,FALSE)</f>
        <v>#N/A</v>
      </c>
    </row>
    <row r="902" spans="1:19" ht="14.25" hidden="1">
      <c r="A902" s="54">
        <v>42927.720011574071</v>
      </c>
      <c r="B902">
        <v>681920</v>
      </c>
      <c r="C902" t="s">
        <v>7112</v>
      </c>
      <c r="D902" t="s">
        <v>7113</v>
      </c>
      <c r="E902" t="s">
        <v>7114</v>
      </c>
      <c r="F902" s="15">
        <v>1687</v>
      </c>
      <c r="G902" t="s">
        <v>34</v>
      </c>
      <c r="H902" t="s">
        <v>34</v>
      </c>
      <c r="I902" t="s">
        <v>58</v>
      </c>
      <c r="J902" t="s">
        <v>48</v>
      </c>
      <c r="K902" t="s">
        <v>59</v>
      </c>
      <c r="L902" t="s">
        <v>7115</v>
      </c>
      <c r="M902" t="s">
        <v>7116</v>
      </c>
      <c r="N902" t="s">
        <v>7117</v>
      </c>
      <c r="O902">
        <f>VLOOKUP(B902,HIS退!B:F,5,FALSE)</f>
        <v>-1687</v>
      </c>
      <c r="P902" t="str">
        <f>VLOOKUP(B902,HIS退!B:I,8,FALSE)</f>
        <v>1</v>
      </c>
      <c r="Q902" s="38">
        <f>VLOOKUP(C902,招行退!B:F,5,FALSE)</f>
        <v>1687</v>
      </c>
      <c r="R902" t="str">
        <f>VLOOKUP(C902,招行退!B:H,7,FALSE)</f>
        <v>S</v>
      </c>
      <c r="S902" t="e">
        <f>VLOOKUP(C902,招行退!B:I,8,FALSE)</f>
        <v>#N/A</v>
      </c>
    </row>
    <row r="903" spans="1:19" ht="14.25" hidden="1">
      <c r="A903" s="54">
        <v>42927.720439814817</v>
      </c>
      <c r="B903">
        <v>681937</v>
      </c>
      <c r="C903" t="s">
        <v>7118</v>
      </c>
      <c r="D903" t="s">
        <v>7119</v>
      </c>
      <c r="E903" t="s">
        <v>7120</v>
      </c>
      <c r="F903" s="15">
        <v>43</v>
      </c>
      <c r="G903" t="s">
        <v>34</v>
      </c>
      <c r="H903" t="s">
        <v>34</v>
      </c>
      <c r="I903" t="s">
        <v>58</v>
      </c>
      <c r="J903" t="s">
        <v>48</v>
      </c>
      <c r="K903" t="s">
        <v>59</v>
      </c>
      <c r="L903" t="s">
        <v>7121</v>
      </c>
      <c r="M903" t="s">
        <v>7122</v>
      </c>
      <c r="N903" t="s">
        <v>7123</v>
      </c>
      <c r="O903">
        <f>VLOOKUP(B903,HIS退!B:F,5,FALSE)</f>
        <v>-43</v>
      </c>
      <c r="P903" t="str">
        <f>VLOOKUP(B903,HIS退!B:I,8,FALSE)</f>
        <v>1</v>
      </c>
      <c r="Q903" s="38">
        <f>VLOOKUP(C903,招行退!B:F,5,FALSE)</f>
        <v>43</v>
      </c>
      <c r="R903" t="str">
        <f>VLOOKUP(C903,招行退!B:H,7,FALSE)</f>
        <v>S</v>
      </c>
      <c r="S903" t="e">
        <f>VLOOKUP(C903,招行退!B:I,8,FALSE)</f>
        <v>#N/A</v>
      </c>
    </row>
    <row r="904" spans="1:19" ht="14.25" hidden="1">
      <c r="A904" s="54">
        <v>42927.722060185188</v>
      </c>
      <c r="B904">
        <v>681982</v>
      </c>
      <c r="C904" t="s">
        <v>7124</v>
      </c>
      <c r="D904" t="s">
        <v>7125</v>
      </c>
      <c r="E904" t="s">
        <v>7126</v>
      </c>
      <c r="F904" s="15">
        <v>109</v>
      </c>
      <c r="G904" t="s">
        <v>34</v>
      </c>
      <c r="H904" t="s">
        <v>34</v>
      </c>
      <c r="I904" t="s">
        <v>58</v>
      </c>
      <c r="J904" t="s">
        <v>48</v>
      </c>
      <c r="K904" t="s">
        <v>59</v>
      </c>
      <c r="L904" t="s">
        <v>7127</v>
      </c>
      <c r="M904" t="s">
        <v>7128</v>
      </c>
      <c r="N904" t="s">
        <v>7129</v>
      </c>
      <c r="O904">
        <f>VLOOKUP(B904,HIS退!B:F,5,FALSE)</f>
        <v>-109</v>
      </c>
      <c r="P904" t="str">
        <f>VLOOKUP(B904,HIS退!B:I,8,FALSE)</f>
        <v>1</v>
      </c>
      <c r="Q904" s="38">
        <f>VLOOKUP(C904,招行退!B:F,5,FALSE)</f>
        <v>109</v>
      </c>
      <c r="R904" t="str">
        <f>VLOOKUP(C904,招行退!B:H,7,FALSE)</f>
        <v>S</v>
      </c>
      <c r="S904" t="e">
        <f>VLOOKUP(C904,招行退!B:I,8,FALSE)</f>
        <v>#N/A</v>
      </c>
    </row>
    <row r="905" spans="1:19" ht="14.25" hidden="1">
      <c r="A905" s="54">
        <v>42927.731886574074</v>
      </c>
      <c r="B905">
        <v>682229</v>
      </c>
      <c r="C905" t="s">
        <v>7130</v>
      </c>
      <c r="D905" t="s">
        <v>7131</v>
      </c>
      <c r="E905" t="s">
        <v>7132</v>
      </c>
      <c r="F905" s="15">
        <v>580</v>
      </c>
      <c r="G905" t="s">
        <v>34</v>
      </c>
      <c r="H905" t="s">
        <v>34</v>
      </c>
      <c r="I905" t="s">
        <v>58</v>
      </c>
      <c r="J905" t="s">
        <v>48</v>
      </c>
      <c r="K905" t="s">
        <v>59</v>
      </c>
      <c r="L905" t="s">
        <v>7133</v>
      </c>
      <c r="M905" t="s">
        <v>7134</v>
      </c>
      <c r="N905" t="s">
        <v>7135</v>
      </c>
      <c r="O905">
        <f>VLOOKUP(B905,HIS退!B:F,5,FALSE)</f>
        <v>-580</v>
      </c>
      <c r="P905" t="str">
        <f>VLOOKUP(B905,HIS退!B:I,8,FALSE)</f>
        <v>1</v>
      </c>
      <c r="Q905" s="38">
        <f>VLOOKUP(C905,招行退!B:F,5,FALSE)</f>
        <v>580</v>
      </c>
      <c r="R905" t="str">
        <f>VLOOKUP(C905,招行退!B:H,7,FALSE)</f>
        <v>S</v>
      </c>
      <c r="S905" t="e">
        <f>VLOOKUP(C905,招行退!B:I,8,FALSE)</f>
        <v>#N/A</v>
      </c>
    </row>
    <row r="906" spans="1:19" ht="14.25" hidden="1">
      <c r="A906" s="54">
        <v>42927.738738425927</v>
      </c>
      <c r="B906">
        <v>682347</v>
      </c>
      <c r="C906" t="s">
        <v>7136</v>
      </c>
      <c r="D906" t="s">
        <v>7137</v>
      </c>
      <c r="E906" t="s">
        <v>7138</v>
      </c>
      <c r="F906" s="15">
        <v>309</v>
      </c>
      <c r="G906" t="s">
        <v>34</v>
      </c>
      <c r="H906" t="s">
        <v>34</v>
      </c>
      <c r="I906" t="s">
        <v>58</v>
      </c>
      <c r="J906" t="s">
        <v>48</v>
      </c>
      <c r="K906" t="s">
        <v>59</v>
      </c>
      <c r="L906" t="s">
        <v>7139</v>
      </c>
      <c r="M906" t="s">
        <v>7140</v>
      </c>
      <c r="N906" t="s">
        <v>7141</v>
      </c>
      <c r="O906">
        <f>VLOOKUP(B906,HIS退!B:F,5,FALSE)</f>
        <v>-309</v>
      </c>
      <c r="P906" t="str">
        <f>VLOOKUP(B906,HIS退!B:I,8,FALSE)</f>
        <v>1</v>
      </c>
      <c r="Q906" s="38">
        <f>VLOOKUP(C906,招行退!B:F,5,FALSE)</f>
        <v>309</v>
      </c>
      <c r="R906" t="str">
        <f>VLOOKUP(C906,招行退!B:H,7,FALSE)</f>
        <v>S</v>
      </c>
      <c r="S906" t="e">
        <f>VLOOKUP(C906,招行退!B:I,8,FALSE)</f>
        <v>#N/A</v>
      </c>
    </row>
    <row r="907" spans="1:19" ht="14.25" hidden="1">
      <c r="A907" s="54">
        <v>42927.751527777778</v>
      </c>
      <c r="B907">
        <v>682524</v>
      </c>
      <c r="C907" t="s">
        <v>7142</v>
      </c>
      <c r="D907" t="s">
        <v>7143</v>
      </c>
      <c r="E907" t="s">
        <v>7144</v>
      </c>
      <c r="F907" s="15">
        <v>300</v>
      </c>
      <c r="G907" t="s">
        <v>34</v>
      </c>
      <c r="H907" t="s">
        <v>34</v>
      </c>
      <c r="I907" t="s">
        <v>58</v>
      </c>
      <c r="J907" t="s">
        <v>48</v>
      </c>
      <c r="K907" t="s">
        <v>59</v>
      </c>
      <c r="L907" t="s">
        <v>7145</v>
      </c>
      <c r="M907" t="s">
        <v>7146</v>
      </c>
      <c r="N907" t="s">
        <v>7147</v>
      </c>
      <c r="O907">
        <f>VLOOKUP(B907,HIS退!B:F,5,FALSE)</f>
        <v>-300</v>
      </c>
      <c r="P907" t="str">
        <f>VLOOKUP(B907,HIS退!B:I,8,FALSE)</f>
        <v>1</v>
      </c>
      <c r="Q907" s="38">
        <f>VLOOKUP(C907,招行退!B:F,5,FALSE)</f>
        <v>300</v>
      </c>
      <c r="R907" t="str">
        <f>VLOOKUP(C907,招行退!B:H,7,FALSE)</f>
        <v>S</v>
      </c>
      <c r="S907" t="e">
        <f>VLOOKUP(C907,招行退!B:I,8,FALSE)</f>
        <v>#N/A</v>
      </c>
    </row>
    <row r="908" spans="1:19" ht="14.25" hidden="1">
      <c r="A908" s="54">
        <v>42927.760312500002</v>
      </c>
      <c r="B908">
        <v>682588</v>
      </c>
      <c r="C908" t="s">
        <v>7148</v>
      </c>
      <c r="D908" t="s">
        <v>7149</v>
      </c>
      <c r="E908" t="s">
        <v>7150</v>
      </c>
      <c r="F908" s="15">
        <v>2000</v>
      </c>
      <c r="G908" t="s">
        <v>34</v>
      </c>
      <c r="H908" t="s">
        <v>34</v>
      </c>
      <c r="I908" t="s">
        <v>58</v>
      </c>
      <c r="J908" t="s">
        <v>48</v>
      </c>
      <c r="K908" t="s">
        <v>59</v>
      </c>
      <c r="L908" t="s">
        <v>7151</v>
      </c>
      <c r="M908" t="s">
        <v>7152</v>
      </c>
      <c r="N908" t="s">
        <v>7153</v>
      </c>
      <c r="O908">
        <f>VLOOKUP(B908,HIS退!B:F,5,FALSE)</f>
        <v>-2000</v>
      </c>
      <c r="P908" t="str">
        <f>VLOOKUP(B908,HIS退!B:I,8,FALSE)</f>
        <v>1</v>
      </c>
      <c r="Q908" s="38">
        <f>VLOOKUP(C908,招行退!B:F,5,FALSE)</f>
        <v>2000</v>
      </c>
      <c r="R908" t="str">
        <f>VLOOKUP(C908,招行退!B:H,7,FALSE)</f>
        <v>S</v>
      </c>
      <c r="S908" t="e">
        <f>VLOOKUP(C908,招行退!B:I,8,FALSE)</f>
        <v>#N/A</v>
      </c>
    </row>
    <row r="909" spans="1:19" ht="14.25" hidden="1">
      <c r="A909" s="54">
        <v>42927.768888888888</v>
      </c>
      <c r="B909">
        <v>682636</v>
      </c>
      <c r="C909" t="s">
        <v>7154</v>
      </c>
      <c r="D909" t="s">
        <v>7155</v>
      </c>
      <c r="E909" t="s">
        <v>7156</v>
      </c>
      <c r="F909" s="15">
        <v>1000</v>
      </c>
      <c r="G909" t="s">
        <v>34</v>
      </c>
      <c r="H909" t="s">
        <v>34</v>
      </c>
      <c r="I909" t="s">
        <v>58</v>
      </c>
      <c r="J909" t="s">
        <v>48</v>
      </c>
      <c r="K909" t="s">
        <v>59</v>
      </c>
      <c r="L909" t="s">
        <v>7157</v>
      </c>
      <c r="M909" t="s">
        <v>7158</v>
      </c>
      <c r="N909" t="s">
        <v>7159</v>
      </c>
      <c r="O909">
        <f>VLOOKUP(B909,HIS退!B:F,5,FALSE)</f>
        <v>-1000</v>
      </c>
      <c r="P909" t="str">
        <f>VLOOKUP(B909,HIS退!B:I,8,FALSE)</f>
        <v>1</v>
      </c>
      <c r="Q909" s="38">
        <f>VLOOKUP(C909,招行退!B:F,5,FALSE)</f>
        <v>1000</v>
      </c>
      <c r="R909" t="str">
        <f>VLOOKUP(C909,招行退!B:H,7,FALSE)</f>
        <v>S</v>
      </c>
      <c r="S909" t="e">
        <f>VLOOKUP(C909,招行退!B:I,8,FALSE)</f>
        <v>#N/A</v>
      </c>
    </row>
    <row r="910" spans="1:19" ht="14.25" hidden="1">
      <c r="A910" s="54">
        <v>42927.887627314813</v>
      </c>
      <c r="B910">
        <v>683029</v>
      </c>
      <c r="C910" t="s">
        <v>7160</v>
      </c>
      <c r="D910" t="s">
        <v>487</v>
      </c>
      <c r="E910" t="s">
        <v>488</v>
      </c>
      <c r="F910" s="15">
        <v>1012</v>
      </c>
      <c r="G910" t="s">
        <v>34</v>
      </c>
      <c r="H910" t="s">
        <v>34</v>
      </c>
      <c r="I910" t="s">
        <v>58</v>
      </c>
      <c r="J910" t="s">
        <v>48</v>
      </c>
      <c r="K910" t="s">
        <v>59</v>
      </c>
      <c r="L910" t="s">
        <v>7161</v>
      </c>
      <c r="M910" t="s">
        <v>7162</v>
      </c>
      <c r="N910" t="s">
        <v>2413</v>
      </c>
      <c r="O910">
        <f>VLOOKUP(B910,HIS退!B:F,5,FALSE)</f>
        <v>-1012</v>
      </c>
      <c r="P910" t="str">
        <f>VLOOKUP(B910,HIS退!B:I,8,FALSE)</f>
        <v>1</v>
      </c>
      <c r="Q910" s="38" t="str">
        <f>VLOOKUP(C910,招行退!B:F,5,FALSE)</f>
        <v>1012.0</v>
      </c>
      <c r="R910" t="str">
        <f>VLOOKUP(C910,招行退!B:H,7,FALSE)</f>
        <v>S</v>
      </c>
      <c r="S910" t="e">
        <f>VLOOKUP(C910,招行退!B:I,8,FALSE)</f>
        <v>#N/A</v>
      </c>
    </row>
    <row r="911" spans="1:19" ht="14.25" hidden="1">
      <c r="A911" s="54">
        <v>42928.270127314812</v>
      </c>
      <c r="B911">
        <v>683375</v>
      </c>
      <c r="C911" t="s">
        <v>7163</v>
      </c>
      <c r="D911" t="s">
        <v>7164</v>
      </c>
      <c r="E911" t="s">
        <v>7165</v>
      </c>
      <c r="F911" s="15">
        <v>100</v>
      </c>
      <c r="G911" t="s">
        <v>53</v>
      </c>
      <c r="H911" t="s">
        <v>34</v>
      </c>
      <c r="I911" t="s">
        <v>58</v>
      </c>
      <c r="J911" t="s">
        <v>48</v>
      </c>
      <c r="K911" t="s">
        <v>59</v>
      </c>
      <c r="L911" t="s">
        <v>7166</v>
      </c>
      <c r="M911" t="s">
        <v>7167</v>
      </c>
      <c r="N911" t="s">
        <v>7168</v>
      </c>
      <c r="O911">
        <f>VLOOKUP(B911,HIS退!B:F,5,FALSE)</f>
        <v>-100</v>
      </c>
      <c r="P911" t="str">
        <f>VLOOKUP(B911,HIS退!B:I,8,FALSE)</f>
        <v>1</v>
      </c>
      <c r="Q911" s="38">
        <f>VLOOKUP(C911,招行退!B:F,5,FALSE)</f>
        <v>100</v>
      </c>
      <c r="R911" t="str">
        <f>VLOOKUP(C911,招行退!B:H,7,FALSE)</f>
        <v>S</v>
      </c>
      <c r="S911" t="e">
        <f>VLOOKUP(C911,招行退!B:I,8,FALSE)</f>
        <v>#N/A</v>
      </c>
    </row>
    <row r="912" spans="1:19" ht="14.25" hidden="1">
      <c r="A912" s="54">
        <v>42928.331550925926</v>
      </c>
      <c r="B912">
        <v>683890</v>
      </c>
      <c r="C912" t="s">
        <v>5123</v>
      </c>
      <c r="D912" t="s">
        <v>2131</v>
      </c>
      <c r="E912" t="s">
        <v>2132</v>
      </c>
      <c r="F912" s="15">
        <v>500</v>
      </c>
      <c r="G912" t="s">
        <v>34</v>
      </c>
      <c r="H912" t="s">
        <v>34</v>
      </c>
      <c r="I912" t="s">
        <v>340</v>
      </c>
      <c r="J912" t="s">
        <v>57</v>
      </c>
      <c r="K912" t="s">
        <v>59</v>
      </c>
      <c r="L912" t="s">
        <v>5124</v>
      </c>
      <c r="M912" t="s">
        <v>7169</v>
      </c>
      <c r="N912" t="s">
        <v>4427</v>
      </c>
      <c r="O912">
        <f>VLOOKUP(B912,HIS退!B:F,5,FALSE)</f>
        <v>-500</v>
      </c>
      <c r="P912" t="str">
        <f>VLOOKUP(B912,HIS退!B:I,8,FALSE)</f>
        <v>9</v>
      </c>
      <c r="Q912" s="38">
        <f>VLOOKUP(C912,招行退!B:F,5,FALSE)</f>
        <v>500</v>
      </c>
      <c r="R912" t="str">
        <f>VLOOKUP(C912,招行退!B:H,7,FALSE)</f>
        <v>B</v>
      </c>
      <c r="S912" t="str">
        <f>VLOOKUP(C912,招行退!B:I,8,FALSE)</f>
        <v>20170710</v>
      </c>
    </row>
    <row r="913" spans="1:19" ht="14.25" hidden="1">
      <c r="A913" s="54">
        <v>42928.337800925925</v>
      </c>
      <c r="B913">
        <v>684083</v>
      </c>
      <c r="C913" t="s">
        <v>7170</v>
      </c>
      <c r="D913" t="s">
        <v>7171</v>
      </c>
      <c r="E913" t="s">
        <v>7172</v>
      </c>
      <c r="F913" s="15">
        <v>597</v>
      </c>
      <c r="G913" t="s">
        <v>34</v>
      </c>
      <c r="H913" t="s">
        <v>34</v>
      </c>
      <c r="I913" t="s">
        <v>58</v>
      </c>
      <c r="J913" t="s">
        <v>48</v>
      </c>
      <c r="K913" t="s">
        <v>59</v>
      </c>
      <c r="L913" t="s">
        <v>7173</v>
      </c>
      <c r="M913" t="s">
        <v>7174</v>
      </c>
      <c r="N913" t="s">
        <v>7175</v>
      </c>
      <c r="O913">
        <f>VLOOKUP(B913,HIS退!B:F,5,FALSE)</f>
        <v>-597</v>
      </c>
      <c r="P913" t="str">
        <f>VLOOKUP(B913,HIS退!B:I,8,FALSE)</f>
        <v>1</v>
      </c>
      <c r="Q913" s="38">
        <f>VLOOKUP(C913,招行退!B:F,5,FALSE)</f>
        <v>597</v>
      </c>
      <c r="R913" t="str">
        <f>VLOOKUP(C913,招行退!B:H,7,FALSE)</f>
        <v>S</v>
      </c>
      <c r="S913" t="e">
        <f>VLOOKUP(C913,招行退!B:I,8,FALSE)</f>
        <v>#N/A</v>
      </c>
    </row>
    <row r="914" spans="1:19" ht="14.25" hidden="1">
      <c r="A914" s="54">
        <v>42928.369432870371</v>
      </c>
      <c r="B914">
        <v>686453</v>
      </c>
      <c r="C914" t="s">
        <v>7176</v>
      </c>
      <c r="D914" t="s">
        <v>7058</v>
      </c>
      <c r="E914" t="s">
        <v>5104</v>
      </c>
      <c r="F914" s="15">
        <v>46</v>
      </c>
      <c r="G914" t="s">
        <v>34</v>
      </c>
      <c r="H914" t="s">
        <v>34</v>
      </c>
      <c r="I914" t="s">
        <v>58</v>
      </c>
      <c r="J914" t="s">
        <v>48</v>
      </c>
      <c r="K914" t="s">
        <v>59</v>
      </c>
      <c r="L914" t="s">
        <v>7177</v>
      </c>
      <c r="M914" t="s">
        <v>7178</v>
      </c>
      <c r="N914" t="s">
        <v>5105</v>
      </c>
      <c r="O914">
        <f>VLOOKUP(B914,HIS退!B:F,5,FALSE)</f>
        <v>-46</v>
      </c>
      <c r="P914" t="str">
        <f>VLOOKUP(B914,HIS退!B:I,8,FALSE)</f>
        <v>1</v>
      </c>
      <c r="Q914" s="38">
        <f>VLOOKUP(C914,招行退!B:F,5,FALSE)</f>
        <v>46</v>
      </c>
      <c r="R914" t="str">
        <f>VLOOKUP(C914,招行退!B:H,7,FALSE)</f>
        <v>S</v>
      </c>
      <c r="S914" t="e">
        <f>VLOOKUP(C914,招行退!B:I,8,FALSE)</f>
        <v>#N/A</v>
      </c>
    </row>
    <row r="915" spans="1:19" ht="14.25" hidden="1">
      <c r="A915" s="54">
        <v>42928.376435185186</v>
      </c>
      <c r="B915">
        <v>686933</v>
      </c>
      <c r="C915" t="s">
        <v>7179</v>
      </c>
      <c r="D915" t="s">
        <v>7180</v>
      </c>
      <c r="E915" t="s">
        <v>7181</v>
      </c>
      <c r="F915" s="15">
        <v>1417</v>
      </c>
      <c r="G915" t="s">
        <v>34</v>
      </c>
      <c r="H915" t="s">
        <v>34</v>
      </c>
      <c r="I915" t="s">
        <v>58</v>
      </c>
      <c r="J915" t="s">
        <v>48</v>
      </c>
      <c r="K915" t="s">
        <v>59</v>
      </c>
      <c r="L915" t="s">
        <v>7182</v>
      </c>
      <c r="M915" t="s">
        <v>7183</v>
      </c>
      <c r="N915" t="s">
        <v>7184</v>
      </c>
      <c r="O915">
        <f>VLOOKUP(B915,HIS退!B:F,5,FALSE)</f>
        <v>-1417</v>
      </c>
      <c r="P915" t="str">
        <f>VLOOKUP(B915,HIS退!B:I,8,FALSE)</f>
        <v>1</v>
      </c>
      <c r="Q915" s="38">
        <f>VLOOKUP(C915,招行退!B:F,5,FALSE)</f>
        <v>1417</v>
      </c>
      <c r="R915" t="str">
        <f>VLOOKUP(C915,招行退!B:H,7,FALSE)</f>
        <v>S</v>
      </c>
      <c r="S915" t="e">
        <f>VLOOKUP(C915,招行退!B:I,8,FALSE)</f>
        <v>#N/A</v>
      </c>
    </row>
    <row r="916" spans="1:19" ht="14.25" hidden="1">
      <c r="A916" s="54">
        <v>42928.384722222225</v>
      </c>
      <c r="B916">
        <v>687713</v>
      </c>
      <c r="C916" t="s">
        <v>5127</v>
      </c>
      <c r="D916" t="s">
        <v>7185</v>
      </c>
      <c r="E916" t="s">
        <v>5130</v>
      </c>
      <c r="F916" s="15">
        <v>313</v>
      </c>
      <c r="G916" t="s">
        <v>34</v>
      </c>
      <c r="H916" t="s">
        <v>34</v>
      </c>
      <c r="I916" t="s">
        <v>340</v>
      </c>
      <c r="J916" t="s">
        <v>57</v>
      </c>
      <c r="K916" t="s">
        <v>59</v>
      </c>
      <c r="L916" t="s">
        <v>5128</v>
      </c>
      <c r="M916" t="s">
        <v>7186</v>
      </c>
      <c r="N916" t="s">
        <v>5131</v>
      </c>
      <c r="O916">
        <f>VLOOKUP(B916,HIS退!B:F,5,FALSE)</f>
        <v>-313</v>
      </c>
      <c r="P916" t="str">
        <f>VLOOKUP(B916,HIS退!B:I,8,FALSE)</f>
        <v>9</v>
      </c>
      <c r="Q916" s="38">
        <f>VLOOKUP(C916,招行退!B:F,5,FALSE)</f>
        <v>313</v>
      </c>
      <c r="R916" t="str">
        <f>VLOOKUP(C916,招行退!B:H,7,FALSE)</f>
        <v>B</v>
      </c>
      <c r="S916" t="str">
        <f>VLOOKUP(C916,招行退!B:I,8,FALSE)</f>
        <v>20170712</v>
      </c>
    </row>
    <row r="917" spans="1:19" ht="14.25" hidden="1">
      <c r="A917" s="54">
        <v>42928.388715277775</v>
      </c>
      <c r="B917">
        <v>688032</v>
      </c>
      <c r="C917" t="s">
        <v>7187</v>
      </c>
      <c r="D917" t="s">
        <v>7131</v>
      </c>
      <c r="E917" t="s">
        <v>7132</v>
      </c>
      <c r="F917" s="15">
        <v>24</v>
      </c>
      <c r="G917" t="s">
        <v>34</v>
      </c>
      <c r="H917" t="s">
        <v>34</v>
      </c>
      <c r="I917" t="s">
        <v>58</v>
      </c>
      <c r="J917" t="s">
        <v>48</v>
      </c>
      <c r="K917" t="s">
        <v>59</v>
      </c>
      <c r="L917" t="s">
        <v>7188</v>
      </c>
      <c r="M917" t="s">
        <v>7189</v>
      </c>
      <c r="N917" t="s">
        <v>7135</v>
      </c>
      <c r="O917">
        <f>VLOOKUP(B917,HIS退!B:F,5,FALSE)</f>
        <v>-24</v>
      </c>
      <c r="P917" t="str">
        <f>VLOOKUP(B917,HIS退!B:I,8,FALSE)</f>
        <v>1</v>
      </c>
      <c r="Q917" s="38">
        <f>VLOOKUP(C917,招行退!B:F,5,FALSE)</f>
        <v>24</v>
      </c>
      <c r="R917" t="str">
        <f>VLOOKUP(C917,招行退!B:H,7,FALSE)</f>
        <v>S</v>
      </c>
      <c r="S917" t="e">
        <f>VLOOKUP(C917,招行退!B:I,8,FALSE)</f>
        <v>#N/A</v>
      </c>
    </row>
    <row r="918" spans="1:19" ht="14.25" hidden="1">
      <c r="A918" s="54">
        <v>42928.388761574075</v>
      </c>
      <c r="B918">
        <v>688044</v>
      </c>
      <c r="C918" t="s">
        <v>7190</v>
      </c>
      <c r="D918" t="s">
        <v>7191</v>
      </c>
      <c r="E918" t="s">
        <v>7192</v>
      </c>
      <c r="F918" s="15">
        <v>942</v>
      </c>
      <c r="G918" t="s">
        <v>34</v>
      </c>
      <c r="H918" t="s">
        <v>34</v>
      </c>
      <c r="I918" t="s">
        <v>58</v>
      </c>
      <c r="J918" t="s">
        <v>48</v>
      </c>
      <c r="K918" t="s">
        <v>59</v>
      </c>
      <c r="L918" t="s">
        <v>7193</v>
      </c>
      <c r="M918" t="s">
        <v>7194</v>
      </c>
      <c r="N918" t="s">
        <v>7195</v>
      </c>
      <c r="O918">
        <f>VLOOKUP(B918,HIS退!B:F,5,FALSE)</f>
        <v>-942</v>
      </c>
      <c r="P918" t="str">
        <f>VLOOKUP(B918,HIS退!B:I,8,FALSE)</f>
        <v>1</v>
      </c>
      <c r="Q918" s="38">
        <f>VLOOKUP(C918,招行退!B:F,5,FALSE)</f>
        <v>942</v>
      </c>
      <c r="R918" t="str">
        <f>VLOOKUP(C918,招行退!B:H,7,FALSE)</f>
        <v>S</v>
      </c>
      <c r="S918" t="e">
        <f>VLOOKUP(C918,招行退!B:I,8,FALSE)</f>
        <v>#N/A</v>
      </c>
    </row>
    <row r="919" spans="1:19" ht="14.25" hidden="1">
      <c r="A919" s="54">
        <v>42928.394814814812</v>
      </c>
      <c r="B919">
        <v>688596</v>
      </c>
      <c r="C919" t="s">
        <v>7196</v>
      </c>
      <c r="D919" t="s">
        <v>7197</v>
      </c>
      <c r="E919" t="s">
        <v>7198</v>
      </c>
      <c r="F919" s="15">
        <v>132</v>
      </c>
      <c r="G919" t="s">
        <v>34</v>
      </c>
      <c r="H919" t="s">
        <v>34</v>
      </c>
      <c r="I919" t="s">
        <v>58</v>
      </c>
      <c r="J919" t="s">
        <v>48</v>
      </c>
      <c r="K919" t="s">
        <v>59</v>
      </c>
      <c r="L919" t="s">
        <v>7199</v>
      </c>
      <c r="M919" t="s">
        <v>7200</v>
      </c>
      <c r="N919" t="s">
        <v>7201</v>
      </c>
      <c r="O919">
        <f>VLOOKUP(B919,HIS退!B:F,5,FALSE)</f>
        <v>-132</v>
      </c>
      <c r="P919" t="str">
        <f>VLOOKUP(B919,HIS退!B:I,8,FALSE)</f>
        <v>1</v>
      </c>
      <c r="Q919" s="38">
        <f>VLOOKUP(C919,招行退!B:F,5,FALSE)</f>
        <v>132</v>
      </c>
      <c r="R919" t="str">
        <f>VLOOKUP(C919,招行退!B:H,7,FALSE)</f>
        <v>S</v>
      </c>
      <c r="S919" t="e">
        <f>VLOOKUP(C919,招行退!B:I,8,FALSE)</f>
        <v>#N/A</v>
      </c>
    </row>
    <row r="920" spans="1:19" ht="14.25" hidden="1">
      <c r="A920" s="54">
        <v>42928.395891203705</v>
      </c>
      <c r="B920">
        <v>688676</v>
      </c>
      <c r="C920" t="s">
        <v>7202</v>
      </c>
      <c r="D920" t="s">
        <v>7203</v>
      </c>
      <c r="E920" t="s">
        <v>7204</v>
      </c>
      <c r="F920" s="15">
        <v>626</v>
      </c>
      <c r="G920" t="s">
        <v>34</v>
      </c>
      <c r="H920" t="s">
        <v>34</v>
      </c>
      <c r="I920" t="s">
        <v>58</v>
      </c>
      <c r="J920" t="s">
        <v>48</v>
      </c>
      <c r="K920" t="s">
        <v>59</v>
      </c>
      <c r="L920" t="s">
        <v>7205</v>
      </c>
      <c r="M920" t="s">
        <v>7206</v>
      </c>
      <c r="N920" t="s">
        <v>7207</v>
      </c>
      <c r="O920">
        <f>VLOOKUP(B920,HIS退!B:F,5,FALSE)</f>
        <v>-626</v>
      </c>
      <c r="P920" t="str">
        <f>VLOOKUP(B920,HIS退!B:I,8,FALSE)</f>
        <v>1</v>
      </c>
      <c r="Q920" s="38">
        <f>VLOOKUP(C920,招行退!B:F,5,FALSE)</f>
        <v>626</v>
      </c>
      <c r="R920" t="str">
        <f>VLOOKUP(C920,招行退!B:H,7,FALSE)</f>
        <v>S</v>
      </c>
      <c r="S920" t="e">
        <f>VLOOKUP(C920,招行退!B:I,8,FALSE)</f>
        <v>#N/A</v>
      </c>
    </row>
    <row r="921" spans="1:19" ht="14.25" hidden="1">
      <c r="A921" s="54">
        <v>42928.406712962962</v>
      </c>
      <c r="B921">
        <v>689660</v>
      </c>
      <c r="C921" t="s">
        <v>7208</v>
      </c>
      <c r="D921" t="s">
        <v>7209</v>
      </c>
      <c r="E921" t="s">
        <v>7210</v>
      </c>
      <c r="F921" s="15">
        <v>90</v>
      </c>
      <c r="G921" t="s">
        <v>34</v>
      </c>
      <c r="H921" t="s">
        <v>34</v>
      </c>
      <c r="I921" t="s">
        <v>58</v>
      </c>
      <c r="J921" t="s">
        <v>48</v>
      </c>
      <c r="K921" t="s">
        <v>59</v>
      </c>
      <c r="L921" t="s">
        <v>7211</v>
      </c>
      <c r="M921" t="s">
        <v>7212</v>
      </c>
      <c r="N921" t="s">
        <v>7213</v>
      </c>
      <c r="O921">
        <f>VLOOKUP(B921,HIS退!B:F,5,FALSE)</f>
        <v>-90</v>
      </c>
      <c r="P921" t="str">
        <f>VLOOKUP(B921,HIS退!B:I,8,FALSE)</f>
        <v>1</v>
      </c>
      <c r="Q921" s="38">
        <f>VLOOKUP(C921,招行退!B:F,5,FALSE)</f>
        <v>90</v>
      </c>
      <c r="R921" t="str">
        <f>VLOOKUP(C921,招行退!B:H,7,FALSE)</f>
        <v>S</v>
      </c>
      <c r="S921" t="e">
        <f>VLOOKUP(C921,招行退!B:I,8,FALSE)</f>
        <v>#N/A</v>
      </c>
    </row>
    <row r="922" spans="1:19" ht="14.25" hidden="1">
      <c r="A922" s="54">
        <v>42928.412094907406</v>
      </c>
      <c r="B922">
        <v>690081</v>
      </c>
      <c r="C922" t="s">
        <v>7214</v>
      </c>
      <c r="D922" t="s">
        <v>7215</v>
      </c>
      <c r="E922" t="s">
        <v>4608</v>
      </c>
      <c r="F922" s="15">
        <v>2200</v>
      </c>
      <c r="G922" t="s">
        <v>34</v>
      </c>
      <c r="H922" t="s">
        <v>34</v>
      </c>
      <c r="I922" t="s">
        <v>58</v>
      </c>
      <c r="J922" t="s">
        <v>48</v>
      </c>
      <c r="K922" t="s">
        <v>59</v>
      </c>
      <c r="L922" t="s">
        <v>7216</v>
      </c>
      <c r="M922" t="s">
        <v>7217</v>
      </c>
      <c r="N922" t="s">
        <v>7218</v>
      </c>
      <c r="O922">
        <f>VLOOKUP(B922,HIS退!B:F,5,FALSE)</f>
        <v>-2200</v>
      </c>
      <c r="P922" t="str">
        <f>VLOOKUP(B922,HIS退!B:I,8,FALSE)</f>
        <v>1</v>
      </c>
      <c r="Q922" s="38">
        <f>VLOOKUP(C922,招行退!B:F,5,FALSE)</f>
        <v>2200</v>
      </c>
      <c r="R922" t="str">
        <f>VLOOKUP(C922,招行退!B:H,7,FALSE)</f>
        <v>S</v>
      </c>
      <c r="S922" t="e">
        <f>VLOOKUP(C922,招行退!B:I,8,FALSE)</f>
        <v>#N/A</v>
      </c>
    </row>
    <row r="923" spans="1:19" ht="14.25" hidden="1">
      <c r="A923" s="54">
        <v>42928.414212962962</v>
      </c>
      <c r="B923">
        <v>690255</v>
      </c>
      <c r="C923" t="s">
        <v>5138</v>
      </c>
      <c r="D923" t="s">
        <v>7219</v>
      </c>
      <c r="E923" t="s">
        <v>7220</v>
      </c>
      <c r="F923" s="15">
        <v>311</v>
      </c>
      <c r="G923" t="s">
        <v>34</v>
      </c>
      <c r="H923" t="s">
        <v>34</v>
      </c>
      <c r="I923" t="s">
        <v>340</v>
      </c>
      <c r="J923" t="s">
        <v>57</v>
      </c>
      <c r="K923" t="s">
        <v>59</v>
      </c>
      <c r="L923" t="s">
        <v>5139</v>
      </c>
      <c r="M923" t="s">
        <v>7221</v>
      </c>
      <c r="N923" t="s">
        <v>5142</v>
      </c>
      <c r="O923">
        <f>VLOOKUP(B923,HIS退!B:F,5,FALSE)</f>
        <v>-311</v>
      </c>
      <c r="P923" t="str">
        <f>VLOOKUP(B923,HIS退!B:I,8,FALSE)</f>
        <v>9</v>
      </c>
      <c r="Q923" s="38">
        <f>VLOOKUP(C923,招行退!B:F,5,FALSE)</f>
        <v>311</v>
      </c>
      <c r="R923" t="str">
        <f>VLOOKUP(C923,招行退!B:H,7,FALSE)</f>
        <v>B</v>
      </c>
      <c r="S923" t="str">
        <f>VLOOKUP(C923,招行退!B:I,8,FALSE)</f>
        <v>20170712</v>
      </c>
    </row>
    <row r="924" spans="1:19" ht="14.25" hidden="1">
      <c r="A924" s="54">
        <v>42928.417083333334</v>
      </c>
      <c r="B924">
        <v>690502</v>
      </c>
      <c r="C924" t="s">
        <v>7222</v>
      </c>
      <c r="D924" t="s">
        <v>7223</v>
      </c>
      <c r="E924" t="s">
        <v>7224</v>
      </c>
      <c r="F924" s="15">
        <v>2000</v>
      </c>
      <c r="G924" t="s">
        <v>34</v>
      </c>
      <c r="H924" t="s">
        <v>34</v>
      </c>
      <c r="I924" t="s">
        <v>58</v>
      </c>
      <c r="J924" t="s">
        <v>48</v>
      </c>
      <c r="K924" t="s">
        <v>59</v>
      </c>
      <c r="L924" t="s">
        <v>7225</v>
      </c>
      <c r="M924" t="s">
        <v>7226</v>
      </c>
      <c r="N924" t="s">
        <v>7227</v>
      </c>
      <c r="O924">
        <f>VLOOKUP(B924,HIS退!B:F,5,FALSE)</f>
        <v>-2000</v>
      </c>
      <c r="P924" t="str">
        <f>VLOOKUP(B924,HIS退!B:I,8,FALSE)</f>
        <v>1</v>
      </c>
      <c r="Q924" s="38">
        <f>VLOOKUP(C924,招行退!B:F,5,FALSE)</f>
        <v>2000</v>
      </c>
      <c r="R924" t="str">
        <f>VLOOKUP(C924,招行退!B:H,7,FALSE)</f>
        <v>S</v>
      </c>
      <c r="S924" t="e">
        <f>VLOOKUP(C924,招行退!B:I,8,FALSE)</f>
        <v>#N/A</v>
      </c>
    </row>
    <row r="925" spans="1:19" ht="14.25" hidden="1">
      <c r="A925" s="54">
        <v>42928.417696759258</v>
      </c>
      <c r="B925">
        <v>690542</v>
      </c>
      <c r="C925" t="s">
        <v>7228</v>
      </c>
      <c r="D925" t="s">
        <v>7229</v>
      </c>
      <c r="E925" t="s">
        <v>7230</v>
      </c>
      <c r="F925" s="15">
        <v>954</v>
      </c>
      <c r="G925" t="s">
        <v>34</v>
      </c>
      <c r="H925" t="s">
        <v>34</v>
      </c>
      <c r="I925" t="s">
        <v>58</v>
      </c>
      <c r="J925" t="s">
        <v>48</v>
      </c>
      <c r="K925" t="s">
        <v>59</v>
      </c>
      <c r="L925" t="s">
        <v>7231</v>
      </c>
      <c r="M925" t="s">
        <v>7232</v>
      </c>
      <c r="N925" t="s">
        <v>7233</v>
      </c>
      <c r="O925">
        <f>VLOOKUP(B925,HIS退!B:F,5,FALSE)</f>
        <v>-954</v>
      </c>
      <c r="P925" t="str">
        <f>VLOOKUP(B925,HIS退!B:I,8,FALSE)</f>
        <v>1</v>
      </c>
      <c r="Q925" s="38">
        <f>VLOOKUP(C925,招行退!B:F,5,FALSE)</f>
        <v>954</v>
      </c>
      <c r="R925" t="str">
        <f>VLOOKUP(C925,招行退!B:H,7,FALSE)</f>
        <v>S</v>
      </c>
      <c r="S925" t="e">
        <f>VLOOKUP(C925,招行退!B:I,8,FALSE)</f>
        <v>#N/A</v>
      </c>
    </row>
    <row r="926" spans="1:19" ht="14.25" hidden="1">
      <c r="A926" s="54">
        <v>42928.419756944444</v>
      </c>
      <c r="B926">
        <v>690707</v>
      </c>
      <c r="C926" t="s">
        <v>5158</v>
      </c>
      <c r="D926" t="s">
        <v>7234</v>
      </c>
      <c r="E926" t="s">
        <v>5161</v>
      </c>
      <c r="F926" s="15">
        <v>1390</v>
      </c>
      <c r="G926" t="s">
        <v>34</v>
      </c>
      <c r="H926" t="s">
        <v>34</v>
      </c>
      <c r="I926" t="s">
        <v>340</v>
      </c>
      <c r="J926" t="s">
        <v>57</v>
      </c>
      <c r="K926" t="s">
        <v>59</v>
      </c>
      <c r="L926" t="s">
        <v>5159</v>
      </c>
      <c r="M926" t="s">
        <v>7235</v>
      </c>
      <c r="N926" t="s">
        <v>5155</v>
      </c>
      <c r="O926">
        <f>VLOOKUP(B926,HIS退!B:F,5,FALSE)</f>
        <v>-1390</v>
      </c>
      <c r="P926" t="str">
        <f>VLOOKUP(B926,HIS退!B:I,8,FALSE)</f>
        <v>9</v>
      </c>
      <c r="Q926" s="38">
        <f>VLOOKUP(C926,招行退!B:F,5,FALSE)</f>
        <v>1390</v>
      </c>
      <c r="R926" t="str">
        <f>VLOOKUP(C926,招行退!B:H,7,FALSE)</f>
        <v>B</v>
      </c>
      <c r="S926" t="str">
        <f>VLOOKUP(C926,招行退!B:I,8,FALSE)</f>
        <v>20170712</v>
      </c>
    </row>
    <row r="927" spans="1:19" ht="14.25" hidden="1">
      <c r="A927" s="54">
        <v>42928.420358796298</v>
      </c>
      <c r="B927">
        <v>690750</v>
      </c>
      <c r="C927" t="s">
        <v>5151</v>
      </c>
      <c r="D927" t="s">
        <v>7236</v>
      </c>
      <c r="E927" t="s">
        <v>5154</v>
      </c>
      <c r="F927" s="15">
        <v>114</v>
      </c>
      <c r="G927" t="s">
        <v>34</v>
      </c>
      <c r="H927" t="s">
        <v>34</v>
      </c>
      <c r="I927" t="s">
        <v>340</v>
      </c>
      <c r="J927" t="s">
        <v>57</v>
      </c>
      <c r="K927" t="s">
        <v>59</v>
      </c>
      <c r="L927" t="s">
        <v>5152</v>
      </c>
      <c r="M927" t="s">
        <v>7237</v>
      </c>
      <c r="N927" t="s">
        <v>5155</v>
      </c>
      <c r="O927">
        <f>VLOOKUP(B927,HIS退!B:F,5,FALSE)</f>
        <v>-114</v>
      </c>
      <c r="P927" t="str">
        <f>VLOOKUP(B927,HIS退!B:I,8,FALSE)</f>
        <v>9</v>
      </c>
      <c r="Q927" s="38">
        <f>VLOOKUP(C927,招行退!B:F,5,FALSE)</f>
        <v>114</v>
      </c>
      <c r="R927" t="str">
        <f>VLOOKUP(C927,招行退!B:H,7,FALSE)</f>
        <v>B</v>
      </c>
      <c r="S927" t="str">
        <f>VLOOKUP(C927,招行退!B:I,8,FALSE)</f>
        <v>20170712</v>
      </c>
    </row>
    <row r="928" spans="1:19" ht="14.25" hidden="1">
      <c r="A928" s="54">
        <v>42928.421087962961</v>
      </c>
      <c r="B928">
        <v>690803</v>
      </c>
      <c r="C928" t="s">
        <v>7238</v>
      </c>
      <c r="D928" t="s">
        <v>7239</v>
      </c>
      <c r="E928" t="s">
        <v>7240</v>
      </c>
      <c r="F928" s="15">
        <v>9</v>
      </c>
      <c r="G928" t="s">
        <v>34</v>
      </c>
      <c r="H928" t="s">
        <v>34</v>
      </c>
      <c r="I928" t="s">
        <v>58</v>
      </c>
      <c r="J928" t="s">
        <v>48</v>
      </c>
      <c r="K928" t="s">
        <v>59</v>
      </c>
      <c r="L928" t="s">
        <v>7241</v>
      </c>
      <c r="M928" t="s">
        <v>7242</v>
      </c>
      <c r="N928" t="s">
        <v>7243</v>
      </c>
      <c r="O928">
        <f>VLOOKUP(B928,HIS退!B:F,5,FALSE)</f>
        <v>-9</v>
      </c>
      <c r="P928" t="str">
        <f>VLOOKUP(B928,HIS退!B:I,8,FALSE)</f>
        <v>1</v>
      </c>
      <c r="Q928" s="38">
        <f>VLOOKUP(C928,招行退!B:F,5,FALSE)</f>
        <v>9</v>
      </c>
      <c r="R928" t="str">
        <f>VLOOKUP(C928,招行退!B:H,7,FALSE)</f>
        <v>S</v>
      </c>
      <c r="S928" t="e">
        <f>VLOOKUP(C928,招行退!B:I,8,FALSE)</f>
        <v>#N/A</v>
      </c>
    </row>
    <row r="929" spans="1:19" ht="14.25" hidden="1">
      <c r="A929" s="54">
        <v>42928.425081018519</v>
      </c>
      <c r="B929">
        <v>691156</v>
      </c>
      <c r="C929" t="s">
        <v>7244</v>
      </c>
      <c r="D929" t="s">
        <v>7245</v>
      </c>
      <c r="E929" t="s">
        <v>7246</v>
      </c>
      <c r="F929" s="15">
        <v>3100</v>
      </c>
      <c r="G929" t="s">
        <v>34</v>
      </c>
      <c r="H929" t="s">
        <v>34</v>
      </c>
      <c r="I929" t="s">
        <v>58</v>
      </c>
      <c r="J929" t="s">
        <v>48</v>
      </c>
      <c r="K929" t="s">
        <v>59</v>
      </c>
      <c r="L929" t="s">
        <v>7247</v>
      </c>
      <c r="M929" t="s">
        <v>7248</v>
      </c>
      <c r="N929" t="s">
        <v>7249</v>
      </c>
      <c r="O929">
        <f>VLOOKUP(B929,HIS退!B:F,5,FALSE)</f>
        <v>-3100</v>
      </c>
      <c r="P929" t="str">
        <f>VLOOKUP(B929,HIS退!B:I,8,FALSE)</f>
        <v>1</v>
      </c>
      <c r="Q929" s="38">
        <f>VLOOKUP(C929,招行退!B:F,5,FALSE)</f>
        <v>3100</v>
      </c>
      <c r="R929" t="str">
        <f>VLOOKUP(C929,招行退!B:H,7,FALSE)</f>
        <v>S</v>
      </c>
      <c r="S929" t="e">
        <f>VLOOKUP(C929,招行退!B:I,8,FALSE)</f>
        <v>#N/A</v>
      </c>
    </row>
    <row r="930" spans="1:19" ht="14.25" hidden="1">
      <c r="A930" s="54">
        <v>42928.428043981483</v>
      </c>
      <c r="B930">
        <v>691389</v>
      </c>
      <c r="C930" t="s">
        <v>7250</v>
      </c>
      <c r="D930" t="s">
        <v>7251</v>
      </c>
      <c r="E930" t="s">
        <v>7252</v>
      </c>
      <c r="F930" s="15">
        <v>1133</v>
      </c>
      <c r="G930" t="s">
        <v>34</v>
      </c>
      <c r="H930" t="s">
        <v>34</v>
      </c>
      <c r="I930" t="s">
        <v>58</v>
      </c>
      <c r="J930" t="s">
        <v>48</v>
      </c>
      <c r="K930" t="s">
        <v>59</v>
      </c>
      <c r="L930" t="s">
        <v>7253</v>
      </c>
      <c r="M930" t="s">
        <v>7254</v>
      </c>
      <c r="N930" t="s">
        <v>7255</v>
      </c>
      <c r="O930">
        <f>VLOOKUP(B930,HIS退!B:F,5,FALSE)</f>
        <v>-1133</v>
      </c>
      <c r="P930" t="str">
        <f>VLOOKUP(B930,HIS退!B:I,8,FALSE)</f>
        <v>1</v>
      </c>
      <c r="Q930" s="38">
        <f>VLOOKUP(C930,招行退!B:F,5,FALSE)</f>
        <v>1133</v>
      </c>
      <c r="R930" t="str">
        <f>VLOOKUP(C930,招行退!B:H,7,FALSE)</f>
        <v>S</v>
      </c>
      <c r="S930" t="e">
        <f>VLOOKUP(C930,招行退!B:I,8,FALSE)</f>
        <v>#N/A</v>
      </c>
    </row>
    <row r="931" spans="1:19" ht="14.25" hidden="1">
      <c r="A931" s="54">
        <v>42928.430636574078</v>
      </c>
      <c r="B931">
        <v>691618</v>
      </c>
      <c r="C931" t="s">
        <v>7256</v>
      </c>
      <c r="D931" t="s">
        <v>7257</v>
      </c>
      <c r="E931" t="s">
        <v>7258</v>
      </c>
      <c r="F931" s="15">
        <v>564</v>
      </c>
      <c r="G931" t="s">
        <v>34</v>
      </c>
      <c r="H931" t="s">
        <v>34</v>
      </c>
      <c r="I931" t="s">
        <v>58</v>
      </c>
      <c r="J931" t="s">
        <v>48</v>
      </c>
      <c r="K931" t="s">
        <v>59</v>
      </c>
      <c r="L931" t="s">
        <v>7259</v>
      </c>
      <c r="M931" t="s">
        <v>7260</v>
      </c>
      <c r="N931" t="s">
        <v>7261</v>
      </c>
      <c r="O931">
        <f>VLOOKUP(B931,HIS退!B:F,5,FALSE)</f>
        <v>-564</v>
      </c>
      <c r="P931" t="str">
        <f>VLOOKUP(B931,HIS退!B:I,8,FALSE)</f>
        <v>1</v>
      </c>
      <c r="Q931" s="38">
        <f>VLOOKUP(C931,招行退!B:F,5,FALSE)</f>
        <v>564</v>
      </c>
      <c r="R931" t="str">
        <f>VLOOKUP(C931,招行退!B:H,7,FALSE)</f>
        <v>S</v>
      </c>
      <c r="S931" t="e">
        <f>VLOOKUP(C931,招行退!B:I,8,FALSE)</f>
        <v>#N/A</v>
      </c>
    </row>
    <row r="932" spans="1:19" ht="14.25" hidden="1">
      <c r="A932" s="54">
        <v>42928.431875000002</v>
      </c>
      <c r="B932">
        <v>691708</v>
      </c>
      <c r="C932" t="s">
        <v>5134</v>
      </c>
      <c r="D932" t="s">
        <v>806</v>
      </c>
      <c r="E932" t="s">
        <v>807</v>
      </c>
      <c r="F932" s="15">
        <v>262</v>
      </c>
      <c r="G932" t="s">
        <v>34</v>
      </c>
      <c r="H932" t="s">
        <v>34</v>
      </c>
      <c r="I932" t="s">
        <v>340</v>
      </c>
      <c r="J932" t="s">
        <v>57</v>
      </c>
      <c r="K932" t="s">
        <v>59</v>
      </c>
      <c r="L932" t="s">
        <v>5135</v>
      </c>
      <c r="M932" t="s">
        <v>7262</v>
      </c>
      <c r="N932" t="s">
        <v>2836</v>
      </c>
      <c r="O932">
        <f>VLOOKUP(B932,HIS退!B:F,5,FALSE)</f>
        <v>-262</v>
      </c>
      <c r="P932" t="str">
        <f>VLOOKUP(B932,HIS退!B:I,8,FALSE)</f>
        <v>9</v>
      </c>
      <c r="Q932" s="38">
        <f>VLOOKUP(C932,招行退!B:F,5,FALSE)</f>
        <v>262</v>
      </c>
      <c r="R932" t="str">
        <f>VLOOKUP(C932,招行退!B:H,7,FALSE)</f>
        <v>B</v>
      </c>
      <c r="S932" t="str">
        <f>VLOOKUP(C932,招行退!B:I,8,FALSE)</f>
        <v>20170703</v>
      </c>
    </row>
    <row r="933" spans="1:19" ht="14.25" hidden="1">
      <c r="A933" s="54">
        <v>42928.440752314818</v>
      </c>
      <c r="B933">
        <v>692371</v>
      </c>
      <c r="C933" t="s">
        <v>7263</v>
      </c>
      <c r="D933" t="s">
        <v>7264</v>
      </c>
      <c r="E933" t="s">
        <v>7265</v>
      </c>
      <c r="F933" s="15">
        <v>2886</v>
      </c>
      <c r="G933" t="s">
        <v>34</v>
      </c>
      <c r="H933" t="s">
        <v>34</v>
      </c>
      <c r="I933" t="s">
        <v>58</v>
      </c>
      <c r="J933" t="s">
        <v>48</v>
      </c>
      <c r="K933" t="s">
        <v>59</v>
      </c>
      <c r="L933" t="s">
        <v>7266</v>
      </c>
      <c r="M933" t="s">
        <v>7267</v>
      </c>
      <c r="N933" t="s">
        <v>7268</v>
      </c>
      <c r="O933">
        <f>VLOOKUP(B933,HIS退!B:F,5,FALSE)</f>
        <v>-2886</v>
      </c>
      <c r="P933" t="str">
        <f>VLOOKUP(B933,HIS退!B:I,8,FALSE)</f>
        <v>1</v>
      </c>
      <c r="Q933" s="38">
        <f>VLOOKUP(C933,招行退!B:F,5,FALSE)</f>
        <v>2886</v>
      </c>
      <c r="R933" t="str">
        <f>VLOOKUP(C933,招行退!B:H,7,FALSE)</f>
        <v>S</v>
      </c>
      <c r="S933" t="e">
        <f>VLOOKUP(C933,招行退!B:I,8,FALSE)</f>
        <v>#N/A</v>
      </c>
    </row>
    <row r="934" spans="1:19" ht="14.25" hidden="1">
      <c r="A934" s="54">
        <v>42928.441238425927</v>
      </c>
      <c r="B934">
        <v>692408</v>
      </c>
      <c r="C934" t="s">
        <v>7269</v>
      </c>
      <c r="D934" t="s">
        <v>7270</v>
      </c>
      <c r="E934" t="s">
        <v>7271</v>
      </c>
      <c r="F934" s="15">
        <v>944</v>
      </c>
      <c r="G934" t="s">
        <v>34</v>
      </c>
      <c r="H934" t="s">
        <v>34</v>
      </c>
      <c r="I934" t="s">
        <v>58</v>
      </c>
      <c r="J934" t="s">
        <v>48</v>
      </c>
      <c r="K934" t="s">
        <v>59</v>
      </c>
      <c r="L934" t="s">
        <v>7272</v>
      </c>
      <c r="M934" t="s">
        <v>7273</v>
      </c>
      <c r="N934" t="s">
        <v>7274</v>
      </c>
      <c r="O934">
        <f>VLOOKUP(B934,HIS退!B:F,5,FALSE)</f>
        <v>-944</v>
      </c>
      <c r="P934" t="str">
        <f>VLOOKUP(B934,HIS退!B:I,8,FALSE)</f>
        <v>1</v>
      </c>
      <c r="Q934" s="38">
        <f>VLOOKUP(C934,招行退!B:F,5,FALSE)</f>
        <v>944</v>
      </c>
      <c r="R934" t="str">
        <f>VLOOKUP(C934,招行退!B:H,7,FALSE)</f>
        <v>S</v>
      </c>
      <c r="S934" t="e">
        <f>VLOOKUP(C934,招行退!B:I,8,FALSE)</f>
        <v>#N/A</v>
      </c>
    </row>
    <row r="935" spans="1:19" ht="14.25" hidden="1">
      <c r="A935" s="54">
        <v>42928.441736111112</v>
      </c>
      <c r="B935">
        <v>692447</v>
      </c>
      <c r="C935" t="s">
        <v>7275</v>
      </c>
      <c r="D935" t="s">
        <v>7276</v>
      </c>
      <c r="E935" t="s">
        <v>7277</v>
      </c>
      <c r="F935" s="15">
        <v>308</v>
      </c>
      <c r="G935" t="s">
        <v>53</v>
      </c>
      <c r="H935" t="s">
        <v>34</v>
      </c>
      <c r="I935" t="s">
        <v>58</v>
      </c>
      <c r="J935" t="s">
        <v>48</v>
      </c>
      <c r="K935" t="s">
        <v>59</v>
      </c>
      <c r="L935" t="s">
        <v>7278</v>
      </c>
      <c r="M935" t="s">
        <v>7279</v>
      </c>
      <c r="N935" t="s">
        <v>7280</v>
      </c>
      <c r="O935">
        <f>VLOOKUP(B935,HIS退!B:F,5,FALSE)</f>
        <v>-308</v>
      </c>
      <c r="P935" t="str">
        <f>VLOOKUP(B935,HIS退!B:I,8,FALSE)</f>
        <v>1</v>
      </c>
      <c r="Q935" s="38">
        <f>VLOOKUP(C935,招行退!B:F,5,FALSE)</f>
        <v>308</v>
      </c>
      <c r="R935" t="str">
        <f>VLOOKUP(C935,招行退!B:H,7,FALSE)</f>
        <v>S</v>
      </c>
      <c r="S935" t="e">
        <f>VLOOKUP(C935,招行退!B:I,8,FALSE)</f>
        <v>#N/A</v>
      </c>
    </row>
    <row r="936" spans="1:19" ht="14.25" hidden="1">
      <c r="A936" s="54">
        <v>42928.44295138889</v>
      </c>
      <c r="B936">
        <v>692545</v>
      </c>
      <c r="C936" t="s">
        <v>7281</v>
      </c>
      <c r="D936" t="s">
        <v>7282</v>
      </c>
      <c r="E936" t="s">
        <v>7271</v>
      </c>
      <c r="F936" s="15">
        <v>1000</v>
      </c>
      <c r="G936" t="s">
        <v>34</v>
      </c>
      <c r="H936" t="s">
        <v>34</v>
      </c>
      <c r="I936" t="s">
        <v>58</v>
      </c>
      <c r="J936" t="s">
        <v>48</v>
      </c>
      <c r="K936" t="s">
        <v>59</v>
      </c>
      <c r="L936" t="s">
        <v>7283</v>
      </c>
      <c r="M936" t="s">
        <v>7284</v>
      </c>
      <c r="N936" t="s">
        <v>7285</v>
      </c>
      <c r="O936">
        <f>VLOOKUP(B936,HIS退!B:F,5,FALSE)</f>
        <v>-1000</v>
      </c>
      <c r="P936" t="str">
        <f>VLOOKUP(B936,HIS退!B:I,8,FALSE)</f>
        <v>1</v>
      </c>
      <c r="Q936" s="38">
        <f>VLOOKUP(C936,招行退!B:F,5,FALSE)</f>
        <v>1000</v>
      </c>
      <c r="R936" t="str">
        <f>VLOOKUP(C936,招行退!B:H,7,FALSE)</f>
        <v>S</v>
      </c>
      <c r="S936" t="e">
        <f>VLOOKUP(C936,招行退!B:I,8,FALSE)</f>
        <v>#N/A</v>
      </c>
    </row>
    <row r="937" spans="1:19" ht="14.25" hidden="1">
      <c r="A937" s="54">
        <v>42928.448263888888</v>
      </c>
      <c r="B937">
        <v>692892</v>
      </c>
      <c r="C937" t="s">
        <v>7286</v>
      </c>
      <c r="D937" t="s">
        <v>736</v>
      </c>
      <c r="E937" t="s">
        <v>737</v>
      </c>
      <c r="F937" s="15">
        <v>552</v>
      </c>
      <c r="G937" t="s">
        <v>34</v>
      </c>
      <c r="H937" t="s">
        <v>34</v>
      </c>
      <c r="I937" t="s">
        <v>58</v>
      </c>
      <c r="J937" t="s">
        <v>48</v>
      </c>
      <c r="K937" t="s">
        <v>59</v>
      </c>
      <c r="L937" t="s">
        <v>7287</v>
      </c>
      <c r="M937" t="s">
        <v>7288</v>
      </c>
      <c r="N937" t="s">
        <v>3665</v>
      </c>
      <c r="O937">
        <f>VLOOKUP(B937,HIS退!B:F,5,FALSE)</f>
        <v>-552</v>
      </c>
      <c r="P937" t="str">
        <f>VLOOKUP(B937,HIS退!B:I,8,FALSE)</f>
        <v>1</v>
      </c>
      <c r="Q937" s="38">
        <f>VLOOKUP(C937,招行退!B:F,5,FALSE)</f>
        <v>552</v>
      </c>
      <c r="R937" t="str">
        <f>VLOOKUP(C937,招行退!B:H,7,FALSE)</f>
        <v>S</v>
      </c>
      <c r="S937" t="e">
        <f>VLOOKUP(C937,招行退!B:I,8,FALSE)</f>
        <v>#N/A</v>
      </c>
    </row>
    <row r="938" spans="1:19" ht="14.25" hidden="1">
      <c r="A938" s="54">
        <v>42928.454525462963</v>
      </c>
      <c r="B938">
        <v>693358</v>
      </c>
      <c r="C938" t="s">
        <v>7289</v>
      </c>
      <c r="D938" t="s">
        <v>7290</v>
      </c>
      <c r="E938" t="s">
        <v>7291</v>
      </c>
      <c r="F938" s="15">
        <v>1323</v>
      </c>
      <c r="G938" t="s">
        <v>34</v>
      </c>
      <c r="H938" t="s">
        <v>34</v>
      </c>
      <c r="I938" t="s">
        <v>58</v>
      </c>
      <c r="J938" t="s">
        <v>48</v>
      </c>
      <c r="K938" t="s">
        <v>59</v>
      </c>
      <c r="L938" t="s">
        <v>7292</v>
      </c>
      <c r="M938" t="s">
        <v>7293</v>
      </c>
      <c r="N938" t="s">
        <v>7294</v>
      </c>
      <c r="O938">
        <f>VLOOKUP(B938,HIS退!B:F,5,FALSE)</f>
        <v>-1323</v>
      </c>
      <c r="P938" t="str">
        <f>VLOOKUP(B938,HIS退!B:I,8,FALSE)</f>
        <v>1</v>
      </c>
      <c r="Q938" s="38">
        <f>VLOOKUP(C938,招行退!B:F,5,FALSE)</f>
        <v>1323</v>
      </c>
      <c r="R938" t="str">
        <f>VLOOKUP(C938,招行退!B:H,7,FALSE)</f>
        <v>S</v>
      </c>
      <c r="S938" t="e">
        <f>VLOOKUP(C938,招行退!B:I,8,FALSE)</f>
        <v>#N/A</v>
      </c>
    </row>
    <row r="939" spans="1:19" ht="14.25" hidden="1">
      <c r="A939" s="54">
        <v>42928.4606712963</v>
      </c>
      <c r="B939">
        <v>693795</v>
      </c>
      <c r="C939" t="s">
        <v>7295</v>
      </c>
      <c r="D939" t="s">
        <v>7296</v>
      </c>
      <c r="E939" t="s">
        <v>7297</v>
      </c>
      <c r="F939" s="15">
        <v>52</v>
      </c>
      <c r="G939" t="s">
        <v>34</v>
      </c>
      <c r="H939" t="s">
        <v>34</v>
      </c>
      <c r="I939" t="s">
        <v>58</v>
      </c>
      <c r="J939" t="s">
        <v>48</v>
      </c>
      <c r="K939" t="s">
        <v>59</v>
      </c>
      <c r="L939" t="s">
        <v>7298</v>
      </c>
      <c r="M939" t="s">
        <v>7299</v>
      </c>
      <c r="N939" t="s">
        <v>7300</v>
      </c>
      <c r="O939">
        <f>VLOOKUP(B939,HIS退!B:F,5,FALSE)</f>
        <v>-52</v>
      </c>
      <c r="P939" t="str">
        <f>VLOOKUP(B939,HIS退!B:I,8,FALSE)</f>
        <v>1</v>
      </c>
      <c r="Q939" s="38">
        <f>VLOOKUP(C939,招行退!B:F,5,FALSE)</f>
        <v>52</v>
      </c>
      <c r="R939" t="str">
        <f>VLOOKUP(C939,招行退!B:H,7,FALSE)</f>
        <v>S</v>
      </c>
      <c r="S939" t="e">
        <f>VLOOKUP(C939,招行退!B:I,8,FALSE)</f>
        <v>#N/A</v>
      </c>
    </row>
    <row r="940" spans="1:19" ht="14.25" hidden="1">
      <c r="A940" s="54">
        <v>42928.461296296293</v>
      </c>
      <c r="B940">
        <v>693834</v>
      </c>
      <c r="C940" t="s">
        <v>5208</v>
      </c>
      <c r="D940" t="s">
        <v>7301</v>
      </c>
      <c r="E940" t="s">
        <v>5211</v>
      </c>
      <c r="F940" s="15">
        <v>500</v>
      </c>
      <c r="G940" t="s">
        <v>34</v>
      </c>
      <c r="H940" t="s">
        <v>34</v>
      </c>
      <c r="I940" t="s">
        <v>340</v>
      </c>
      <c r="J940" t="s">
        <v>57</v>
      </c>
      <c r="K940" t="s">
        <v>59</v>
      </c>
      <c r="L940" t="s">
        <v>5209</v>
      </c>
      <c r="M940" t="s">
        <v>7302</v>
      </c>
      <c r="N940" t="s">
        <v>5212</v>
      </c>
      <c r="O940">
        <f>VLOOKUP(B940,HIS退!B:F,5,FALSE)</f>
        <v>-500</v>
      </c>
      <c r="P940" t="str">
        <f>VLOOKUP(B940,HIS退!B:I,8,FALSE)</f>
        <v>9</v>
      </c>
      <c r="Q940" s="38">
        <f>VLOOKUP(C940,招行退!B:F,5,FALSE)</f>
        <v>500</v>
      </c>
      <c r="R940" t="str">
        <f>VLOOKUP(C940,招行退!B:H,7,FALSE)</f>
        <v>B</v>
      </c>
      <c r="S940" t="str">
        <f>VLOOKUP(C940,招行退!B:I,8,FALSE)</f>
        <v>20170712</v>
      </c>
    </row>
    <row r="941" spans="1:19" ht="14.25" hidden="1">
      <c r="A941" s="54">
        <v>42928.46334490741</v>
      </c>
      <c r="B941">
        <v>693963</v>
      </c>
      <c r="C941" t="s">
        <v>7303</v>
      </c>
      <c r="D941" t="s">
        <v>7304</v>
      </c>
      <c r="E941" t="s">
        <v>7305</v>
      </c>
      <c r="F941" s="15">
        <v>200</v>
      </c>
      <c r="G941" t="s">
        <v>53</v>
      </c>
      <c r="H941" t="s">
        <v>34</v>
      </c>
      <c r="I941" t="s">
        <v>58</v>
      </c>
      <c r="J941" t="s">
        <v>48</v>
      </c>
      <c r="K941" t="s">
        <v>59</v>
      </c>
      <c r="L941" t="s">
        <v>7306</v>
      </c>
      <c r="M941" t="s">
        <v>7307</v>
      </c>
      <c r="N941" t="s">
        <v>7308</v>
      </c>
      <c r="O941">
        <f>VLOOKUP(B941,HIS退!B:F,5,FALSE)</f>
        <v>-200</v>
      </c>
      <c r="P941" t="str">
        <f>VLOOKUP(B941,HIS退!B:I,8,FALSE)</f>
        <v>1</v>
      </c>
      <c r="Q941" s="38">
        <f>VLOOKUP(C941,招行退!B:F,5,FALSE)</f>
        <v>200</v>
      </c>
      <c r="R941" t="str">
        <f>VLOOKUP(C941,招行退!B:H,7,FALSE)</f>
        <v>S</v>
      </c>
      <c r="S941" t="e">
        <f>VLOOKUP(C941,招行退!B:I,8,FALSE)</f>
        <v>#N/A</v>
      </c>
    </row>
    <row r="942" spans="1:19" ht="14.25" hidden="1">
      <c r="A942" s="54">
        <v>42928.467951388891</v>
      </c>
      <c r="B942">
        <v>694275</v>
      </c>
      <c r="C942" t="s">
        <v>7309</v>
      </c>
      <c r="D942" t="s">
        <v>7042</v>
      </c>
      <c r="E942" t="s">
        <v>7043</v>
      </c>
      <c r="F942" s="15">
        <v>36</v>
      </c>
      <c r="G942" t="s">
        <v>34</v>
      </c>
      <c r="H942" t="s">
        <v>34</v>
      </c>
      <c r="I942" t="s">
        <v>58</v>
      </c>
      <c r="J942" t="s">
        <v>48</v>
      </c>
      <c r="K942" t="s">
        <v>59</v>
      </c>
      <c r="L942" t="s">
        <v>7310</v>
      </c>
      <c r="M942" t="s">
        <v>7311</v>
      </c>
      <c r="N942" t="s">
        <v>7046</v>
      </c>
      <c r="O942">
        <f>VLOOKUP(B942,HIS退!B:F,5,FALSE)</f>
        <v>-36</v>
      </c>
      <c r="P942" t="str">
        <f>VLOOKUP(B942,HIS退!B:I,8,FALSE)</f>
        <v>1</v>
      </c>
      <c r="Q942" s="38">
        <f>VLOOKUP(C942,招行退!B:F,5,FALSE)</f>
        <v>36</v>
      </c>
      <c r="R942" t="str">
        <f>VLOOKUP(C942,招行退!B:H,7,FALSE)</f>
        <v>S</v>
      </c>
      <c r="S942" t="e">
        <f>VLOOKUP(C942,招行退!B:I,8,FALSE)</f>
        <v>#N/A</v>
      </c>
    </row>
    <row r="943" spans="1:19" ht="14.25" hidden="1">
      <c r="A943" s="54">
        <v>42928.470092592594</v>
      </c>
      <c r="B943">
        <v>694425</v>
      </c>
      <c r="C943" t="s">
        <v>7312</v>
      </c>
      <c r="D943" t="s">
        <v>7313</v>
      </c>
      <c r="E943" t="s">
        <v>7314</v>
      </c>
      <c r="F943" s="15">
        <v>9</v>
      </c>
      <c r="G943" t="s">
        <v>34</v>
      </c>
      <c r="H943" t="s">
        <v>34</v>
      </c>
      <c r="I943" t="s">
        <v>58</v>
      </c>
      <c r="J943" t="s">
        <v>48</v>
      </c>
      <c r="K943" t="s">
        <v>59</v>
      </c>
      <c r="L943" t="s">
        <v>7315</v>
      </c>
      <c r="M943" t="s">
        <v>7316</v>
      </c>
      <c r="N943" t="s">
        <v>7317</v>
      </c>
      <c r="O943">
        <f>VLOOKUP(B943,HIS退!B:F,5,FALSE)</f>
        <v>-9</v>
      </c>
      <c r="P943" t="str">
        <f>VLOOKUP(B943,HIS退!B:I,8,FALSE)</f>
        <v>1</v>
      </c>
      <c r="Q943" s="38">
        <f>VLOOKUP(C943,招行退!B:F,5,FALSE)</f>
        <v>9</v>
      </c>
      <c r="R943" t="str">
        <f>VLOOKUP(C943,招行退!B:H,7,FALSE)</f>
        <v>S</v>
      </c>
      <c r="S943" t="e">
        <f>VLOOKUP(C943,招行退!B:I,8,FALSE)</f>
        <v>#N/A</v>
      </c>
    </row>
    <row r="944" spans="1:19" ht="14.25" hidden="1">
      <c r="A944" s="54">
        <v>42928.477303240739</v>
      </c>
      <c r="B944">
        <v>694936</v>
      </c>
      <c r="C944" t="s">
        <v>5145</v>
      </c>
      <c r="D944" t="s">
        <v>7318</v>
      </c>
      <c r="E944" t="s">
        <v>5148</v>
      </c>
      <c r="F944" s="15">
        <v>76</v>
      </c>
      <c r="G944" t="s">
        <v>34</v>
      </c>
      <c r="H944" t="s">
        <v>34</v>
      </c>
      <c r="I944" t="s">
        <v>340</v>
      </c>
      <c r="J944" t="s">
        <v>57</v>
      </c>
      <c r="K944" t="s">
        <v>59</v>
      </c>
      <c r="L944" t="s">
        <v>5146</v>
      </c>
      <c r="M944" t="s">
        <v>7319</v>
      </c>
      <c r="N944" t="s">
        <v>5131</v>
      </c>
      <c r="O944">
        <f>VLOOKUP(B944,HIS退!B:F,5,FALSE)</f>
        <v>-76</v>
      </c>
      <c r="P944" t="str">
        <f>VLOOKUP(B944,HIS退!B:I,8,FALSE)</f>
        <v>9</v>
      </c>
      <c r="Q944" s="38">
        <f>VLOOKUP(C944,招行退!B:F,5,FALSE)</f>
        <v>76</v>
      </c>
      <c r="R944" t="str">
        <f>VLOOKUP(C944,招行退!B:H,7,FALSE)</f>
        <v>B</v>
      </c>
      <c r="S944" t="str">
        <f>VLOOKUP(C944,招行退!B:I,8,FALSE)</f>
        <v>20170712</v>
      </c>
    </row>
    <row r="945" spans="1:19" ht="14.25" hidden="1">
      <c r="A945" s="54">
        <v>42928.47755787037</v>
      </c>
      <c r="B945">
        <v>694956</v>
      </c>
      <c r="C945" t="s">
        <v>7320</v>
      </c>
      <c r="D945" t="s">
        <v>7321</v>
      </c>
      <c r="E945" t="s">
        <v>7322</v>
      </c>
      <c r="F945" s="15">
        <v>335</v>
      </c>
      <c r="G945" t="s">
        <v>34</v>
      </c>
      <c r="H945" t="s">
        <v>34</v>
      </c>
      <c r="I945" t="s">
        <v>58</v>
      </c>
      <c r="J945" t="s">
        <v>48</v>
      </c>
      <c r="K945" t="s">
        <v>59</v>
      </c>
      <c r="L945" t="s">
        <v>7323</v>
      </c>
      <c r="M945" t="s">
        <v>7324</v>
      </c>
      <c r="N945" t="s">
        <v>7325</v>
      </c>
      <c r="O945">
        <f>VLOOKUP(B945,HIS退!B:F,5,FALSE)</f>
        <v>-335</v>
      </c>
      <c r="P945" t="str">
        <f>VLOOKUP(B945,HIS退!B:I,8,FALSE)</f>
        <v>1</v>
      </c>
      <c r="Q945" s="38">
        <f>VLOOKUP(C945,招行退!B:F,5,FALSE)</f>
        <v>335</v>
      </c>
      <c r="R945" t="str">
        <f>VLOOKUP(C945,招行退!B:H,7,FALSE)</f>
        <v>S</v>
      </c>
      <c r="S945" t="e">
        <f>VLOOKUP(C945,招行退!B:I,8,FALSE)</f>
        <v>#N/A</v>
      </c>
    </row>
    <row r="946" spans="1:19" ht="14.25" hidden="1">
      <c r="A946" s="54">
        <v>42928.477997685186</v>
      </c>
      <c r="B946">
        <v>694988</v>
      </c>
      <c r="C946" t="s">
        <v>5164</v>
      </c>
      <c r="D946" t="s">
        <v>7326</v>
      </c>
      <c r="E946" t="s">
        <v>5167</v>
      </c>
      <c r="F946" s="15">
        <v>9750</v>
      </c>
      <c r="G946" t="s">
        <v>34</v>
      </c>
      <c r="H946" t="s">
        <v>34</v>
      </c>
      <c r="I946" t="s">
        <v>340</v>
      </c>
      <c r="J946" t="s">
        <v>57</v>
      </c>
      <c r="K946" t="s">
        <v>59</v>
      </c>
      <c r="L946" t="s">
        <v>5165</v>
      </c>
      <c r="M946" t="s">
        <v>7327</v>
      </c>
      <c r="N946" t="s">
        <v>5168</v>
      </c>
      <c r="O946">
        <f>VLOOKUP(B946,HIS退!B:F,5,FALSE)</f>
        <v>-9750</v>
      </c>
      <c r="P946" t="str">
        <f>VLOOKUP(B946,HIS退!B:I,8,FALSE)</f>
        <v>9</v>
      </c>
      <c r="Q946" s="38">
        <f>VLOOKUP(C946,招行退!B:F,5,FALSE)</f>
        <v>9750</v>
      </c>
      <c r="R946" t="str">
        <f>VLOOKUP(C946,招行退!B:H,7,FALSE)</f>
        <v>B</v>
      </c>
      <c r="S946" t="str">
        <f>VLOOKUP(C946,招行退!B:I,8,FALSE)</f>
        <v>20170712</v>
      </c>
    </row>
    <row r="947" spans="1:19" ht="14.25" hidden="1">
      <c r="A947" s="54">
        <v>42928.478796296295</v>
      </c>
      <c r="B947">
        <v>695047</v>
      </c>
      <c r="C947" t="s">
        <v>7328</v>
      </c>
      <c r="D947" t="s">
        <v>7329</v>
      </c>
      <c r="E947" t="s">
        <v>7330</v>
      </c>
      <c r="F947" s="15">
        <v>1300</v>
      </c>
      <c r="G947" t="s">
        <v>34</v>
      </c>
      <c r="H947" t="s">
        <v>34</v>
      </c>
      <c r="I947" t="s">
        <v>58</v>
      </c>
      <c r="J947" t="s">
        <v>48</v>
      </c>
      <c r="K947" t="s">
        <v>59</v>
      </c>
      <c r="L947" t="s">
        <v>7331</v>
      </c>
      <c r="M947" t="s">
        <v>7332</v>
      </c>
      <c r="N947" t="s">
        <v>7333</v>
      </c>
      <c r="O947">
        <f>VLOOKUP(B947,HIS退!B:F,5,FALSE)</f>
        <v>-1300</v>
      </c>
      <c r="P947" t="str">
        <f>VLOOKUP(B947,HIS退!B:I,8,FALSE)</f>
        <v>1</v>
      </c>
      <c r="Q947" s="38">
        <f>VLOOKUP(C947,招行退!B:F,5,FALSE)</f>
        <v>1300</v>
      </c>
      <c r="R947" t="str">
        <f>VLOOKUP(C947,招行退!B:H,7,FALSE)</f>
        <v>S</v>
      </c>
      <c r="S947" t="e">
        <f>VLOOKUP(C947,招行退!B:I,8,FALSE)</f>
        <v>#N/A</v>
      </c>
    </row>
    <row r="948" spans="1:19" ht="14.25" hidden="1">
      <c r="A948" s="54">
        <v>42928.482523148145</v>
      </c>
      <c r="B948">
        <v>695266</v>
      </c>
      <c r="C948" t="s">
        <v>7334</v>
      </c>
      <c r="D948" t="s">
        <v>7335</v>
      </c>
      <c r="E948" t="s">
        <v>7336</v>
      </c>
      <c r="F948" s="15">
        <v>504</v>
      </c>
      <c r="G948" t="s">
        <v>34</v>
      </c>
      <c r="H948" t="s">
        <v>34</v>
      </c>
      <c r="I948" t="s">
        <v>58</v>
      </c>
      <c r="J948" t="s">
        <v>48</v>
      </c>
      <c r="K948" t="s">
        <v>59</v>
      </c>
      <c r="L948" t="s">
        <v>7337</v>
      </c>
      <c r="M948" t="s">
        <v>7338</v>
      </c>
      <c r="N948" t="s">
        <v>7339</v>
      </c>
      <c r="O948">
        <f>VLOOKUP(B948,HIS退!B:F,5,FALSE)</f>
        <v>-504</v>
      </c>
      <c r="P948" t="str">
        <f>VLOOKUP(B948,HIS退!B:I,8,FALSE)</f>
        <v>1</v>
      </c>
      <c r="Q948" s="38">
        <f>VLOOKUP(C948,招行退!B:F,5,FALSE)</f>
        <v>504</v>
      </c>
      <c r="R948" t="str">
        <f>VLOOKUP(C948,招行退!B:H,7,FALSE)</f>
        <v>S</v>
      </c>
      <c r="S948" t="e">
        <f>VLOOKUP(C948,招行退!B:I,8,FALSE)</f>
        <v>#N/A</v>
      </c>
    </row>
    <row r="949" spans="1:19" ht="14.25" hidden="1">
      <c r="A949" s="54">
        <v>42928.488356481481</v>
      </c>
      <c r="B949">
        <v>695538</v>
      </c>
      <c r="C949" t="s">
        <v>7340</v>
      </c>
      <c r="D949" t="s">
        <v>7341</v>
      </c>
      <c r="E949" t="s">
        <v>7342</v>
      </c>
      <c r="F949" s="15">
        <v>200</v>
      </c>
      <c r="G949" t="s">
        <v>34</v>
      </c>
      <c r="H949" t="s">
        <v>34</v>
      </c>
      <c r="I949" t="s">
        <v>58</v>
      </c>
      <c r="J949" t="s">
        <v>48</v>
      </c>
      <c r="K949" t="s">
        <v>59</v>
      </c>
      <c r="L949" t="s">
        <v>7343</v>
      </c>
      <c r="M949" t="s">
        <v>7344</v>
      </c>
      <c r="N949" t="s">
        <v>7345</v>
      </c>
      <c r="O949">
        <f>VLOOKUP(B949,HIS退!B:F,5,FALSE)</f>
        <v>-200</v>
      </c>
      <c r="P949" t="str">
        <f>VLOOKUP(B949,HIS退!B:I,8,FALSE)</f>
        <v>1</v>
      </c>
      <c r="Q949" s="38">
        <f>VLOOKUP(C949,招行退!B:F,5,FALSE)</f>
        <v>200</v>
      </c>
      <c r="R949" t="str">
        <f>VLOOKUP(C949,招行退!B:H,7,FALSE)</f>
        <v>S</v>
      </c>
      <c r="S949" t="e">
        <f>VLOOKUP(C949,招行退!B:I,8,FALSE)</f>
        <v>#N/A</v>
      </c>
    </row>
    <row r="950" spans="1:19" ht="14.25" hidden="1">
      <c r="A950" s="54">
        <v>42928.489236111112</v>
      </c>
      <c r="B950">
        <v>695582</v>
      </c>
      <c r="C950" t="s">
        <v>7346</v>
      </c>
      <c r="D950" t="s">
        <v>7347</v>
      </c>
      <c r="E950" t="s">
        <v>7348</v>
      </c>
      <c r="F950" s="15">
        <v>1634</v>
      </c>
      <c r="G950" t="s">
        <v>34</v>
      </c>
      <c r="H950" t="s">
        <v>34</v>
      </c>
      <c r="I950" t="s">
        <v>58</v>
      </c>
      <c r="J950" t="s">
        <v>48</v>
      </c>
      <c r="K950" t="s">
        <v>59</v>
      </c>
      <c r="L950" t="s">
        <v>7349</v>
      </c>
      <c r="M950" t="s">
        <v>7350</v>
      </c>
      <c r="N950" t="s">
        <v>7175</v>
      </c>
      <c r="O950">
        <f>VLOOKUP(B950,HIS退!B:F,5,FALSE)</f>
        <v>-1634</v>
      </c>
      <c r="P950" t="str">
        <f>VLOOKUP(B950,HIS退!B:I,8,FALSE)</f>
        <v>1</v>
      </c>
      <c r="Q950" s="38">
        <f>VLOOKUP(C950,招行退!B:F,5,FALSE)</f>
        <v>1634</v>
      </c>
      <c r="R950" t="str">
        <f>VLOOKUP(C950,招行退!B:H,7,FALSE)</f>
        <v>S</v>
      </c>
      <c r="S950" t="e">
        <f>VLOOKUP(C950,招行退!B:I,8,FALSE)</f>
        <v>#N/A</v>
      </c>
    </row>
    <row r="951" spans="1:19" ht="14.25" hidden="1">
      <c r="A951" s="54">
        <v>42928.493564814817</v>
      </c>
      <c r="B951">
        <v>695767</v>
      </c>
      <c r="C951" t="s">
        <v>7351</v>
      </c>
      <c r="D951" t="s">
        <v>7352</v>
      </c>
      <c r="E951" t="s">
        <v>7353</v>
      </c>
      <c r="F951" s="15">
        <v>72</v>
      </c>
      <c r="G951" t="s">
        <v>53</v>
      </c>
      <c r="H951" t="s">
        <v>34</v>
      </c>
      <c r="I951" t="s">
        <v>58</v>
      </c>
      <c r="J951" t="s">
        <v>48</v>
      </c>
      <c r="K951" t="s">
        <v>59</v>
      </c>
      <c r="L951" t="s">
        <v>7354</v>
      </c>
      <c r="M951" t="s">
        <v>7355</v>
      </c>
      <c r="N951" t="s">
        <v>7356</v>
      </c>
      <c r="O951">
        <f>VLOOKUP(B951,HIS退!B:F,5,FALSE)</f>
        <v>-72</v>
      </c>
      <c r="P951" t="str">
        <f>VLOOKUP(B951,HIS退!B:I,8,FALSE)</f>
        <v>1</v>
      </c>
      <c r="Q951" s="38">
        <f>VLOOKUP(C951,招行退!B:F,5,FALSE)</f>
        <v>72</v>
      </c>
      <c r="R951" t="str">
        <f>VLOOKUP(C951,招行退!B:H,7,FALSE)</f>
        <v>S</v>
      </c>
      <c r="S951" t="e">
        <f>VLOOKUP(C951,招行退!B:I,8,FALSE)</f>
        <v>#N/A</v>
      </c>
    </row>
    <row r="952" spans="1:19" ht="14.25" hidden="1">
      <c r="A952" s="54">
        <v>42928.494293981479</v>
      </c>
      <c r="B952">
        <v>695795</v>
      </c>
      <c r="C952" t="s">
        <v>7357</v>
      </c>
      <c r="D952" t="s">
        <v>7352</v>
      </c>
      <c r="E952" t="s">
        <v>7353</v>
      </c>
      <c r="F952" s="15">
        <v>72</v>
      </c>
      <c r="G952" t="s">
        <v>53</v>
      </c>
      <c r="H952" t="s">
        <v>34</v>
      </c>
      <c r="I952" t="s">
        <v>58</v>
      </c>
      <c r="J952" t="s">
        <v>48</v>
      </c>
      <c r="K952" t="s">
        <v>59</v>
      </c>
      <c r="L952" t="s">
        <v>7358</v>
      </c>
      <c r="M952" t="s">
        <v>7359</v>
      </c>
      <c r="N952" t="s">
        <v>7356</v>
      </c>
      <c r="O952">
        <f>VLOOKUP(B952,HIS退!B:F,5,FALSE)</f>
        <v>-72</v>
      </c>
      <c r="P952" t="str">
        <f>VLOOKUP(B952,HIS退!B:I,8,FALSE)</f>
        <v>1</v>
      </c>
      <c r="Q952" s="38">
        <f>VLOOKUP(C952,招行退!B:F,5,FALSE)</f>
        <v>72</v>
      </c>
      <c r="R952" t="str">
        <f>VLOOKUP(C952,招行退!B:H,7,FALSE)</f>
        <v>S</v>
      </c>
      <c r="S952" t="e">
        <f>VLOOKUP(C952,招行退!B:I,8,FALSE)</f>
        <v>#N/A</v>
      </c>
    </row>
    <row r="953" spans="1:19" ht="14.25" hidden="1">
      <c r="A953" s="54">
        <v>42928.495682870373</v>
      </c>
      <c r="B953">
        <v>695856</v>
      </c>
      <c r="C953" t="s">
        <v>7360</v>
      </c>
      <c r="D953" t="s">
        <v>7361</v>
      </c>
      <c r="E953" t="s">
        <v>7362</v>
      </c>
      <c r="F953" s="15">
        <v>1557</v>
      </c>
      <c r="G953" t="s">
        <v>34</v>
      </c>
      <c r="H953" t="s">
        <v>34</v>
      </c>
      <c r="I953" t="s">
        <v>58</v>
      </c>
      <c r="J953" t="s">
        <v>48</v>
      </c>
      <c r="K953" t="s">
        <v>59</v>
      </c>
      <c r="L953" t="s">
        <v>7363</v>
      </c>
      <c r="M953" t="s">
        <v>7364</v>
      </c>
      <c r="N953" t="s">
        <v>7365</v>
      </c>
      <c r="O953">
        <f>VLOOKUP(B953,HIS退!B:F,5,FALSE)</f>
        <v>-1557</v>
      </c>
      <c r="P953" t="str">
        <f>VLOOKUP(B953,HIS退!B:I,8,FALSE)</f>
        <v>1</v>
      </c>
      <c r="Q953" s="38">
        <f>VLOOKUP(C953,招行退!B:F,5,FALSE)</f>
        <v>1557</v>
      </c>
      <c r="R953" t="str">
        <f>VLOOKUP(C953,招行退!B:H,7,FALSE)</f>
        <v>S</v>
      </c>
      <c r="S953" t="e">
        <f>VLOOKUP(C953,招行退!B:I,8,FALSE)</f>
        <v>#N/A</v>
      </c>
    </row>
    <row r="954" spans="1:19" ht="14.25" hidden="1">
      <c r="A954" s="54">
        <v>42928.496087962965</v>
      </c>
      <c r="B954">
        <v>695875</v>
      </c>
      <c r="C954" t="s">
        <v>7366</v>
      </c>
      <c r="D954" t="s">
        <v>7367</v>
      </c>
      <c r="E954" t="s">
        <v>7368</v>
      </c>
      <c r="F954" s="15">
        <v>234</v>
      </c>
      <c r="G954" t="s">
        <v>34</v>
      </c>
      <c r="H954" t="s">
        <v>34</v>
      </c>
      <c r="I954" t="s">
        <v>58</v>
      </c>
      <c r="J954" t="s">
        <v>48</v>
      </c>
      <c r="K954" t="s">
        <v>59</v>
      </c>
      <c r="L954" t="s">
        <v>7369</v>
      </c>
      <c r="M954" t="s">
        <v>7370</v>
      </c>
      <c r="N954" t="s">
        <v>7371</v>
      </c>
      <c r="O954">
        <f>VLOOKUP(B954,HIS退!B:F,5,FALSE)</f>
        <v>-234</v>
      </c>
      <c r="P954" t="str">
        <f>VLOOKUP(B954,HIS退!B:I,8,FALSE)</f>
        <v>1</v>
      </c>
      <c r="Q954" s="38">
        <f>VLOOKUP(C954,招行退!B:F,5,FALSE)</f>
        <v>234</v>
      </c>
      <c r="R954" t="str">
        <f>VLOOKUP(C954,招行退!B:H,7,FALSE)</f>
        <v>S</v>
      </c>
      <c r="S954" t="e">
        <f>VLOOKUP(C954,招行退!B:I,8,FALSE)</f>
        <v>#N/A</v>
      </c>
    </row>
    <row r="955" spans="1:19" ht="14.25" hidden="1">
      <c r="A955" s="54">
        <v>42928.506712962961</v>
      </c>
      <c r="B955">
        <v>696196</v>
      </c>
      <c r="C955" t="s">
        <v>7372</v>
      </c>
      <c r="D955" t="s">
        <v>7373</v>
      </c>
      <c r="E955" t="s">
        <v>7374</v>
      </c>
      <c r="F955" s="15">
        <v>1000</v>
      </c>
      <c r="G955" t="s">
        <v>34</v>
      </c>
      <c r="H955" t="s">
        <v>34</v>
      </c>
      <c r="I955" t="s">
        <v>58</v>
      </c>
      <c r="J955" t="s">
        <v>48</v>
      </c>
      <c r="K955" t="s">
        <v>59</v>
      </c>
      <c r="L955" t="s">
        <v>7375</v>
      </c>
      <c r="M955" t="s">
        <v>7376</v>
      </c>
      <c r="N955" t="s">
        <v>7377</v>
      </c>
      <c r="O955">
        <f>VLOOKUP(B955,HIS退!B:F,5,FALSE)</f>
        <v>-1000</v>
      </c>
      <c r="P955" t="str">
        <f>VLOOKUP(B955,HIS退!B:I,8,FALSE)</f>
        <v>1</v>
      </c>
      <c r="Q955" s="38">
        <f>VLOOKUP(C955,招行退!B:F,5,FALSE)</f>
        <v>1000</v>
      </c>
      <c r="R955" t="str">
        <f>VLOOKUP(C955,招行退!B:H,7,FALSE)</f>
        <v>S</v>
      </c>
      <c r="S955" t="e">
        <f>VLOOKUP(C955,招行退!B:I,8,FALSE)</f>
        <v>#N/A</v>
      </c>
    </row>
    <row r="956" spans="1:19" ht="14.25" hidden="1">
      <c r="A956" s="54">
        <v>42928.507430555554</v>
      </c>
      <c r="B956">
        <v>696210</v>
      </c>
      <c r="C956" t="s">
        <v>7378</v>
      </c>
      <c r="D956" t="s">
        <v>7379</v>
      </c>
      <c r="E956" t="s">
        <v>7380</v>
      </c>
      <c r="F956" s="15">
        <v>32</v>
      </c>
      <c r="G956" t="s">
        <v>34</v>
      </c>
      <c r="H956" t="s">
        <v>34</v>
      </c>
      <c r="I956" t="s">
        <v>58</v>
      </c>
      <c r="J956" t="s">
        <v>48</v>
      </c>
      <c r="K956" t="s">
        <v>59</v>
      </c>
      <c r="L956" t="s">
        <v>7381</v>
      </c>
      <c r="M956" t="s">
        <v>7382</v>
      </c>
      <c r="N956" t="s">
        <v>7383</v>
      </c>
      <c r="O956">
        <f>VLOOKUP(B956,HIS退!B:F,5,FALSE)</f>
        <v>-32</v>
      </c>
      <c r="P956" t="str">
        <f>VLOOKUP(B956,HIS退!B:I,8,FALSE)</f>
        <v>1</v>
      </c>
      <c r="Q956" s="38">
        <f>VLOOKUP(C956,招行退!B:F,5,FALSE)</f>
        <v>32</v>
      </c>
      <c r="R956" t="str">
        <f>VLOOKUP(C956,招行退!B:H,7,FALSE)</f>
        <v>S</v>
      </c>
      <c r="S956" t="e">
        <f>VLOOKUP(C956,招行退!B:I,8,FALSE)</f>
        <v>#N/A</v>
      </c>
    </row>
    <row r="957" spans="1:19" ht="14.25" hidden="1">
      <c r="A957" s="54">
        <v>42928.513067129628</v>
      </c>
      <c r="B957">
        <v>696308</v>
      </c>
      <c r="C957" t="s">
        <v>5178</v>
      </c>
      <c r="D957" t="s">
        <v>7384</v>
      </c>
      <c r="E957" t="s">
        <v>5181</v>
      </c>
      <c r="F957" s="15">
        <v>500</v>
      </c>
      <c r="G957" t="s">
        <v>34</v>
      </c>
      <c r="H957" t="s">
        <v>34</v>
      </c>
      <c r="I957" t="s">
        <v>340</v>
      </c>
      <c r="J957" t="s">
        <v>57</v>
      </c>
      <c r="K957" t="s">
        <v>59</v>
      </c>
      <c r="L957" t="s">
        <v>5179</v>
      </c>
      <c r="M957" t="s">
        <v>7385</v>
      </c>
      <c r="N957" t="s">
        <v>5182</v>
      </c>
      <c r="O957">
        <f>VLOOKUP(B957,HIS退!B:F,5,FALSE)</f>
        <v>-500</v>
      </c>
      <c r="P957" t="str">
        <f>VLOOKUP(B957,HIS退!B:I,8,FALSE)</f>
        <v>9</v>
      </c>
      <c r="Q957" s="38">
        <f>VLOOKUP(C957,招行退!B:F,5,FALSE)</f>
        <v>500</v>
      </c>
      <c r="R957" t="str">
        <f>VLOOKUP(C957,招行退!B:H,7,FALSE)</f>
        <v>B</v>
      </c>
      <c r="S957" t="str">
        <f>VLOOKUP(C957,招行退!B:I,8,FALSE)</f>
        <v>20170712</v>
      </c>
    </row>
    <row r="958" spans="1:19" ht="14.25" hidden="1">
      <c r="A958" s="54">
        <v>42928.514456018522</v>
      </c>
      <c r="B958">
        <v>696335</v>
      </c>
      <c r="C958" t="s">
        <v>7386</v>
      </c>
      <c r="D958" t="s">
        <v>7387</v>
      </c>
      <c r="E958" t="s">
        <v>7388</v>
      </c>
      <c r="F958" s="15">
        <v>141</v>
      </c>
      <c r="G958" t="s">
        <v>34</v>
      </c>
      <c r="H958" t="s">
        <v>34</v>
      </c>
      <c r="I958" t="s">
        <v>58</v>
      </c>
      <c r="J958" t="s">
        <v>48</v>
      </c>
      <c r="K958" t="s">
        <v>59</v>
      </c>
      <c r="L958" t="s">
        <v>7389</v>
      </c>
      <c r="M958" t="s">
        <v>7390</v>
      </c>
      <c r="N958" t="s">
        <v>7391</v>
      </c>
      <c r="O958">
        <f>VLOOKUP(B958,HIS退!B:F,5,FALSE)</f>
        <v>-141</v>
      </c>
      <c r="P958" t="str">
        <f>VLOOKUP(B958,HIS退!B:I,8,FALSE)</f>
        <v>1</v>
      </c>
      <c r="Q958" s="38">
        <f>VLOOKUP(C958,招行退!B:F,5,FALSE)</f>
        <v>141</v>
      </c>
      <c r="R958" t="str">
        <f>VLOOKUP(C958,招行退!B:H,7,FALSE)</f>
        <v>S</v>
      </c>
      <c r="S958" t="e">
        <f>VLOOKUP(C958,招行退!B:I,8,FALSE)</f>
        <v>#N/A</v>
      </c>
    </row>
    <row r="959" spans="1:19" ht="14.25" hidden="1">
      <c r="A959" s="54">
        <v>42928.516296296293</v>
      </c>
      <c r="B959">
        <v>696357</v>
      </c>
      <c r="C959" t="s">
        <v>7392</v>
      </c>
      <c r="D959" t="s">
        <v>7393</v>
      </c>
      <c r="E959" t="s">
        <v>7394</v>
      </c>
      <c r="F959" s="15">
        <v>52</v>
      </c>
      <c r="G959" t="s">
        <v>53</v>
      </c>
      <c r="H959" t="s">
        <v>34</v>
      </c>
      <c r="I959" t="s">
        <v>58</v>
      </c>
      <c r="J959" t="s">
        <v>48</v>
      </c>
      <c r="K959" t="s">
        <v>59</v>
      </c>
      <c r="L959" t="s">
        <v>7395</v>
      </c>
      <c r="M959" t="s">
        <v>7396</v>
      </c>
      <c r="N959" t="s">
        <v>7397</v>
      </c>
      <c r="O959">
        <f>VLOOKUP(B959,HIS退!B:F,5,FALSE)</f>
        <v>-52</v>
      </c>
      <c r="P959" t="str">
        <f>VLOOKUP(B959,HIS退!B:I,8,FALSE)</f>
        <v>1</v>
      </c>
      <c r="Q959" s="38">
        <f>VLOOKUP(C959,招行退!B:F,5,FALSE)</f>
        <v>52</v>
      </c>
      <c r="R959" t="str">
        <f>VLOOKUP(C959,招行退!B:H,7,FALSE)</f>
        <v>S</v>
      </c>
      <c r="S959" t="e">
        <f>VLOOKUP(C959,招行退!B:I,8,FALSE)</f>
        <v>#N/A</v>
      </c>
    </row>
    <row r="960" spans="1:19" ht="14.25" hidden="1">
      <c r="A960" s="54">
        <v>42928.521064814813</v>
      </c>
      <c r="B960">
        <v>696418</v>
      </c>
      <c r="C960" t="s">
        <v>7398</v>
      </c>
      <c r="D960" t="s">
        <v>7399</v>
      </c>
      <c r="E960" t="s">
        <v>7400</v>
      </c>
      <c r="F960" s="15">
        <v>994</v>
      </c>
      <c r="G960" t="s">
        <v>34</v>
      </c>
      <c r="H960" t="s">
        <v>34</v>
      </c>
      <c r="I960" t="s">
        <v>58</v>
      </c>
      <c r="J960" t="s">
        <v>48</v>
      </c>
      <c r="K960" t="s">
        <v>59</v>
      </c>
      <c r="L960" t="s">
        <v>7401</v>
      </c>
      <c r="M960" t="s">
        <v>7402</v>
      </c>
      <c r="N960" t="s">
        <v>7403</v>
      </c>
      <c r="O960">
        <f>VLOOKUP(B960,HIS退!B:F,5,FALSE)</f>
        <v>-994</v>
      </c>
      <c r="P960" t="str">
        <f>VLOOKUP(B960,HIS退!B:I,8,FALSE)</f>
        <v>1</v>
      </c>
      <c r="Q960" s="38">
        <f>VLOOKUP(C960,招行退!B:F,5,FALSE)</f>
        <v>994</v>
      </c>
      <c r="R960" t="str">
        <f>VLOOKUP(C960,招行退!B:H,7,FALSE)</f>
        <v>S</v>
      </c>
      <c r="S960" t="e">
        <f>VLOOKUP(C960,招行退!B:I,8,FALSE)</f>
        <v>#N/A</v>
      </c>
    </row>
    <row r="961" spans="1:19" ht="14.25" hidden="1">
      <c r="A961" s="54">
        <v>42928.523495370369</v>
      </c>
      <c r="B961">
        <v>696456</v>
      </c>
      <c r="C961" t="s">
        <v>5171</v>
      </c>
      <c r="D961" t="s">
        <v>7404</v>
      </c>
      <c r="E961" t="s">
        <v>5174</v>
      </c>
      <c r="F961" s="15">
        <v>1000</v>
      </c>
      <c r="G961" t="s">
        <v>34</v>
      </c>
      <c r="H961" t="s">
        <v>34</v>
      </c>
      <c r="I961" t="s">
        <v>340</v>
      </c>
      <c r="J961" t="s">
        <v>57</v>
      </c>
      <c r="K961" t="s">
        <v>59</v>
      </c>
      <c r="L961" t="s">
        <v>5172</v>
      </c>
      <c r="M961" t="s">
        <v>7405</v>
      </c>
      <c r="N961" t="s">
        <v>5175</v>
      </c>
      <c r="O961">
        <f>VLOOKUP(B961,HIS退!B:F,5,FALSE)</f>
        <v>-1000</v>
      </c>
      <c r="P961" t="str">
        <f>VLOOKUP(B961,HIS退!B:I,8,FALSE)</f>
        <v>9</v>
      </c>
      <c r="Q961" s="38">
        <f>VLOOKUP(C961,招行退!B:F,5,FALSE)</f>
        <v>1000</v>
      </c>
      <c r="R961" t="str">
        <f>VLOOKUP(C961,招行退!B:H,7,FALSE)</f>
        <v>B</v>
      </c>
      <c r="S961" t="str">
        <f>VLOOKUP(C961,招行退!B:I,8,FALSE)</f>
        <v>20170712</v>
      </c>
    </row>
    <row r="962" spans="1:19" ht="14.25" hidden="1">
      <c r="A962" s="54">
        <v>42928.540914351855</v>
      </c>
      <c r="B962">
        <v>696642</v>
      </c>
      <c r="C962" t="s">
        <v>7406</v>
      </c>
      <c r="D962" t="s">
        <v>7407</v>
      </c>
      <c r="E962" t="s">
        <v>7408</v>
      </c>
      <c r="F962" s="15">
        <v>500</v>
      </c>
      <c r="G962" t="s">
        <v>34</v>
      </c>
      <c r="H962" t="s">
        <v>34</v>
      </c>
      <c r="I962" t="s">
        <v>58</v>
      </c>
      <c r="J962" t="s">
        <v>48</v>
      </c>
      <c r="K962" t="s">
        <v>59</v>
      </c>
      <c r="L962" t="s">
        <v>7409</v>
      </c>
      <c r="M962" t="s">
        <v>7410</v>
      </c>
      <c r="N962" t="s">
        <v>6724</v>
      </c>
      <c r="O962">
        <f>VLOOKUP(B962,HIS退!B:F,5,FALSE)</f>
        <v>-500</v>
      </c>
      <c r="P962" t="str">
        <f>VLOOKUP(B962,HIS退!B:I,8,FALSE)</f>
        <v>1</v>
      </c>
      <c r="Q962" s="38">
        <f>VLOOKUP(C962,招行退!B:F,5,FALSE)</f>
        <v>500</v>
      </c>
      <c r="R962" t="str">
        <f>VLOOKUP(C962,招行退!B:H,7,FALSE)</f>
        <v>S</v>
      </c>
      <c r="S962" t="e">
        <f>VLOOKUP(C962,招行退!B:I,8,FALSE)</f>
        <v>#N/A</v>
      </c>
    </row>
    <row r="963" spans="1:19" ht="14.25" hidden="1">
      <c r="A963" s="54">
        <v>42928.54173611111</v>
      </c>
      <c r="B963">
        <v>696650</v>
      </c>
      <c r="C963" t="s">
        <v>5185</v>
      </c>
      <c r="D963" t="s">
        <v>7404</v>
      </c>
      <c r="E963" t="s">
        <v>5174</v>
      </c>
      <c r="F963" s="15">
        <v>50</v>
      </c>
      <c r="G963" t="s">
        <v>34</v>
      </c>
      <c r="H963" t="s">
        <v>34</v>
      </c>
      <c r="I963" t="s">
        <v>340</v>
      </c>
      <c r="J963" t="s">
        <v>57</v>
      </c>
      <c r="K963" t="s">
        <v>59</v>
      </c>
      <c r="L963" t="s">
        <v>5186</v>
      </c>
      <c r="M963" t="s">
        <v>7411</v>
      </c>
      <c r="N963" t="s">
        <v>5175</v>
      </c>
      <c r="O963">
        <f>VLOOKUP(B963,HIS退!B:F,5,FALSE)</f>
        <v>-50</v>
      </c>
      <c r="P963" t="str">
        <f>VLOOKUP(B963,HIS退!B:I,8,FALSE)</f>
        <v>9</v>
      </c>
      <c r="Q963" s="38">
        <f>VLOOKUP(C963,招行退!B:F,5,FALSE)</f>
        <v>50</v>
      </c>
      <c r="R963" t="str">
        <f>VLOOKUP(C963,招行退!B:H,7,FALSE)</f>
        <v>B</v>
      </c>
      <c r="S963" t="str">
        <f>VLOOKUP(C963,招行退!B:I,8,FALSE)</f>
        <v>20170712</v>
      </c>
    </row>
    <row r="964" spans="1:19" ht="14.25" hidden="1">
      <c r="A964" s="54">
        <v>42928.543032407404</v>
      </c>
      <c r="B964">
        <v>696655</v>
      </c>
      <c r="C964" t="s">
        <v>7412</v>
      </c>
      <c r="D964" t="s">
        <v>7413</v>
      </c>
      <c r="E964" t="s">
        <v>7414</v>
      </c>
      <c r="F964" s="15">
        <v>100</v>
      </c>
      <c r="G964" t="s">
        <v>34</v>
      </c>
      <c r="H964" t="s">
        <v>34</v>
      </c>
      <c r="I964" t="s">
        <v>58</v>
      </c>
      <c r="J964" t="s">
        <v>48</v>
      </c>
      <c r="K964" t="s">
        <v>59</v>
      </c>
      <c r="L964" t="s">
        <v>7415</v>
      </c>
      <c r="M964" t="s">
        <v>7416</v>
      </c>
      <c r="N964" t="s">
        <v>7417</v>
      </c>
      <c r="O964">
        <f>VLOOKUP(B964,HIS退!B:F,5,FALSE)</f>
        <v>-100</v>
      </c>
      <c r="P964" t="str">
        <f>VLOOKUP(B964,HIS退!B:I,8,FALSE)</f>
        <v>1</v>
      </c>
      <c r="Q964" s="38">
        <f>VLOOKUP(C964,招行退!B:F,5,FALSE)</f>
        <v>100</v>
      </c>
      <c r="R964" t="str">
        <f>VLOOKUP(C964,招行退!B:H,7,FALSE)</f>
        <v>S</v>
      </c>
      <c r="S964" t="e">
        <f>VLOOKUP(C964,招行退!B:I,8,FALSE)</f>
        <v>#N/A</v>
      </c>
    </row>
    <row r="965" spans="1:19" ht="14.25" hidden="1">
      <c r="A965" s="54">
        <v>42928.602962962963</v>
      </c>
      <c r="B965">
        <v>698120</v>
      </c>
      <c r="C965" t="s">
        <v>5190</v>
      </c>
      <c r="D965" t="s">
        <v>7418</v>
      </c>
      <c r="E965" t="s">
        <v>5193</v>
      </c>
      <c r="F965" s="15">
        <v>10</v>
      </c>
      <c r="G965" t="s">
        <v>34</v>
      </c>
      <c r="H965" t="s">
        <v>34</v>
      </c>
      <c r="I965" t="s">
        <v>340</v>
      </c>
      <c r="J965" t="s">
        <v>57</v>
      </c>
      <c r="K965" t="s">
        <v>59</v>
      </c>
      <c r="L965" t="s">
        <v>5191</v>
      </c>
      <c r="M965" t="s">
        <v>7419</v>
      </c>
      <c r="N965" t="s">
        <v>5194</v>
      </c>
      <c r="O965">
        <f>VLOOKUP(B965,HIS退!B:F,5,FALSE)</f>
        <v>-10</v>
      </c>
      <c r="P965" t="str">
        <f>VLOOKUP(B965,HIS退!B:I,8,FALSE)</f>
        <v>9</v>
      </c>
      <c r="Q965" s="38">
        <f>VLOOKUP(C965,招行退!B:F,5,FALSE)</f>
        <v>10</v>
      </c>
      <c r="R965" t="str">
        <f>VLOOKUP(C965,招行退!B:H,7,FALSE)</f>
        <v>B</v>
      </c>
      <c r="S965" t="str">
        <f>VLOOKUP(C965,招行退!B:I,8,FALSE)</f>
        <v>20170712</v>
      </c>
    </row>
    <row r="966" spans="1:19" ht="14.25" hidden="1">
      <c r="A966" s="54">
        <v>42928.604942129627</v>
      </c>
      <c r="B966">
        <v>698246</v>
      </c>
      <c r="C966" t="s">
        <v>5222</v>
      </c>
      <c r="D966" t="s">
        <v>7420</v>
      </c>
      <c r="E966" t="s">
        <v>5225</v>
      </c>
      <c r="F966" s="15">
        <v>588</v>
      </c>
      <c r="G966" t="s">
        <v>34</v>
      </c>
      <c r="H966" t="s">
        <v>34</v>
      </c>
      <c r="I966" t="s">
        <v>340</v>
      </c>
      <c r="J966" t="s">
        <v>57</v>
      </c>
      <c r="K966" t="s">
        <v>59</v>
      </c>
      <c r="L966" t="s">
        <v>5223</v>
      </c>
      <c r="M966" t="s">
        <v>7421</v>
      </c>
      <c r="N966" t="s">
        <v>5226</v>
      </c>
      <c r="O966">
        <f>VLOOKUP(B966,HIS退!B:F,5,FALSE)</f>
        <v>-588</v>
      </c>
      <c r="P966" t="str">
        <f>VLOOKUP(B966,HIS退!B:I,8,FALSE)</f>
        <v>9</v>
      </c>
      <c r="Q966" s="38">
        <f>VLOOKUP(C966,招行退!B:F,5,FALSE)</f>
        <v>588</v>
      </c>
      <c r="R966" t="str">
        <f>VLOOKUP(C966,招行退!B:H,7,FALSE)</f>
        <v>B</v>
      </c>
      <c r="S966" t="str">
        <f>VLOOKUP(C966,招行退!B:I,8,FALSE)</f>
        <v>20170712</v>
      </c>
    </row>
    <row r="967" spans="1:19" ht="14.25" hidden="1">
      <c r="A967" s="54">
        <v>42928.606203703705</v>
      </c>
      <c r="B967">
        <v>698334</v>
      </c>
      <c r="C967" t="s">
        <v>7422</v>
      </c>
      <c r="D967" t="s">
        <v>7423</v>
      </c>
      <c r="E967" t="s">
        <v>7424</v>
      </c>
      <c r="F967" s="15">
        <v>502</v>
      </c>
      <c r="G967" t="s">
        <v>34</v>
      </c>
      <c r="H967" t="s">
        <v>34</v>
      </c>
      <c r="I967" t="s">
        <v>58</v>
      </c>
      <c r="J967" t="s">
        <v>48</v>
      </c>
      <c r="K967" t="s">
        <v>59</v>
      </c>
      <c r="L967" t="s">
        <v>7425</v>
      </c>
      <c r="M967" t="s">
        <v>7426</v>
      </c>
      <c r="N967" t="s">
        <v>7427</v>
      </c>
      <c r="O967">
        <f>VLOOKUP(B967,HIS退!B:F,5,FALSE)</f>
        <v>-502</v>
      </c>
      <c r="P967" t="str">
        <f>VLOOKUP(B967,HIS退!B:I,8,FALSE)</f>
        <v>1</v>
      </c>
      <c r="Q967" s="38">
        <f>VLOOKUP(C967,招行退!B:F,5,FALSE)</f>
        <v>502</v>
      </c>
      <c r="R967" t="str">
        <f>VLOOKUP(C967,招行退!B:H,7,FALSE)</f>
        <v>S</v>
      </c>
      <c r="S967" t="e">
        <f>VLOOKUP(C967,招行退!B:I,8,FALSE)</f>
        <v>#N/A</v>
      </c>
    </row>
    <row r="968" spans="1:19" ht="14.25" hidden="1">
      <c r="A968" s="54">
        <v>42928.609236111108</v>
      </c>
      <c r="B968">
        <v>698562</v>
      </c>
      <c r="C968" t="s">
        <v>7428</v>
      </c>
      <c r="D968" t="s">
        <v>7429</v>
      </c>
      <c r="E968" t="s">
        <v>7430</v>
      </c>
      <c r="F968" s="15">
        <v>904</v>
      </c>
      <c r="G968" t="s">
        <v>34</v>
      </c>
      <c r="H968" t="s">
        <v>34</v>
      </c>
      <c r="I968" t="s">
        <v>58</v>
      </c>
      <c r="J968" t="s">
        <v>48</v>
      </c>
      <c r="K968" t="s">
        <v>59</v>
      </c>
      <c r="L968" t="s">
        <v>7431</v>
      </c>
      <c r="M968" t="s">
        <v>7432</v>
      </c>
      <c r="N968" t="s">
        <v>7433</v>
      </c>
      <c r="O968">
        <f>VLOOKUP(B968,HIS退!B:F,5,FALSE)</f>
        <v>-904</v>
      </c>
      <c r="P968" t="str">
        <f>VLOOKUP(B968,HIS退!B:I,8,FALSE)</f>
        <v>1</v>
      </c>
      <c r="Q968" s="38">
        <f>VLOOKUP(C968,招行退!B:F,5,FALSE)</f>
        <v>904</v>
      </c>
      <c r="R968" t="str">
        <f>VLOOKUP(C968,招行退!B:H,7,FALSE)</f>
        <v>S</v>
      </c>
      <c r="S968" t="e">
        <f>VLOOKUP(C968,招行退!B:I,8,FALSE)</f>
        <v>#N/A</v>
      </c>
    </row>
    <row r="969" spans="1:19" ht="14.25" hidden="1">
      <c r="A969" s="54">
        <v>42928.623935185184</v>
      </c>
      <c r="B969">
        <v>699576</v>
      </c>
      <c r="C969" t="s">
        <v>7434</v>
      </c>
      <c r="D969" t="s">
        <v>7435</v>
      </c>
      <c r="E969" t="s">
        <v>7436</v>
      </c>
      <c r="F969" s="15">
        <v>237</v>
      </c>
      <c r="G969" t="s">
        <v>34</v>
      </c>
      <c r="H969" t="s">
        <v>34</v>
      </c>
      <c r="I969" t="s">
        <v>58</v>
      </c>
      <c r="J969" t="s">
        <v>48</v>
      </c>
      <c r="K969" t="s">
        <v>59</v>
      </c>
      <c r="L969" t="s">
        <v>7437</v>
      </c>
      <c r="M969" t="s">
        <v>7438</v>
      </c>
      <c r="N969" t="s">
        <v>7439</v>
      </c>
      <c r="O969">
        <f>VLOOKUP(B969,HIS退!B:F,5,FALSE)</f>
        <v>-237</v>
      </c>
      <c r="P969" t="str">
        <f>VLOOKUP(B969,HIS退!B:I,8,FALSE)</f>
        <v>1</v>
      </c>
      <c r="Q969" s="38">
        <f>VLOOKUP(C969,招行退!B:F,5,FALSE)</f>
        <v>237</v>
      </c>
      <c r="R969" t="str">
        <f>VLOOKUP(C969,招行退!B:H,7,FALSE)</f>
        <v>S</v>
      </c>
      <c r="S969" t="e">
        <f>VLOOKUP(C969,招行退!B:I,8,FALSE)</f>
        <v>#N/A</v>
      </c>
    </row>
    <row r="970" spans="1:19" ht="14.25" hidden="1">
      <c r="A970" s="54">
        <v>42928.62394675926</v>
      </c>
      <c r="B970">
        <v>699578</v>
      </c>
      <c r="C970" t="s">
        <v>5197</v>
      </c>
      <c r="D970" t="s">
        <v>7440</v>
      </c>
      <c r="E970" t="s">
        <v>5200</v>
      </c>
      <c r="F970" s="15">
        <v>13</v>
      </c>
      <c r="G970" t="s">
        <v>34</v>
      </c>
      <c r="H970" t="s">
        <v>34</v>
      </c>
      <c r="I970" t="s">
        <v>340</v>
      </c>
      <c r="J970" t="s">
        <v>57</v>
      </c>
      <c r="K970" t="s">
        <v>59</v>
      </c>
      <c r="L970" t="s">
        <v>5198</v>
      </c>
      <c r="M970" t="s">
        <v>7441</v>
      </c>
      <c r="N970" t="s">
        <v>5201</v>
      </c>
      <c r="O970">
        <f>VLOOKUP(B970,HIS退!B:F,5,FALSE)</f>
        <v>-13</v>
      </c>
      <c r="P970" t="str">
        <f>VLOOKUP(B970,HIS退!B:I,8,FALSE)</f>
        <v>9</v>
      </c>
      <c r="Q970" s="38">
        <f>VLOOKUP(C970,招行退!B:F,5,FALSE)</f>
        <v>13</v>
      </c>
      <c r="R970" t="str">
        <f>VLOOKUP(C970,招行退!B:H,7,FALSE)</f>
        <v>B</v>
      </c>
      <c r="S970" t="str">
        <f>VLOOKUP(C970,招行退!B:I,8,FALSE)</f>
        <v>20170712</v>
      </c>
    </row>
    <row r="971" spans="1:19" ht="14.25" hidden="1">
      <c r="A971" s="54">
        <v>42928.625844907408</v>
      </c>
      <c r="B971">
        <v>699694</v>
      </c>
      <c r="C971" t="s">
        <v>7442</v>
      </c>
      <c r="D971" t="s">
        <v>7443</v>
      </c>
      <c r="E971" t="s">
        <v>7444</v>
      </c>
      <c r="F971" s="15">
        <v>834</v>
      </c>
      <c r="G971" t="s">
        <v>34</v>
      </c>
      <c r="H971" t="s">
        <v>34</v>
      </c>
      <c r="I971" t="s">
        <v>58</v>
      </c>
      <c r="J971" t="s">
        <v>48</v>
      </c>
      <c r="K971" t="s">
        <v>59</v>
      </c>
      <c r="L971" t="s">
        <v>7445</v>
      </c>
      <c r="M971" t="s">
        <v>7446</v>
      </c>
      <c r="N971" t="s">
        <v>7447</v>
      </c>
      <c r="O971">
        <f>VLOOKUP(B971,HIS退!B:F,5,FALSE)</f>
        <v>-834</v>
      </c>
      <c r="P971" t="str">
        <f>VLOOKUP(B971,HIS退!B:I,8,FALSE)</f>
        <v>1</v>
      </c>
      <c r="Q971" s="38">
        <f>VLOOKUP(C971,招行退!B:F,5,FALSE)</f>
        <v>834</v>
      </c>
      <c r="R971" t="str">
        <f>VLOOKUP(C971,招行退!B:H,7,FALSE)</f>
        <v>S</v>
      </c>
      <c r="S971" t="e">
        <f>VLOOKUP(C971,招行退!B:I,8,FALSE)</f>
        <v>#N/A</v>
      </c>
    </row>
    <row r="972" spans="1:19" ht="14.25" hidden="1">
      <c r="A972" s="54">
        <v>42928.627962962964</v>
      </c>
      <c r="B972">
        <v>699818</v>
      </c>
      <c r="C972" t="s">
        <v>7448</v>
      </c>
      <c r="D972" t="s">
        <v>7449</v>
      </c>
      <c r="E972" t="s">
        <v>7450</v>
      </c>
      <c r="F972" s="15">
        <v>100</v>
      </c>
      <c r="G972" t="s">
        <v>34</v>
      </c>
      <c r="H972" t="s">
        <v>34</v>
      </c>
      <c r="I972" t="s">
        <v>58</v>
      </c>
      <c r="J972" t="s">
        <v>48</v>
      </c>
      <c r="K972" t="s">
        <v>59</v>
      </c>
      <c r="L972" t="s">
        <v>7451</v>
      </c>
      <c r="M972" t="s">
        <v>7452</v>
      </c>
      <c r="N972" t="s">
        <v>7453</v>
      </c>
      <c r="O972">
        <f>VLOOKUP(B972,HIS退!B:F,5,FALSE)</f>
        <v>-100</v>
      </c>
      <c r="P972" t="str">
        <f>VLOOKUP(B972,HIS退!B:I,8,FALSE)</f>
        <v>1</v>
      </c>
      <c r="Q972" s="38">
        <f>VLOOKUP(C972,招行退!B:F,5,FALSE)</f>
        <v>100</v>
      </c>
      <c r="R972" t="str">
        <f>VLOOKUP(C972,招行退!B:H,7,FALSE)</f>
        <v>S</v>
      </c>
      <c r="S972" t="e">
        <f>VLOOKUP(C972,招行退!B:I,8,FALSE)</f>
        <v>#N/A</v>
      </c>
    </row>
    <row r="973" spans="1:19" ht="14.25" hidden="1">
      <c r="A973" s="54">
        <v>42928.635636574072</v>
      </c>
      <c r="B973">
        <v>700339</v>
      </c>
      <c r="C973" t="s">
        <v>5215</v>
      </c>
      <c r="D973" t="s">
        <v>7454</v>
      </c>
      <c r="E973" t="s">
        <v>5218</v>
      </c>
      <c r="F973" s="15">
        <v>1000</v>
      </c>
      <c r="G973" t="s">
        <v>34</v>
      </c>
      <c r="H973" t="s">
        <v>34</v>
      </c>
      <c r="I973" t="s">
        <v>340</v>
      </c>
      <c r="J973" t="s">
        <v>57</v>
      </c>
      <c r="K973" t="s">
        <v>59</v>
      </c>
      <c r="L973" t="s">
        <v>5216</v>
      </c>
      <c r="M973" t="s">
        <v>7455</v>
      </c>
      <c r="N973" t="s">
        <v>5219</v>
      </c>
      <c r="O973">
        <f>VLOOKUP(B973,HIS退!B:F,5,FALSE)</f>
        <v>-1000</v>
      </c>
      <c r="P973" t="str">
        <f>VLOOKUP(B973,HIS退!B:I,8,FALSE)</f>
        <v>9</v>
      </c>
      <c r="Q973" s="38">
        <f>VLOOKUP(C973,招行退!B:F,5,FALSE)</f>
        <v>1000</v>
      </c>
      <c r="R973" t="str">
        <f>VLOOKUP(C973,招行退!B:H,7,FALSE)</f>
        <v>B</v>
      </c>
      <c r="S973" t="str">
        <f>VLOOKUP(C973,招行退!B:I,8,FALSE)</f>
        <v>20170712</v>
      </c>
    </row>
    <row r="974" spans="1:19" ht="14.25" hidden="1">
      <c r="A974" s="54">
        <v>42928.636666666665</v>
      </c>
      <c r="B974">
        <v>700420</v>
      </c>
      <c r="C974" t="s">
        <v>5236</v>
      </c>
      <c r="D974" t="s">
        <v>7456</v>
      </c>
      <c r="E974" t="s">
        <v>5239</v>
      </c>
      <c r="F974" s="15">
        <v>122</v>
      </c>
      <c r="G974" t="s">
        <v>34</v>
      </c>
      <c r="H974" t="s">
        <v>34</v>
      </c>
      <c r="I974" t="s">
        <v>340</v>
      </c>
      <c r="J974" t="s">
        <v>57</v>
      </c>
      <c r="K974" t="s">
        <v>59</v>
      </c>
      <c r="L974" t="s">
        <v>5237</v>
      </c>
      <c r="M974" t="s">
        <v>7457</v>
      </c>
      <c r="N974" t="s">
        <v>5240</v>
      </c>
      <c r="O974">
        <f>VLOOKUP(B974,HIS退!B:F,5,FALSE)</f>
        <v>-122</v>
      </c>
      <c r="P974" t="str">
        <f>VLOOKUP(B974,HIS退!B:I,8,FALSE)</f>
        <v>9</v>
      </c>
      <c r="Q974" s="38">
        <f>VLOOKUP(C974,招行退!B:F,5,FALSE)</f>
        <v>122</v>
      </c>
      <c r="R974" t="str">
        <f>VLOOKUP(C974,招行退!B:H,7,FALSE)</f>
        <v>B</v>
      </c>
      <c r="S974" t="str">
        <f>VLOOKUP(C974,招行退!B:I,8,FALSE)</f>
        <v>20170712</v>
      </c>
    </row>
    <row r="975" spans="1:19" ht="14.25" hidden="1">
      <c r="A975" s="54">
        <v>42928.639120370368</v>
      </c>
      <c r="B975">
        <v>700595</v>
      </c>
      <c r="C975" t="s">
        <v>5229</v>
      </c>
      <c r="D975" t="s">
        <v>7458</v>
      </c>
      <c r="E975" t="s">
        <v>5232</v>
      </c>
      <c r="F975" s="15">
        <v>62</v>
      </c>
      <c r="G975" t="s">
        <v>34</v>
      </c>
      <c r="H975" t="s">
        <v>34</v>
      </c>
      <c r="I975" t="s">
        <v>340</v>
      </c>
      <c r="J975" t="s">
        <v>57</v>
      </c>
      <c r="K975" t="s">
        <v>59</v>
      </c>
      <c r="L975" t="s">
        <v>5230</v>
      </c>
      <c r="M975" t="s">
        <v>7459</v>
      </c>
      <c r="N975" t="s">
        <v>5233</v>
      </c>
      <c r="O975">
        <f>VLOOKUP(B975,HIS退!B:F,5,FALSE)</f>
        <v>-62</v>
      </c>
      <c r="P975" t="str">
        <f>VLOOKUP(B975,HIS退!B:I,8,FALSE)</f>
        <v>9</v>
      </c>
      <c r="Q975" s="38">
        <f>VLOOKUP(C975,招行退!B:F,5,FALSE)</f>
        <v>62</v>
      </c>
      <c r="R975" t="str">
        <f>VLOOKUP(C975,招行退!B:H,7,FALSE)</f>
        <v>B</v>
      </c>
      <c r="S975" t="str">
        <f>VLOOKUP(C975,招行退!B:I,8,FALSE)</f>
        <v>20170712</v>
      </c>
    </row>
    <row r="976" spans="1:19" ht="14.25" hidden="1">
      <c r="A976" s="54">
        <v>42928.640185185184</v>
      </c>
      <c r="B976">
        <v>700657</v>
      </c>
      <c r="C976" t="s">
        <v>7460</v>
      </c>
      <c r="D976" t="s">
        <v>7461</v>
      </c>
      <c r="E976" t="s">
        <v>7462</v>
      </c>
      <c r="F976" s="15">
        <v>43</v>
      </c>
      <c r="G976" t="s">
        <v>34</v>
      </c>
      <c r="H976" t="s">
        <v>34</v>
      </c>
      <c r="I976" t="s">
        <v>58</v>
      </c>
      <c r="J976" t="s">
        <v>48</v>
      </c>
      <c r="K976" t="s">
        <v>59</v>
      </c>
      <c r="L976" t="s">
        <v>7463</v>
      </c>
      <c r="M976" t="s">
        <v>7464</v>
      </c>
      <c r="N976" t="s">
        <v>7465</v>
      </c>
      <c r="O976">
        <f>VLOOKUP(B976,HIS退!B:F,5,FALSE)</f>
        <v>-43</v>
      </c>
      <c r="P976" t="str">
        <f>VLOOKUP(B976,HIS退!B:I,8,FALSE)</f>
        <v>1</v>
      </c>
      <c r="Q976" s="38">
        <f>VLOOKUP(C976,招行退!B:F,5,FALSE)</f>
        <v>43</v>
      </c>
      <c r="R976" t="str">
        <f>VLOOKUP(C976,招行退!B:H,7,FALSE)</f>
        <v>S</v>
      </c>
      <c r="S976" t="e">
        <f>VLOOKUP(C976,招行退!B:I,8,FALSE)</f>
        <v>#N/A</v>
      </c>
    </row>
    <row r="977" spans="1:19" ht="14.25" hidden="1">
      <c r="A977" s="54">
        <v>42928.641319444447</v>
      </c>
      <c r="B977">
        <v>700739</v>
      </c>
      <c r="C977" t="s">
        <v>7466</v>
      </c>
      <c r="D977" t="s">
        <v>7467</v>
      </c>
      <c r="E977" t="s">
        <v>7468</v>
      </c>
      <c r="F977" s="15">
        <v>484</v>
      </c>
      <c r="G977" t="s">
        <v>34</v>
      </c>
      <c r="H977" t="s">
        <v>34</v>
      </c>
      <c r="I977" t="s">
        <v>58</v>
      </c>
      <c r="J977" t="s">
        <v>48</v>
      </c>
      <c r="K977" t="s">
        <v>59</v>
      </c>
      <c r="L977" t="s">
        <v>7469</v>
      </c>
      <c r="M977" t="s">
        <v>7470</v>
      </c>
      <c r="N977" t="s">
        <v>7471</v>
      </c>
      <c r="O977">
        <f>VLOOKUP(B977,HIS退!B:F,5,FALSE)</f>
        <v>-484</v>
      </c>
      <c r="P977" t="str">
        <f>VLOOKUP(B977,HIS退!B:I,8,FALSE)</f>
        <v>1</v>
      </c>
      <c r="Q977" s="38">
        <f>VLOOKUP(C977,招行退!B:F,5,FALSE)</f>
        <v>484</v>
      </c>
      <c r="R977" t="str">
        <f>VLOOKUP(C977,招行退!B:H,7,FALSE)</f>
        <v>S</v>
      </c>
      <c r="S977" t="e">
        <f>VLOOKUP(C977,招行退!B:I,8,FALSE)</f>
        <v>#N/A</v>
      </c>
    </row>
    <row r="978" spans="1:19" ht="14.25" hidden="1">
      <c r="A978" s="54">
        <v>42928.641400462962</v>
      </c>
      <c r="B978">
        <v>700749</v>
      </c>
      <c r="C978" t="s">
        <v>7472</v>
      </c>
      <c r="D978" t="s">
        <v>7473</v>
      </c>
      <c r="E978" t="s">
        <v>7474</v>
      </c>
      <c r="F978" s="15">
        <v>618</v>
      </c>
      <c r="G978" t="s">
        <v>34</v>
      </c>
      <c r="H978" t="s">
        <v>34</v>
      </c>
      <c r="I978" t="s">
        <v>58</v>
      </c>
      <c r="J978" t="s">
        <v>48</v>
      </c>
      <c r="K978" t="s">
        <v>59</v>
      </c>
      <c r="L978" t="s">
        <v>7475</v>
      </c>
      <c r="M978" t="s">
        <v>7476</v>
      </c>
      <c r="N978" t="s">
        <v>7477</v>
      </c>
      <c r="O978">
        <f>VLOOKUP(B978,HIS退!B:F,5,FALSE)</f>
        <v>-618</v>
      </c>
      <c r="P978" t="str">
        <f>VLOOKUP(B978,HIS退!B:I,8,FALSE)</f>
        <v>1</v>
      </c>
      <c r="Q978" s="38">
        <f>VLOOKUP(C978,招行退!B:F,5,FALSE)</f>
        <v>618</v>
      </c>
      <c r="R978" t="str">
        <f>VLOOKUP(C978,招行退!B:H,7,FALSE)</f>
        <v>S</v>
      </c>
      <c r="S978" t="e">
        <f>VLOOKUP(C978,招行退!B:I,8,FALSE)</f>
        <v>#N/A</v>
      </c>
    </row>
    <row r="979" spans="1:19" ht="14.25" hidden="1">
      <c r="A979" s="54">
        <v>42928.643611111111</v>
      </c>
      <c r="B979">
        <v>700870</v>
      </c>
      <c r="C979" t="s">
        <v>7478</v>
      </c>
      <c r="D979" t="s">
        <v>7479</v>
      </c>
      <c r="E979" t="s">
        <v>7480</v>
      </c>
      <c r="F979" s="15">
        <v>393</v>
      </c>
      <c r="G979" t="s">
        <v>34</v>
      </c>
      <c r="H979" t="s">
        <v>34</v>
      </c>
      <c r="I979" t="s">
        <v>58</v>
      </c>
      <c r="J979" t="s">
        <v>48</v>
      </c>
      <c r="K979" t="s">
        <v>59</v>
      </c>
      <c r="L979" t="s">
        <v>7481</v>
      </c>
      <c r="M979" t="s">
        <v>7482</v>
      </c>
      <c r="N979" t="s">
        <v>7483</v>
      </c>
      <c r="O979">
        <f>VLOOKUP(B979,HIS退!B:F,5,FALSE)</f>
        <v>-393</v>
      </c>
      <c r="P979" t="str">
        <f>VLOOKUP(B979,HIS退!B:I,8,FALSE)</f>
        <v>1</v>
      </c>
      <c r="Q979" s="38">
        <f>VLOOKUP(C979,招行退!B:F,5,FALSE)</f>
        <v>393</v>
      </c>
      <c r="R979" t="str">
        <f>VLOOKUP(C979,招行退!B:H,7,FALSE)</f>
        <v>S</v>
      </c>
      <c r="S979" t="e">
        <f>VLOOKUP(C979,招行退!B:I,8,FALSE)</f>
        <v>#N/A</v>
      </c>
    </row>
    <row r="980" spans="1:19" ht="14.25" hidden="1">
      <c r="A980" s="54">
        <v>42928.656412037039</v>
      </c>
      <c r="B980">
        <v>701632</v>
      </c>
      <c r="C980" t="s">
        <v>5327</v>
      </c>
      <c r="D980" t="s">
        <v>7484</v>
      </c>
      <c r="E980" t="s">
        <v>5330</v>
      </c>
      <c r="F980" s="15">
        <v>357</v>
      </c>
      <c r="G980" t="s">
        <v>34</v>
      </c>
      <c r="H980" t="s">
        <v>34</v>
      </c>
      <c r="I980" t="s">
        <v>340</v>
      </c>
      <c r="J980" t="s">
        <v>340</v>
      </c>
      <c r="K980" t="s">
        <v>59</v>
      </c>
      <c r="L980" t="s">
        <v>5328</v>
      </c>
      <c r="M980" t="s">
        <v>7485</v>
      </c>
      <c r="N980" t="s">
        <v>5331</v>
      </c>
      <c r="O980">
        <f>VLOOKUP(B980,HIS退!B:F,5,FALSE)</f>
        <v>-357</v>
      </c>
      <c r="P980" t="str">
        <f>VLOOKUP(B980,HIS退!B:I,8,FALSE)</f>
        <v>9</v>
      </c>
      <c r="Q980" s="38">
        <f>VLOOKUP(C980,招行退!B:F,5,FALSE)</f>
        <v>357</v>
      </c>
      <c r="R980" t="str">
        <f>VLOOKUP(C980,招行退!B:H,7,FALSE)</f>
        <v>B</v>
      </c>
      <c r="S980" t="str">
        <f>VLOOKUP(C980,招行退!B:I,8,FALSE)</f>
        <v>20170713</v>
      </c>
    </row>
    <row r="981" spans="1:19" ht="14.25" hidden="1">
      <c r="A981" s="54">
        <v>42928.657349537039</v>
      </c>
      <c r="B981">
        <v>701685</v>
      </c>
      <c r="C981" t="s">
        <v>7486</v>
      </c>
      <c r="D981" t="s">
        <v>7487</v>
      </c>
      <c r="E981" t="s">
        <v>7488</v>
      </c>
      <c r="F981" s="15">
        <v>500</v>
      </c>
      <c r="G981" t="s">
        <v>34</v>
      </c>
      <c r="H981" t="s">
        <v>34</v>
      </c>
      <c r="I981" t="s">
        <v>58</v>
      </c>
      <c r="J981" t="s">
        <v>48</v>
      </c>
      <c r="K981" t="s">
        <v>59</v>
      </c>
      <c r="L981" t="s">
        <v>7489</v>
      </c>
      <c r="M981" t="s">
        <v>7490</v>
      </c>
      <c r="N981" t="s">
        <v>7491</v>
      </c>
      <c r="O981">
        <f>VLOOKUP(B981,HIS退!B:F,5,FALSE)</f>
        <v>-500</v>
      </c>
      <c r="P981" t="str">
        <f>VLOOKUP(B981,HIS退!B:I,8,FALSE)</f>
        <v>1</v>
      </c>
      <c r="Q981" s="38">
        <f>VLOOKUP(C981,招行退!B:F,5,FALSE)</f>
        <v>500</v>
      </c>
      <c r="R981" t="str">
        <f>VLOOKUP(C981,招行退!B:H,7,FALSE)</f>
        <v>S</v>
      </c>
      <c r="S981" t="e">
        <f>VLOOKUP(C981,招行退!B:I,8,FALSE)</f>
        <v>#N/A</v>
      </c>
    </row>
    <row r="982" spans="1:19" ht="14.25" hidden="1">
      <c r="A982" s="54">
        <v>42928.65761574074</v>
      </c>
      <c r="B982">
        <v>701708</v>
      </c>
      <c r="C982" t="s">
        <v>7492</v>
      </c>
      <c r="D982" t="s">
        <v>7493</v>
      </c>
      <c r="E982" t="s">
        <v>7494</v>
      </c>
      <c r="F982" s="15">
        <v>500</v>
      </c>
      <c r="G982" t="s">
        <v>34</v>
      </c>
      <c r="H982" t="s">
        <v>34</v>
      </c>
      <c r="I982" t="s">
        <v>58</v>
      </c>
      <c r="J982" t="s">
        <v>48</v>
      </c>
      <c r="K982" t="s">
        <v>59</v>
      </c>
      <c r="L982" t="s">
        <v>7495</v>
      </c>
      <c r="M982" t="s">
        <v>7496</v>
      </c>
      <c r="N982" t="s">
        <v>7497</v>
      </c>
      <c r="O982">
        <f>VLOOKUP(B982,HIS退!B:F,5,FALSE)</f>
        <v>-500</v>
      </c>
      <c r="P982" t="str">
        <f>VLOOKUP(B982,HIS退!B:I,8,FALSE)</f>
        <v>1</v>
      </c>
      <c r="Q982" s="38">
        <f>VLOOKUP(C982,招行退!B:F,5,FALSE)</f>
        <v>500</v>
      </c>
      <c r="R982" t="str">
        <f>VLOOKUP(C982,招行退!B:H,7,FALSE)</f>
        <v>S</v>
      </c>
      <c r="S982" t="e">
        <f>VLOOKUP(C982,招行退!B:I,8,FALSE)</f>
        <v>#N/A</v>
      </c>
    </row>
    <row r="983" spans="1:19" ht="14.25" hidden="1">
      <c r="A983" s="54">
        <v>42928.658703703702</v>
      </c>
      <c r="B983">
        <v>701774</v>
      </c>
      <c r="C983" t="s">
        <v>7498</v>
      </c>
      <c r="D983" t="s">
        <v>7499</v>
      </c>
      <c r="E983" t="s">
        <v>7500</v>
      </c>
      <c r="F983" s="15">
        <v>2000</v>
      </c>
      <c r="G983" t="s">
        <v>34</v>
      </c>
      <c r="H983" t="s">
        <v>34</v>
      </c>
      <c r="I983" t="s">
        <v>58</v>
      </c>
      <c r="J983" t="s">
        <v>48</v>
      </c>
      <c r="K983" t="s">
        <v>59</v>
      </c>
      <c r="L983" t="s">
        <v>7501</v>
      </c>
      <c r="M983" t="s">
        <v>7502</v>
      </c>
      <c r="N983" t="s">
        <v>7503</v>
      </c>
      <c r="O983">
        <f>VLOOKUP(B983,HIS退!B:F,5,FALSE)</f>
        <v>-2000</v>
      </c>
      <c r="P983" t="str">
        <f>VLOOKUP(B983,HIS退!B:I,8,FALSE)</f>
        <v>1</v>
      </c>
      <c r="Q983" s="38">
        <f>VLOOKUP(C983,招行退!B:F,5,FALSE)</f>
        <v>2000</v>
      </c>
      <c r="R983" t="str">
        <f>VLOOKUP(C983,招行退!B:H,7,FALSE)</f>
        <v>S</v>
      </c>
      <c r="S983" t="e">
        <f>VLOOKUP(C983,招行退!B:I,8,FALSE)</f>
        <v>#N/A</v>
      </c>
    </row>
    <row r="984" spans="1:19" ht="14.25" hidden="1">
      <c r="A984" s="54">
        <v>42928.660196759258</v>
      </c>
      <c r="B984">
        <v>701858</v>
      </c>
      <c r="C984" t="s">
        <v>7504</v>
      </c>
      <c r="D984" t="s">
        <v>7505</v>
      </c>
      <c r="E984" t="s">
        <v>7506</v>
      </c>
      <c r="F984" s="15">
        <v>500</v>
      </c>
      <c r="G984" t="s">
        <v>34</v>
      </c>
      <c r="H984" t="s">
        <v>34</v>
      </c>
      <c r="I984" t="s">
        <v>58</v>
      </c>
      <c r="J984" t="s">
        <v>48</v>
      </c>
      <c r="K984" t="s">
        <v>59</v>
      </c>
      <c r="L984" t="s">
        <v>7507</v>
      </c>
      <c r="M984" t="s">
        <v>7508</v>
      </c>
      <c r="N984" t="s">
        <v>7509</v>
      </c>
      <c r="O984">
        <f>VLOOKUP(B984,HIS退!B:F,5,FALSE)</f>
        <v>-500</v>
      </c>
      <c r="P984" t="str">
        <f>VLOOKUP(B984,HIS退!B:I,8,FALSE)</f>
        <v>1</v>
      </c>
      <c r="Q984" s="38">
        <f>VLOOKUP(C984,招行退!B:F,5,FALSE)</f>
        <v>500</v>
      </c>
      <c r="R984" t="str">
        <f>VLOOKUP(C984,招行退!B:H,7,FALSE)</f>
        <v>S</v>
      </c>
      <c r="S984" t="e">
        <f>VLOOKUP(C984,招行退!B:I,8,FALSE)</f>
        <v>#N/A</v>
      </c>
    </row>
    <row r="985" spans="1:19" ht="14.25" hidden="1">
      <c r="A985" s="54">
        <v>42928.662152777775</v>
      </c>
      <c r="B985">
        <v>701968</v>
      </c>
      <c r="C985" t="s">
        <v>7510</v>
      </c>
      <c r="D985" t="s">
        <v>7511</v>
      </c>
      <c r="E985" t="s">
        <v>7512</v>
      </c>
      <c r="F985" s="15">
        <v>1283</v>
      </c>
      <c r="G985" t="s">
        <v>34</v>
      </c>
      <c r="H985" t="s">
        <v>34</v>
      </c>
      <c r="I985" t="s">
        <v>58</v>
      </c>
      <c r="J985" t="s">
        <v>48</v>
      </c>
      <c r="K985" t="s">
        <v>59</v>
      </c>
      <c r="L985" t="s">
        <v>7513</v>
      </c>
      <c r="M985" t="s">
        <v>7514</v>
      </c>
      <c r="N985" t="s">
        <v>7515</v>
      </c>
      <c r="O985">
        <f>VLOOKUP(B985,HIS退!B:F,5,FALSE)</f>
        <v>-1283</v>
      </c>
      <c r="P985" t="str">
        <f>VLOOKUP(B985,HIS退!B:I,8,FALSE)</f>
        <v>1</v>
      </c>
      <c r="Q985" s="38">
        <f>VLOOKUP(C985,招行退!B:F,5,FALSE)</f>
        <v>1283</v>
      </c>
      <c r="R985" t="str">
        <f>VLOOKUP(C985,招行退!B:H,7,FALSE)</f>
        <v>S</v>
      </c>
      <c r="S985" t="e">
        <f>VLOOKUP(C985,招行退!B:I,8,FALSE)</f>
        <v>#N/A</v>
      </c>
    </row>
    <row r="986" spans="1:19" ht="14.25" hidden="1">
      <c r="A986" s="54">
        <v>42928.663437499999</v>
      </c>
      <c r="B986">
        <v>702038</v>
      </c>
      <c r="C986" t="s">
        <v>7516</v>
      </c>
      <c r="D986" t="s">
        <v>7517</v>
      </c>
      <c r="E986" t="s">
        <v>7518</v>
      </c>
      <c r="F986" s="15">
        <v>500</v>
      </c>
      <c r="G986" t="s">
        <v>34</v>
      </c>
      <c r="H986" t="s">
        <v>34</v>
      </c>
      <c r="I986" t="s">
        <v>58</v>
      </c>
      <c r="J986" t="s">
        <v>48</v>
      </c>
      <c r="K986" t="s">
        <v>59</v>
      </c>
      <c r="L986" t="s">
        <v>7519</v>
      </c>
      <c r="M986" t="s">
        <v>7520</v>
      </c>
      <c r="N986" t="s">
        <v>7515</v>
      </c>
      <c r="O986">
        <f>VLOOKUP(B986,HIS退!B:F,5,FALSE)</f>
        <v>-500</v>
      </c>
      <c r="P986" t="str">
        <f>VLOOKUP(B986,HIS退!B:I,8,FALSE)</f>
        <v>1</v>
      </c>
      <c r="Q986" s="38">
        <f>VLOOKUP(C986,招行退!B:F,5,FALSE)</f>
        <v>500</v>
      </c>
      <c r="R986" t="str">
        <f>VLOOKUP(C986,招行退!B:H,7,FALSE)</f>
        <v>S</v>
      </c>
      <c r="S986" t="e">
        <f>VLOOKUP(C986,招行退!B:I,8,FALSE)</f>
        <v>#N/A</v>
      </c>
    </row>
    <row r="987" spans="1:19" ht="14.25" hidden="1">
      <c r="A987" s="54">
        <v>42928.665219907409</v>
      </c>
      <c r="B987">
        <v>702144</v>
      </c>
      <c r="C987" t="s">
        <v>7521</v>
      </c>
      <c r="D987" t="s">
        <v>7522</v>
      </c>
      <c r="E987" t="s">
        <v>7523</v>
      </c>
      <c r="F987" s="15">
        <v>850</v>
      </c>
      <c r="G987" t="s">
        <v>34</v>
      </c>
      <c r="H987" t="s">
        <v>34</v>
      </c>
      <c r="I987" t="s">
        <v>58</v>
      </c>
      <c r="J987" t="s">
        <v>48</v>
      </c>
      <c r="K987" t="s">
        <v>59</v>
      </c>
      <c r="L987" t="s">
        <v>7524</v>
      </c>
      <c r="M987" t="s">
        <v>7525</v>
      </c>
      <c r="N987" t="s">
        <v>7526</v>
      </c>
      <c r="O987">
        <f>VLOOKUP(B987,HIS退!B:F,5,FALSE)</f>
        <v>-850</v>
      </c>
      <c r="P987" t="str">
        <f>VLOOKUP(B987,HIS退!B:I,8,FALSE)</f>
        <v>1</v>
      </c>
      <c r="Q987" s="38">
        <f>VLOOKUP(C987,招行退!B:F,5,FALSE)</f>
        <v>850</v>
      </c>
      <c r="R987" t="str">
        <f>VLOOKUP(C987,招行退!B:H,7,FALSE)</f>
        <v>S</v>
      </c>
      <c r="S987" t="e">
        <f>VLOOKUP(C987,招行退!B:I,8,FALSE)</f>
        <v>#N/A</v>
      </c>
    </row>
    <row r="988" spans="1:19" ht="14.25" hidden="1">
      <c r="A988" s="54">
        <v>42928.670474537037</v>
      </c>
      <c r="B988">
        <v>702434</v>
      </c>
      <c r="C988" t="s">
        <v>7527</v>
      </c>
      <c r="D988" t="s">
        <v>7435</v>
      </c>
      <c r="E988" t="s">
        <v>7436</v>
      </c>
      <c r="F988" s="15">
        <v>3000</v>
      </c>
      <c r="G988" t="s">
        <v>34</v>
      </c>
      <c r="H988" t="s">
        <v>34</v>
      </c>
      <c r="I988" t="s">
        <v>58</v>
      </c>
      <c r="J988" t="s">
        <v>48</v>
      </c>
      <c r="K988" t="s">
        <v>59</v>
      </c>
      <c r="L988" t="s">
        <v>7528</v>
      </c>
      <c r="M988" t="s">
        <v>7529</v>
      </c>
      <c r="N988" t="s">
        <v>7453</v>
      </c>
      <c r="O988">
        <f>VLOOKUP(B988,HIS退!B:F,5,FALSE)</f>
        <v>-3000</v>
      </c>
      <c r="P988" t="str">
        <f>VLOOKUP(B988,HIS退!B:I,8,FALSE)</f>
        <v>1</v>
      </c>
      <c r="Q988" s="38">
        <f>VLOOKUP(C988,招行退!B:F,5,FALSE)</f>
        <v>3000</v>
      </c>
      <c r="R988" t="str">
        <f>VLOOKUP(C988,招行退!B:H,7,FALSE)</f>
        <v>S</v>
      </c>
      <c r="S988" t="e">
        <f>VLOOKUP(C988,招行退!B:I,8,FALSE)</f>
        <v>#N/A</v>
      </c>
    </row>
    <row r="989" spans="1:19" ht="14.25" hidden="1">
      <c r="A989" s="54">
        <v>42928.670775462961</v>
      </c>
      <c r="B989">
        <v>702455</v>
      </c>
      <c r="C989" t="s">
        <v>7530</v>
      </c>
      <c r="D989" t="s">
        <v>7435</v>
      </c>
      <c r="E989" t="s">
        <v>7436</v>
      </c>
      <c r="F989" s="15">
        <v>2000</v>
      </c>
      <c r="G989" t="s">
        <v>34</v>
      </c>
      <c r="H989" t="s">
        <v>34</v>
      </c>
      <c r="I989" t="s">
        <v>58</v>
      </c>
      <c r="J989" t="s">
        <v>48</v>
      </c>
      <c r="K989" t="s">
        <v>59</v>
      </c>
      <c r="L989" t="s">
        <v>7531</v>
      </c>
      <c r="M989" t="s">
        <v>7532</v>
      </c>
      <c r="N989" t="s">
        <v>7453</v>
      </c>
      <c r="O989">
        <f>VLOOKUP(B989,HIS退!B:F,5,FALSE)</f>
        <v>-2000</v>
      </c>
      <c r="P989" t="str">
        <f>VLOOKUP(B989,HIS退!B:I,8,FALSE)</f>
        <v>1</v>
      </c>
      <c r="Q989" s="38">
        <f>VLOOKUP(C989,招行退!B:F,5,FALSE)</f>
        <v>2000</v>
      </c>
      <c r="R989" t="str">
        <f>VLOOKUP(C989,招行退!B:H,7,FALSE)</f>
        <v>S</v>
      </c>
      <c r="S989" t="e">
        <f>VLOOKUP(C989,招行退!B:I,8,FALSE)</f>
        <v>#N/A</v>
      </c>
    </row>
    <row r="990" spans="1:19" ht="14.25" hidden="1">
      <c r="A990" s="54">
        <v>42928.671087962961</v>
      </c>
      <c r="B990">
        <v>702468</v>
      </c>
      <c r="C990" t="s">
        <v>7533</v>
      </c>
      <c r="D990" t="s">
        <v>7534</v>
      </c>
      <c r="E990" t="s">
        <v>7535</v>
      </c>
      <c r="F990" s="15">
        <v>996</v>
      </c>
      <c r="G990" t="s">
        <v>34</v>
      </c>
      <c r="H990" t="s">
        <v>34</v>
      </c>
      <c r="I990" t="s">
        <v>58</v>
      </c>
      <c r="J990" t="s">
        <v>48</v>
      </c>
      <c r="K990" t="s">
        <v>59</v>
      </c>
      <c r="L990" t="s">
        <v>7536</v>
      </c>
      <c r="M990" t="s">
        <v>7537</v>
      </c>
      <c r="N990" t="s">
        <v>7538</v>
      </c>
      <c r="O990">
        <f>VLOOKUP(B990,HIS退!B:F,5,FALSE)</f>
        <v>-996</v>
      </c>
      <c r="P990" t="str">
        <f>VLOOKUP(B990,HIS退!B:I,8,FALSE)</f>
        <v>1</v>
      </c>
      <c r="Q990" s="38">
        <f>VLOOKUP(C990,招行退!B:F,5,FALSE)</f>
        <v>996</v>
      </c>
      <c r="R990" t="str">
        <f>VLOOKUP(C990,招行退!B:H,7,FALSE)</f>
        <v>S</v>
      </c>
      <c r="S990" t="e">
        <f>VLOOKUP(C990,招行退!B:I,8,FALSE)</f>
        <v>#N/A</v>
      </c>
    </row>
    <row r="991" spans="1:19" ht="14.25" hidden="1">
      <c r="A991" s="54">
        <v>42928.674513888887</v>
      </c>
      <c r="B991">
        <v>702619</v>
      </c>
      <c r="C991" t="s">
        <v>7539</v>
      </c>
      <c r="D991" t="s">
        <v>7505</v>
      </c>
      <c r="E991" t="s">
        <v>7506</v>
      </c>
      <c r="F991" s="15">
        <v>142</v>
      </c>
      <c r="G991" t="s">
        <v>34</v>
      </c>
      <c r="H991" t="s">
        <v>34</v>
      </c>
      <c r="I991" t="s">
        <v>58</v>
      </c>
      <c r="J991" t="s">
        <v>48</v>
      </c>
      <c r="K991" t="s">
        <v>59</v>
      </c>
      <c r="L991" t="s">
        <v>7540</v>
      </c>
      <c r="M991" t="s">
        <v>7541</v>
      </c>
      <c r="N991" t="s">
        <v>7509</v>
      </c>
      <c r="O991">
        <f>VLOOKUP(B991,HIS退!B:F,5,FALSE)</f>
        <v>-142</v>
      </c>
      <c r="P991" t="str">
        <f>VLOOKUP(B991,HIS退!B:I,8,FALSE)</f>
        <v>1</v>
      </c>
      <c r="Q991" s="38">
        <f>VLOOKUP(C991,招行退!B:F,5,FALSE)</f>
        <v>142</v>
      </c>
      <c r="R991" t="str">
        <f>VLOOKUP(C991,招行退!B:H,7,FALSE)</f>
        <v>S</v>
      </c>
      <c r="S991" t="e">
        <f>VLOOKUP(C991,招行退!B:I,8,FALSE)</f>
        <v>#N/A</v>
      </c>
    </row>
    <row r="992" spans="1:19" ht="14.25" hidden="1">
      <c r="A992" s="54">
        <v>42928.675844907404</v>
      </c>
      <c r="B992">
        <v>702690</v>
      </c>
      <c r="C992" t="s">
        <v>7542</v>
      </c>
      <c r="D992" t="s">
        <v>7543</v>
      </c>
      <c r="E992" t="s">
        <v>7544</v>
      </c>
      <c r="F992" s="15">
        <v>240</v>
      </c>
      <c r="G992" t="s">
        <v>34</v>
      </c>
      <c r="H992" t="s">
        <v>34</v>
      </c>
      <c r="I992" t="s">
        <v>58</v>
      </c>
      <c r="J992" t="s">
        <v>48</v>
      </c>
      <c r="K992" t="s">
        <v>59</v>
      </c>
      <c r="L992" t="s">
        <v>7545</v>
      </c>
      <c r="M992" t="s">
        <v>7546</v>
      </c>
      <c r="N992" t="s">
        <v>7547</v>
      </c>
      <c r="O992">
        <f>VLOOKUP(B992,HIS退!B:F,5,FALSE)</f>
        <v>-240</v>
      </c>
      <c r="P992" t="str">
        <f>VLOOKUP(B992,HIS退!B:I,8,FALSE)</f>
        <v>1</v>
      </c>
      <c r="Q992" s="38">
        <f>VLOOKUP(C992,招行退!B:F,5,FALSE)</f>
        <v>240</v>
      </c>
      <c r="R992" t="str">
        <f>VLOOKUP(C992,招行退!B:H,7,FALSE)</f>
        <v>S</v>
      </c>
      <c r="S992" t="e">
        <f>VLOOKUP(C992,招行退!B:I,8,FALSE)</f>
        <v>#N/A</v>
      </c>
    </row>
    <row r="993" spans="1:19" ht="14.25" hidden="1">
      <c r="A993" s="54">
        <v>42928.680960648147</v>
      </c>
      <c r="B993">
        <v>702966</v>
      </c>
      <c r="C993" t="s">
        <v>7548</v>
      </c>
      <c r="D993" t="s">
        <v>7549</v>
      </c>
      <c r="E993" t="s">
        <v>7550</v>
      </c>
      <c r="F993" s="15">
        <v>10000</v>
      </c>
      <c r="G993" t="s">
        <v>34</v>
      </c>
      <c r="H993" t="s">
        <v>34</v>
      </c>
      <c r="I993" t="s">
        <v>58</v>
      </c>
      <c r="J993" t="s">
        <v>48</v>
      </c>
      <c r="K993" t="s">
        <v>59</v>
      </c>
      <c r="L993" t="s">
        <v>7551</v>
      </c>
      <c r="M993" t="s">
        <v>7552</v>
      </c>
      <c r="N993" t="s">
        <v>7553</v>
      </c>
      <c r="O993">
        <f>VLOOKUP(B993,HIS退!B:F,5,FALSE)</f>
        <v>-10000</v>
      </c>
      <c r="P993" t="str">
        <f>VLOOKUP(B993,HIS退!B:I,8,FALSE)</f>
        <v>1</v>
      </c>
      <c r="Q993" s="38">
        <f>VLOOKUP(C993,招行退!B:F,5,FALSE)</f>
        <v>10000</v>
      </c>
      <c r="R993" t="str">
        <f>VLOOKUP(C993,招行退!B:H,7,FALSE)</f>
        <v>S</v>
      </c>
      <c r="S993" t="e">
        <f>VLOOKUP(C993,招行退!B:I,8,FALSE)</f>
        <v>#N/A</v>
      </c>
    </row>
    <row r="994" spans="1:19" ht="14.25" hidden="1">
      <c r="A994" s="54">
        <v>42928.684270833335</v>
      </c>
      <c r="B994">
        <v>703182</v>
      </c>
      <c r="C994" t="s">
        <v>7554</v>
      </c>
      <c r="D994" t="s">
        <v>7555</v>
      </c>
      <c r="E994" t="s">
        <v>7556</v>
      </c>
      <c r="F994" s="15">
        <v>1300</v>
      </c>
      <c r="G994" t="s">
        <v>34</v>
      </c>
      <c r="H994" t="s">
        <v>34</v>
      </c>
      <c r="I994" t="s">
        <v>58</v>
      </c>
      <c r="J994" t="s">
        <v>48</v>
      </c>
      <c r="K994" t="s">
        <v>59</v>
      </c>
      <c r="L994" t="s">
        <v>7557</v>
      </c>
      <c r="M994" t="s">
        <v>7558</v>
      </c>
      <c r="N994" t="s">
        <v>7559</v>
      </c>
      <c r="O994">
        <f>VLOOKUP(B994,HIS退!B:F,5,FALSE)</f>
        <v>-1300</v>
      </c>
      <c r="P994" t="str">
        <f>VLOOKUP(B994,HIS退!B:I,8,FALSE)</f>
        <v>1</v>
      </c>
      <c r="Q994" s="38">
        <f>VLOOKUP(C994,招行退!B:F,5,FALSE)</f>
        <v>1300</v>
      </c>
      <c r="R994" t="str">
        <f>VLOOKUP(C994,招行退!B:H,7,FALSE)</f>
        <v>S</v>
      </c>
      <c r="S994" t="e">
        <f>VLOOKUP(C994,招行退!B:I,8,FALSE)</f>
        <v>#N/A</v>
      </c>
    </row>
    <row r="995" spans="1:19" ht="14.25" hidden="1">
      <c r="A995" s="54">
        <v>42928.687060185184</v>
      </c>
      <c r="B995">
        <v>703314</v>
      </c>
      <c r="C995" t="s">
        <v>7560</v>
      </c>
      <c r="D995" t="s">
        <v>7561</v>
      </c>
      <c r="E995" t="s">
        <v>7562</v>
      </c>
      <c r="F995" s="15">
        <v>996</v>
      </c>
      <c r="G995" t="s">
        <v>34</v>
      </c>
      <c r="H995" t="s">
        <v>34</v>
      </c>
      <c r="I995" t="s">
        <v>58</v>
      </c>
      <c r="J995" t="s">
        <v>48</v>
      </c>
      <c r="K995" t="s">
        <v>59</v>
      </c>
      <c r="L995" t="s">
        <v>7563</v>
      </c>
      <c r="M995" t="s">
        <v>7564</v>
      </c>
      <c r="N995" t="s">
        <v>7565</v>
      </c>
      <c r="O995">
        <f>VLOOKUP(B995,HIS退!B:F,5,FALSE)</f>
        <v>-996</v>
      </c>
      <c r="P995" t="str">
        <f>VLOOKUP(B995,HIS退!B:I,8,FALSE)</f>
        <v>1</v>
      </c>
      <c r="Q995" s="38">
        <f>VLOOKUP(C995,招行退!B:F,5,FALSE)</f>
        <v>996</v>
      </c>
      <c r="R995" t="str">
        <f>VLOOKUP(C995,招行退!B:H,7,FALSE)</f>
        <v>S</v>
      </c>
      <c r="S995" t="e">
        <f>VLOOKUP(C995,招行退!B:I,8,FALSE)</f>
        <v>#N/A</v>
      </c>
    </row>
    <row r="996" spans="1:19" ht="14.25" hidden="1">
      <c r="A996" s="54">
        <v>42928.689791666664</v>
      </c>
      <c r="B996">
        <v>703446</v>
      </c>
      <c r="C996" t="s">
        <v>7566</v>
      </c>
      <c r="D996" t="s">
        <v>7567</v>
      </c>
      <c r="E996" t="s">
        <v>7568</v>
      </c>
      <c r="F996" s="15">
        <v>500</v>
      </c>
      <c r="G996" t="s">
        <v>34</v>
      </c>
      <c r="H996" t="s">
        <v>34</v>
      </c>
      <c r="I996" t="s">
        <v>58</v>
      </c>
      <c r="J996" t="s">
        <v>48</v>
      </c>
      <c r="K996" t="s">
        <v>59</v>
      </c>
      <c r="L996" t="s">
        <v>7569</v>
      </c>
      <c r="M996" t="s">
        <v>7570</v>
      </c>
      <c r="N996" t="s">
        <v>7571</v>
      </c>
      <c r="O996">
        <f>VLOOKUP(B996,HIS退!B:F,5,FALSE)</f>
        <v>-500</v>
      </c>
      <c r="P996" t="str">
        <f>VLOOKUP(B996,HIS退!B:I,8,FALSE)</f>
        <v>1</v>
      </c>
      <c r="Q996" s="38">
        <f>VLOOKUP(C996,招行退!B:F,5,FALSE)</f>
        <v>500</v>
      </c>
      <c r="R996" t="str">
        <f>VLOOKUP(C996,招行退!B:H,7,FALSE)</f>
        <v>S</v>
      </c>
      <c r="S996" t="e">
        <f>VLOOKUP(C996,招行退!B:I,8,FALSE)</f>
        <v>#N/A</v>
      </c>
    </row>
    <row r="997" spans="1:19" ht="14.25" hidden="1">
      <c r="A997" s="54">
        <v>42928.690810185188</v>
      </c>
      <c r="B997">
        <v>703480</v>
      </c>
      <c r="C997" t="s">
        <v>5243</v>
      </c>
      <c r="D997" t="s">
        <v>7572</v>
      </c>
      <c r="E997" t="s">
        <v>7573</v>
      </c>
      <c r="F997" s="15">
        <v>1422</v>
      </c>
      <c r="G997" t="s">
        <v>34</v>
      </c>
      <c r="H997" t="s">
        <v>34</v>
      </c>
      <c r="I997" t="s">
        <v>340</v>
      </c>
      <c r="J997" t="s">
        <v>57</v>
      </c>
      <c r="K997" t="s">
        <v>59</v>
      </c>
      <c r="L997" t="s">
        <v>5244</v>
      </c>
      <c r="M997" t="s">
        <v>7574</v>
      </c>
      <c r="N997" t="s">
        <v>5247</v>
      </c>
      <c r="O997">
        <f>VLOOKUP(B997,HIS退!B:F,5,FALSE)</f>
        <v>-1422</v>
      </c>
      <c r="P997" t="str">
        <f>VLOOKUP(B997,HIS退!B:I,8,FALSE)</f>
        <v>9</v>
      </c>
      <c r="Q997" s="38">
        <f>VLOOKUP(C997,招行退!B:F,5,FALSE)</f>
        <v>1422</v>
      </c>
      <c r="R997" t="str">
        <f>VLOOKUP(C997,招行退!B:H,7,FALSE)</f>
        <v>B</v>
      </c>
      <c r="S997" t="str">
        <f>VLOOKUP(C997,招行退!B:I,8,FALSE)</f>
        <v>20170712</v>
      </c>
    </row>
    <row r="998" spans="1:19" ht="14.25" hidden="1">
      <c r="A998" s="54">
        <v>42928.690995370373</v>
      </c>
      <c r="B998">
        <v>703485</v>
      </c>
      <c r="C998" t="s">
        <v>7575</v>
      </c>
      <c r="D998" t="s">
        <v>7576</v>
      </c>
      <c r="E998" t="s">
        <v>7577</v>
      </c>
      <c r="F998" s="15">
        <v>4831</v>
      </c>
      <c r="G998" t="s">
        <v>34</v>
      </c>
      <c r="H998" t="s">
        <v>34</v>
      </c>
      <c r="I998" t="s">
        <v>58</v>
      </c>
      <c r="J998" t="s">
        <v>48</v>
      </c>
      <c r="K998" t="s">
        <v>59</v>
      </c>
      <c r="L998" t="s">
        <v>7578</v>
      </c>
      <c r="M998" t="s">
        <v>7579</v>
      </c>
      <c r="N998" t="s">
        <v>7580</v>
      </c>
      <c r="O998">
        <f>VLOOKUP(B998,HIS退!B:F,5,FALSE)</f>
        <v>-4831</v>
      </c>
      <c r="P998" t="str">
        <f>VLOOKUP(B998,HIS退!B:I,8,FALSE)</f>
        <v>1</v>
      </c>
      <c r="Q998" s="38">
        <f>VLOOKUP(C998,招行退!B:F,5,FALSE)</f>
        <v>4831</v>
      </c>
      <c r="R998" t="str">
        <f>VLOOKUP(C998,招行退!B:H,7,FALSE)</f>
        <v>S</v>
      </c>
      <c r="S998" t="e">
        <f>VLOOKUP(C998,招行退!B:I,8,FALSE)</f>
        <v>#N/A</v>
      </c>
    </row>
    <row r="999" spans="1:19" ht="14.25" hidden="1">
      <c r="A999" s="54">
        <v>42928.700555555559</v>
      </c>
      <c r="B999">
        <v>703933</v>
      </c>
      <c r="C999" t="s">
        <v>7581</v>
      </c>
      <c r="D999" t="s">
        <v>1102</v>
      </c>
      <c r="E999" t="s">
        <v>1103</v>
      </c>
      <c r="F999" s="15">
        <v>904</v>
      </c>
      <c r="G999" t="s">
        <v>34</v>
      </c>
      <c r="H999" t="s">
        <v>34</v>
      </c>
      <c r="I999" t="s">
        <v>58</v>
      </c>
      <c r="J999" t="s">
        <v>48</v>
      </c>
      <c r="K999" t="s">
        <v>59</v>
      </c>
      <c r="L999" t="s">
        <v>7582</v>
      </c>
      <c r="M999" t="s">
        <v>7583</v>
      </c>
      <c r="N999" t="s">
        <v>3207</v>
      </c>
      <c r="O999">
        <f>VLOOKUP(B999,HIS退!B:F,5,FALSE)</f>
        <v>-904</v>
      </c>
      <c r="P999" t="str">
        <f>VLOOKUP(B999,HIS退!B:I,8,FALSE)</f>
        <v>1</v>
      </c>
      <c r="Q999" s="38">
        <f>VLOOKUP(C999,招行退!B:F,5,FALSE)</f>
        <v>904</v>
      </c>
      <c r="R999" t="str">
        <f>VLOOKUP(C999,招行退!B:H,7,FALSE)</f>
        <v>S</v>
      </c>
      <c r="S999" t="e">
        <f>VLOOKUP(C999,招行退!B:I,8,FALSE)</f>
        <v>#N/A</v>
      </c>
    </row>
    <row r="1000" spans="1:19" ht="14.25" hidden="1">
      <c r="A1000" s="54">
        <v>42928.714143518519</v>
      </c>
      <c r="B1000">
        <v>704424</v>
      </c>
      <c r="C1000" t="s">
        <v>7584</v>
      </c>
      <c r="D1000" t="s">
        <v>7585</v>
      </c>
      <c r="E1000" t="s">
        <v>7586</v>
      </c>
      <c r="F1000" s="15">
        <v>496</v>
      </c>
      <c r="G1000" t="s">
        <v>34</v>
      </c>
      <c r="H1000" t="s">
        <v>34</v>
      </c>
      <c r="I1000" t="s">
        <v>58</v>
      </c>
      <c r="J1000" t="s">
        <v>48</v>
      </c>
      <c r="K1000" t="s">
        <v>59</v>
      </c>
      <c r="L1000" t="s">
        <v>7587</v>
      </c>
      <c r="M1000" t="s">
        <v>7588</v>
      </c>
      <c r="N1000" t="s">
        <v>7589</v>
      </c>
      <c r="O1000">
        <f>VLOOKUP(B1000,HIS退!B:F,5,FALSE)</f>
        <v>-496</v>
      </c>
      <c r="P1000" t="str">
        <f>VLOOKUP(B1000,HIS退!B:I,8,FALSE)</f>
        <v>1</v>
      </c>
      <c r="Q1000" s="38">
        <f>VLOOKUP(C1000,招行退!B:F,5,FALSE)</f>
        <v>496</v>
      </c>
      <c r="R1000" t="str">
        <f>VLOOKUP(C1000,招行退!B:H,7,FALSE)</f>
        <v>S</v>
      </c>
      <c r="S1000" t="e">
        <f>VLOOKUP(C1000,招行退!B:I,8,FALSE)</f>
        <v>#N/A</v>
      </c>
    </row>
    <row r="1001" spans="1:19" ht="14.25" hidden="1">
      <c r="A1001" s="54">
        <v>42928.714409722219</v>
      </c>
      <c r="B1001">
        <v>704437</v>
      </c>
      <c r="C1001" t="s">
        <v>7590</v>
      </c>
      <c r="D1001" t="s">
        <v>7591</v>
      </c>
      <c r="E1001" t="s">
        <v>1361</v>
      </c>
      <c r="F1001" s="15">
        <v>490</v>
      </c>
      <c r="G1001" t="s">
        <v>34</v>
      </c>
      <c r="H1001" t="s">
        <v>34</v>
      </c>
      <c r="I1001" t="s">
        <v>58</v>
      </c>
      <c r="J1001" t="s">
        <v>48</v>
      </c>
      <c r="K1001" t="s">
        <v>59</v>
      </c>
      <c r="L1001" t="s">
        <v>7592</v>
      </c>
      <c r="M1001" t="s">
        <v>7593</v>
      </c>
      <c r="N1001" t="s">
        <v>7594</v>
      </c>
      <c r="O1001">
        <f>VLOOKUP(B1001,HIS退!B:F,5,FALSE)</f>
        <v>-490</v>
      </c>
      <c r="P1001" t="str">
        <f>VLOOKUP(B1001,HIS退!B:I,8,FALSE)</f>
        <v>1</v>
      </c>
      <c r="Q1001" s="38">
        <f>VLOOKUP(C1001,招行退!B:F,5,FALSE)</f>
        <v>490</v>
      </c>
      <c r="R1001" t="str">
        <f>VLOOKUP(C1001,招行退!B:H,7,FALSE)</f>
        <v>S</v>
      </c>
      <c r="S1001" t="e">
        <f>VLOOKUP(C1001,招行退!B:I,8,FALSE)</f>
        <v>#N/A</v>
      </c>
    </row>
    <row r="1002" spans="1:19" ht="14.25" hidden="1">
      <c r="A1002" s="54">
        <v>42928.719594907408</v>
      </c>
      <c r="B1002">
        <v>704574</v>
      </c>
      <c r="C1002" t="s">
        <v>7595</v>
      </c>
      <c r="D1002" t="s">
        <v>7596</v>
      </c>
      <c r="E1002" t="s">
        <v>5670</v>
      </c>
      <c r="F1002" s="15">
        <v>488</v>
      </c>
      <c r="G1002" t="s">
        <v>34</v>
      </c>
      <c r="H1002" t="s">
        <v>34</v>
      </c>
      <c r="I1002" t="s">
        <v>58</v>
      </c>
      <c r="J1002" t="s">
        <v>48</v>
      </c>
      <c r="K1002" t="s">
        <v>59</v>
      </c>
      <c r="L1002" t="s">
        <v>7597</v>
      </c>
      <c r="M1002" t="s">
        <v>7598</v>
      </c>
      <c r="N1002" t="s">
        <v>7599</v>
      </c>
      <c r="O1002">
        <f>VLOOKUP(B1002,HIS退!B:F,5,FALSE)</f>
        <v>-488</v>
      </c>
      <c r="P1002" t="str">
        <f>VLOOKUP(B1002,HIS退!B:I,8,FALSE)</f>
        <v>1</v>
      </c>
      <c r="Q1002" s="38">
        <f>VLOOKUP(C1002,招行退!B:F,5,FALSE)</f>
        <v>488</v>
      </c>
      <c r="R1002" t="str">
        <f>VLOOKUP(C1002,招行退!B:H,7,FALSE)</f>
        <v>S</v>
      </c>
      <c r="S1002" t="e">
        <f>VLOOKUP(C1002,招行退!B:I,8,FALSE)</f>
        <v>#N/A</v>
      </c>
    </row>
    <row r="1003" spans="1:19" ht="14.25" hidden="1">
      <c r="A1003" s="54">
        <v>42928.720081018517</v>
      </c>
      <c r="B1003">
        <v>704589</v>
      </c>
      <c r="C1003" t="s">
        <v>7600</v>
      </c>
      <c r="D1003" t="s">
        <v>7601</v>
      </c>
      <c r="E1003" t="s">
        <v>7602</v>
      </c>
      <c r="F1003" s="15">
        <v>730</v>
      </c>
      <c r="G1003" t="s">
        <v>34</v>
      </c>
      <c r="H1003" t="s">
        <v>34</v>
      </c>
      <c r="I1003" t="s">
        <v>58</v>
      </c>
      <c r="J1003" t="s">
        <v>48</v>
      </c>
      <c r="K1003" t="s">
        <v>59</v>
      </c>
      <c r="L1003" t="s">
        <v>7603</v>
      </c>
      <c r="M1003" t="s">
        <v>7604</v>
      </c>
      <c r="N1003" t="s">
        <v>7605</v>
      </c>
      <c r="O1003">
        <f>VLOOKUP(B1003,HIS退!B:F,5,FALSE)</f>
        <v>-730</v>
      </c>
      <c r="P1003" t="str">
        <f>VLOOKUP(B1003,HIS退!B:I,8,FALSE)</f>
        <v>1</v>
      </c>
      <c r="Q1003" s="38">
        <f>VLOOKUP(C1003,招行退!B:F,5,FALSE)</f>
        <v>730</v>
      </c>
      <c r="R1003" t="str">
        <f>VLOOKUP(C1003,招行退!B:H,7,FALSE)</f>
        <v>S</v>
      </c>
      <c r="S1003" t="e">
        <f>VLOOKUP(C1003,招行退!B:I,8,FALSE)</f>
        <v>#N/A</v>
      </c>
    </row>
    <row r="1004" spans="1:19" ht="14.25" hidden="1">
      <c r="A1004" s="54">
        <v>42928.724212962959</v>
      </c>
      <c r="B1004">
        <v>704702</v>
      </c>
      <c r="C1004" t="s">
        <v>7606</v>
      </c>
      <c r="D1004" t="s">
        <v>7607</v>
      </c>
      <c r="E1004" t="s">
        <v>7608</v>
      </c>
      <c r="F1004" s="15">
        <v>10000</v>
      </c>
      <c r="G1004" t="s">
        <v>34</v>
      </c>
      <c r="H1004" t="s">
        <v>34</v>
      </c>
      <c r="I1004" t="s">
        <v>58</v>
      </c>
      <c r="J1004" t="s">
        <v>48</v>
      </c>
      <c r="K1004" t="s">
        <v>59</v>
      </c>
      <c r="L1004" t="s">
        <v>7609</v>
      </c>
      <c r="M1004" t="s">
        <v>7610</v>
      </c>
      <c r="N1004" t="s">
        <v>7611</v>
      </c>
      <c r="O1004">
        <f>VLOOKUP(B1004,HIS退!B:F,5,FALSE)</f>
        <v>-10000</v>
      </c>
      <c r="P1004" t="str">
        <f>VLOOKUP(B1004,HIS退!B:I,8,FALSE)</f>
        <v>1</v>
      </c>
      <c r="Q1004" s="38">
        <f>VLOOKUP(C1004,招行退!B:F,5,FALSE)</f>
        <v>10000</v>
      </c>
      <c r="R1004" t="str">
        <f>VLOOKUP(C1004,招行退!B:H,7,FALSE)</f>
        <v>S</v>
      </c>
      <c r="S1004" t="e">
        <f>VLOOKUP(C1004,招行退!B:I,8,FALSE)</f>
        <v>#N/A</v>
      </c>
    </row>
    <row r="1005" spans="1:19" ht="14.25" hidden="1">
      <c r="A1005" s="54">
        <v>42928.725300925929</v>
      </c>
      <c r="B1005">
        <v>704725</v>
      </c>
      <c r="C1005" t="s">
        <v>7612</v>
      </c>
      <c r="D1005" t="s">
        <v>7607</v>
      </c>
      <c r="E1005" t="s">
        <v>7608</v>
      </c>
      <c r="F1005" s="15">
        <v>10000</v>
      </c>
      <c r="G1005" t="s">
        <v>34</v>
      </c>
      <c r="H1005" t="s">
        <v>34</v>
      </c>
      <c r="I1005" t="s">
        <v>58</v>
      </c>
      <c r="J1005" t="s">
        <v>48</v>
      </c>
      <c r="K1005" t="s">
        <v>59</v>
      </c>
      <c r="L1005" t="s">
        <v>7613</v>
      </c>
      <c r="M1005" t="s">
        <v>7614</v>
      </c>
      <c r="N1005" t="s">
        <v>7615</v>
      </c>
      <c r="O1005">
        <f>VLOOKUP(B1005,HIS退!B:F,5,FALSE)</f>
        <v>-10000</v>
      </c>
      <c r="P1005" t="str">
        <f>VLOOKUP(B1005,HIS退!B:I,8,FALSE)</f>
        <v>1</v>
      </c>
      <c r="Q1005" s="38">
        <f>VLOOKUP(C1005,招行退!B:F,5,FALSE)</f>
        <v>10000</v>
      </c>
      <c r="R1005" t="str">
        <f>VLOOKUP(C1005,招行退!B:H,7,FALSE)</f>
        <v>S</v>
      </c>
      <c r="S1005" t="e">
        <f>VLOOKUP(C1005,招行退!B:I,8,FALSE)</f>
        <v>#N/A</v>
      </c>
    </row>
    <row r="1006" spans="1:19" ht="14.25" hidden="1">
      <c r="A1006" s="54">
        <v>42928.734317129631</v>
      </c>
      <c r="B1006">
        <v>704923</v>
      </c>
      <c r="C1006" t="s">
        <v>5250</v>
      </c>
      <c r="D1006" t="s">
        <v>7616</v>
      </c>
      <c r="E1006" t="s">
        <v>5253</v>
      </c>
      <c r="F1006" s="15">
        <v>463</v>
      </c>
      <c r="G1006" t="s">
        <v>34</v>
      </c>
      <c r="H1006" t="s">
        <v>34</v>
      </c>
      <c r="I1006" t="s">
        <v>340</v>
      </c>
      <c r="J1006" t="s">
        <v>57</v>
      </c>
      <c r="K1006" t="s">
        <v>59</v>
      </c>
      <c r="L1006" t="s">
        <v>5251</v>
      </c>
      <c r="M1006" t="s">
        <v>7617</v>
      </c>
      <c r="N1006" t="s">
        <v>5254</v>
      </c>
      <c r="O1006">
        <f>VLOOKUP(B1006,HIS退!B:F,5,FALSE)</f>
        <v>-463</v>
      </c>
      <c r="P1006" t="str">
        <f>VLOOKUP(B1006,HIS退!B:I,8,FALSE)</f>
        <v>9</v>
      </c>
      <c r="Q1006" s="38">
        <f>VLOOKUP(C1006,招行退!B:F,5,FALSE)</f>
        <v>463</v>
      </c>
      <c r="R1006" t="str">
        <f>VLOOKUP(C1006,招行退!B:H,7,FALSE)</f>
        <v>B</v>
      </c>
      <c r="S1006" t="str">
        <f>VLOOKUP(C1006,招行退!B:I,8,FALSE)</f>
        <v>20170712</v>
      </c>
    </row>
    <row r="1007" spans="1:19" ht="14.25" hidden="1">
      <c r="A1007" s="54">
        <v>42928.735543981478</v>
      </c>
      <c r="B1007">
        <v>704936</v>
      </c>
      <c r="C1007" t="s">
        <v>7618</v>
      </c>
      <c r="D1007" t="s">
        <v>7619</v>
      </c>
      <c r="E1007" t="s">
        <v>7620</v>
      </c>
      <c r="F1007" s="15">
        <v>496</v>
      </c>
      <c r="G1007" t="s">
        <v>34</v>
      </c>
      <c r="H1007" t="s">
        <v>34</v>
      </c>
      <c r="I1007" t="s">
        <v>58</v>
      </c>
      <c r="J1007" t="s">
        <v>48</v>
      </c>
      <c r="K1007" t="s">
        <v>59</v>
      </c>
      <c r="L1007" t="s">
        <v>7621</v>
      </c>
      <c r="M1007" t="s">
        <v>7622</v>
      </c>
      <c r="N1007" t="s">
        <v>7623</v>
      </c>
      <c r="O1007">
        <f>VLOOKUP(B1007,HIS退!B:F,5,FALSE)</f>
        <v>-496</v>
      </c>
      <c r="P1007" t="str">
        <f>VLOOKUP(B1007,HIS退!B:I,8,FALSE)</f>
        <v>1</v>
      </c>
      <c r="Q1007" s="38">
        <f>VLOOKUP(C1007,招行退!B:F,5,FALSE)</f>
        <v>496</v>
      </c>
      <c r="R1007" t="str">
        <f>VLOOKUP(C1007,招行退!B:H,7,FALSE)</f>
        <v>S</v>
      </c>
      <c r="S1007" t="e">
        <f>VLOOKUP(C1007,招行退!B:I,8,FALSE)</f>
        <v>#N/A</v>
      </c>
    </row>
    <row r="1008" spans="1:19" ht="14.25" hidden="1">
      <c r="A1008" s="54">
        <v>42928.759768518517</v>
      </c>
      <c r="B1008">
        <v>705169</v>
      </c>
      <c r="C1008" t="s">
        <v>7624</v>
      </c>
      <c r="D1008" t="s">
        <v>7625</v>
      </c>
      <c r="E1008" t="s">
        <v>7626</v>
      </c>
      <c r="F1008" s="15">
        <v>485</v>
      </c>
      <c r="G1008" t="s">
        <v>34</v>
      </c>
      <c r="H1008" t="s">
        <v>34</v>
      </c>
      <c r="I1008" t="s">
        <v>58</v>
      </c>
      <c r="J1008" t="s">
        <v>48</v>
      </c>
      <c r="K1008" t="s">
        <v>59</v>
      </c>
      <c r="L1008" t="s">
        <v>7627</v>
      </c>
      <c r="M1008" t="s">
        <v>7628</v>
      </c>
      <c r="N1008" t="s">
        <v>7629</v>
      </c>
      <c r="O1008">
        <f>VLOOKUP(B1008,HIS退!B:F,5,FALSE)</f>
        <v>-485</v>
      </c>
      <c r="P1008" t="str">
        <f>VLOOKUP(B1008,HIS退!B:I,8,FALSE)</f>
        <v>1</v>
      </c>
      <c r="Q1008" s="38">
        <f>VLOOKUP(C1008,招行退!B:F,5,FALSE)</f>
        <v>485</v>
      </c>
      <c r="R1008" t="str">
        <f>VLOOKUP(C1008,招行退!B:H,7,FALSE)</f>
        <v>S</v>
      </c>
      <c r="S1008" t="e">
        <f>VLOOKUP(C1008,招行退!B:I,8,FALSE)</f>
        <v>#N/A</v>
      </c>
    </row>
    <row r="1009" spans="1:19" ht="14.25" hidden="1">
      <c r="A1009" s="54">
        <v>42928.764710648145</v>
      </c>
      <c r="B1009">
        <v>705183</v>
      </c>
      <c r="C1009" t="s">
        <v>7630</v>
      </c>
      <c r="D1009" t="s">
        <v>7631</v>
      </c>
      <c r="E1009" t="s">
        <v>7632</v>
      </c>
      <c r="F1009" s="15">
        <v>85</v>
      </c>
      <c r="G1009" t="s">
        <v>34</v>
      </c>
      <c r="H1009" t="s">
        <v>34</v>
      </c>
      <c r="I1009" t="s">
        <v>58</v>
      </c>
      <c r="J1009" t="s">
        <v>48</v>
      </c>
      <c r="K1009" t="s">
        <v>59</v>
      </c>
      <c r="L1009" t="s">
        <v>7633</v>
      </c>
      <c r="M1009" t="s">
        <v>7634</v>
      </c>
      <c r="N1009" t="s">
        <v>7635</v>
      </c>
      <c r="O1009">
        <f>VLOOKUP(B1009,HIS退!B:F,5,FALSE)</f>
        <v>-85</v>
      </c>
      <c r="P1009" t="str">
        <f>VLOOKUP(B1009,HIS退!B:I,8,FALSE)</f>
        <v>1</v>
      </c>
      <c r="Q1009" s="38">
        <f>VLOOKUP(C1009,招行退!B:F,5,FALSE)</f>
        <v>85</v>
      </c>
      <c r="R1009" t="str">
        <f>VLOOKUP(C1009,招行退!B:H,7,FALSE)</f>
        <v>S</v>
      </c>
      <c r="S1009" t="e">
        <f>VLOOKUP(C1009,招行退!B:I,8,FALSE)</f>
        <v>#N/A</v>
      </c>
    </row>
    <row r="1010" spans="1:19" ht="14.25" hidden="1">
      <c r="A1010" s="54">
        <v>42928.768553240741</v>
      </c>
      <c r="B1010">
        <v>705195</v>
      </c>
      <c r="C1010" t="s">
        <v>7636</v>
      </c>
      <c r="D1010" t="s">
        <v>7637</v>
      </c>
      <c r="E1010" t="s">
        <v>7638</v>
      </c>
      <c r="F1010" s="15">
        <v>8000</v>
      </c>
      <c r="G1010" t="s">
        <v>34</v>
      </c>
      <c r="H1010" t="s">
        <v>34</v>
      </c>
      <c r="I1010" t="s">
        <v>58</v>
      </c>
      <c r="J1010" t="s">
        <v>48</v>
      </c>
      <c r="K1010" t="s">
        <v>59</v>
      </c>
      <c r="L1010" t="s">
        <v>7639</v>
      </c>
      <c r="M1010" t="s">
        <v>7640</v>
      </c>
      <c r="N1010" t="s">
        <v>7641</v>
      </c>
      <c r="O1010">
        <f>VLOOKUP(B1010,HIS退!B:F,5,FALSE)</f>
        <v>-8000</v>
      </c>
      <c r="P1010" t="str">
        <f>VLOOKUP(B1010,HIS退!B:I,8,FALSE)</f>
        <v>1</v>
      </c>
      <c r="Q1010" s="38">
        <f>VLOOKUP(C1010,招行退!B:F,5,FALSE)</f>
        <v>8000</v>
      </c>
      <c r="R1010" t="str">
        <f>VLOOKUP(C1010,招行退!B:H,7,FALSE)</f>
        <v>S</v>
      </c>
      <c r="S1010" t="e">
        <f>VLOOKUP(C1010,招行退!B:I,8,FALSE)</f>
        <v>#N/A</v>
      </c>
    </row>
    <row r="1011" spans="1:19" ht="14.25" hidden="1">
      <c r="A1011" s="54">
        <v>42928.783078703702</v>
      </c>
      <c r="B1011">
        <v>705227</v>
      </c>
      <c r="C1011" t="s">
        <v>7642</v>
      </c>
      <c r="D1011" t="s">
        <v>7643</v>
      </c>
      <c r="E1011" t="s">
        <v>7644</v>
      </c>
      <c r="F1011" s="15">
        <v>44</v>
      </c>
      <c r="G1011" t="s">
        <v>34</v>
      </c>
      <c r="H1011" t="s">
        <v>34</v>
      </c>
      <c r="I1011" t="s">
        <v>58</v>
      </c>
      <c r="J1011" t="s">
        <v>48</v>
      </c>
      <c r="K1011" t="s">
        <v>59</v>
      </c>
      <c r="L1011" t="s">
        <v>7645</v>
      </c>
      <c r="M1011" t="s">
        <v>7646</v>
      </c>
      <c r="N1011" t="s">
        <v>7647</v>
      </c>
      <c r="O1011">
        <f>VLOOKUP(B1011,HIS退!B:F,5,FALSE)</f>
        <v>-44</v>
      </c>
      <c r="P1011" t="str">
        <f>VLOOKUP(B1011,HIS退!B:I,8,FALSE)</f>
        <v>1</v>
      </c>
      <c r="Q1011" s="38">
        <f>VLOOKUP(C1011,招行退!B:F,5,FALSE)</f>
        <v>44</v>
      </c>
      <c r="R1011" t="str">
        <f>VLOOKUP(C1011,招行退!B:H,7,FALSE)</f>
        <v>S</v>
      </c>
      <c r="S1011" t="e">
        <f>VLOOKUP(C1011,招行退!B:I,8,FALSE)</f>
        <v>#N/A</v>
      </c>
    </row>
    <row r="1012" spans="1:19" ht="14.25" hidden="1">
      <c r="A1012" s="54">
        <v>42928.784907407404</v>
      </c>
      <c r="B1012">
        <v>705237</v>
      </c>
      <c r="C1012" t="s">
        <v>7648</v>
      </c>
      <c r="D1012" t="s">
        <v>7649</v>
      </c>
      <c r="E1012" t="s">
        <v>7650</v>
      </c>
      <c r="F1012" s="15">
        <v>100</v>
      </c>
      <c r="G1012" t="s">
        <v>34</v>
      </c>
      <c r="H1012" t="s">
        <v>34</v>
      </c>
      <c r="I1012" t="s">
        <v>58</v>
      </c>
      <c r="J1012" t="s">
        <v>48</v>
      </c>
      <c r="K1012" t="s">
        <v>59</v>
      </c>
      <c r="L1012" t="s">
        <v>7651</v>
      </c>
      <c r="M1012" t="s">
        <v>7652</v>
      </c>
      <c r="N1012" t="s">
        <v>7647</v>
      </c>
      <c r="O1012">
        <f>VLOOKUP(B1012,HIS退!B:F,5,FALSE)</f>
        <v>-100</v>
      </c>
      <c r="P1012" t="str">
        <f>VLOOKUP(B1012,HIS退!B:I,8,FALSE)</f>
        <v>1</v>
      </c>
      <c r="Q1012" s="38">
        <f>VLOOKUP(C1012,招行退!B:F,5,FALSE)</f>
        <v>100</v>
      </c>
      <c r="R1012" t="str">
        <f>VLOOKUP(C1012,招行退!B:H,7,FALSE)</f>
        <v>S</v>
      </c>
      <c r="S1012" t="e">
        <f>VLOOKUP(C1012,招行退!B:I,8,FALSE)</f>
        <v>#N/A</v>
      </c>
    </row>
    <row r="1013" spans="1:19" ht="14.25" hidden="1">
      <c r="A1013" s="54">
        <v>42928.809918981482</v>
      </c>
      <c r="B1013">
        <v>705295</v>
      </c>
      <c r="C1013" t="s">
        <v>7653</v>
      </c>
      <c r="D1013" t="s">
        <v>7654</v>
      </c>
      <c r="E1013" t="s">
        <v>7655</v>
      </c>
      <c r="F1013" s="15">
        <v>10090</v>
      </c>
      <c r="G1013" t="s">
        <v>34</v>
      </c>
      <c r="H1013" t="s">
        <v>34</v>
      </c>
      <c r="I1013" t="s">
        <v>58</v>
      </c>
      <c r="J1013" t="s">
        <v>48</v>
      </c>
      <c r="K1013" t="s">
        <v>59</v>
      </c>
      <c r="L1013" t="s">
        <v>7656</v>
      </c>
      <c r="M1013" t="s">
        <v>7657</v>
      </c>
      <c r="N1013" t="s">
        <v>7658</v>
      </c>
      <c r="O1013">
        <f>VLOOKUP(B1013,HIS退!B:F,5,FALSE)</f>
        <v>-10090</v>
      </c>
      <c r="P1013" t="str">
        <f>VLOOKUP(B1013,HIS退!B:I,8,FALSE)</f>
        <v>1</v>
      </c>
      <c r="Q1013" s="38">
        <f>VLOOKUP(C1013,招行退!B:F,5,FALSE)</f>
        <v>10090</v>
      </c>
      <c r="R1013" t="str">
        <f>VLOOKUP(C1013,招行退!B:H,7,FALSE)</f>
        <v>S</v>
      </c>
      <c r="S1013" t="e">
        <f>VLOOKUP(C1013,招行退!B:I,8,FALSE)</f>
        <v>#N/A</v>
      </c>
    </row>
    <row r="1014" spans="1:19" ht="14.25" hidden="1">
      <c r="A1014" s="54">
        <v>42928.826388888891</v>
      </c>
      <c r="B1014">
        <v>705333</v>
      </c>
      <c r="C1014" t="s">
        <v>7659</v>
      </c>
      <c r="D1014" t="s">
        <v>7660</v>
      </c>
      <c r="E1014" t="s">
        <v>7661</v>
      </c>
      <c r="F1014" s="15">
        <v>71</v>
      </c>
      <c r="G1014" t="s">
        <v>34</v>
      </c>
      <c r="H1014" t="s">
        <v>34</v>
      </c>
      <c r="I1014" t="s">
        <v>58</v>
      </c>
      <c r="J1014" t="s">
        <v>48</v>
      </c>
      <c r="K1014" t="s">
        <v>59</v>
      </c>
      <c r="L1014" t="s">
        <v>7662</v>
      </c>
      <c r="M1014" t="s">
        <v>7663</v>
      </c>
      <c r="N1014" t="s">
        <v>7664</v>
      </c>
      <c r="O1014">
        <f>VLOOKUP(B1014,HIS退!B:F,5,FALSE)</f>
        <v>-71</v>
      </c>
      <c r="P1014" t="str">
        <f>VLOOKUP(B1014,HIS退!B:I,8,FALSE)</f>
        <v>1</v>
      </c>
      <c r="Q1014" s="38">
        <f>VLOOKUP(C1014,招行退!B:F,5,FALSE)</f>
        <v>71</v>
      </c>
      <c r="R1014" t="str">
        <f>VLOOKUP(C1014,招行退!B:H,7,FALSE)</f>
        <v>S</v>
      </c>
      <c r="S1014" t="e">
        <f>VLOOKUP(C1014,招行退!B:I,8,FALSE)</f>
        <v>#N/A</v>
      </c>
    </row>
    <row r="1015" spans="1:19" ht="14.25" hidden="1">
      <c r="A1015" s="54">
        <v>42928.827638888892</v>
      </c>
      <c r="B1015">
        <v>705341</v>
      </c>
      <c r="C1015" t="s">
        <v>7665</v>
      </c>
      <c r="D1015" t="s">
        <v>7666</v>
      </c>
      <c r="E1015" t="s">
        <v>7667</v>
      </c>
      <c r="F1015" s="15">
        <v>814</v>
      </c>
      <c r="G1015" t="s">
        <v>34</v>
      </c>
      <c r="H1015" t="s">
        <v>34</v>
      </c>
      <c r="I1015" t="s">
        <v>58</v>
      </c>
      <c r="J1015" t="s">
        <v>48</v>
      </c>
      <c r="K1015" t="s">
        <v>59</v>
      </c>
      <c r="L1015" t="s">
        <v>7668</v>
      </c>
      <c r="M1015" t="s">
        <v>7669</v>
      </c>
      <c r="N1015" t="s">
        <v>7670</v>
      </c>
      <c r="O1015">
        <f>VLOOKUP(B1015,HIS退!B:F,5,FALSE)</f>
        <v>-814</v>
      </c>
      <c r="P1015" t="str">
        <f>VLOOKUP(B1015,HIS退!B:I,8,FALSE)</f>
        <v>1</v>
      </c>
      <c r="Q1015" s="38">
        <f>VLOOKUP(C1015,招行退!B:F,5,FALSE)</f>
        <v>814</v>
      </c>
      <c r="R1015" t="str">
        <f>VLOOKUP(C1015,招行退!B:H,7,FALSE)</f>
        <v>S</v>
      </c>
      <c r="S1015" t="e">
        <f>VLOOKUP(C1015,招行退!B:I,8,FALSE)</f>
        <v>#N/A</v>
      </c>
    </row>
    <row r="1016" spans="1:19" ht="14.25" hidden="1">
      <c r="A1016" s="54">
        <v>42928.847696759258</v>
      </c>
      <c r="B1016">
        <v>705435</v>
      </c>
      <c r="C1016" t="s">
        <v>7671</v>
      </c>
      <c r="D1016" t="s">
        <v>7672</v>
      </c>
      <c r="E1016" t="s">
        <v>7673</v>
      </c>
      <c r="F1016" s="15">
        <v>500</v>
      </c>
      <c r="G1016" t="s">
        <v>34</v>
      </c>
      <c r="H1016" t="s">
        <v>34</v>
      </c>
      <c r="I1016" t="s">
        <v>58</v>
      </c>
      <c r="J1016" t="s">
        <v>48</v>
      </c>
      <c r="K1016" t="s">
        <v>59</v>
      </c>
      <c r="L1016" t="s">
        <v>7674</v>
      </c>
      <c r="M1016" t="s">
        <v>7675</v>
      </c>
      <c r="N1016" t="s">
        <v>7676</v>
      </c>
      <c r="O1016">
        <f>VLOOKUP(B1016,HIS退!B:F,5,FALSE)</f>
        <v>-500</v>
      </c>
      <c r="P1016" t="str">
        <f>VLOOKUP(B1016,HIS退!B:I,8,FALSE)</f>
        <v>1</v>
      </c>
      <c r="Q1016" s="38">
        <f>VLOOKUP(C1016,招行退!B:F,5,FALSE)</f>
        <v>500</v>
      </c>
      <c r="R1016" t="str">
        <f>VLOOKUP(C1016,招行退!B:H,7,FALSE)</f>
        <v>S</v>
      </c>
      <c r="S1016" t="e">
        <f>VLOOKUP(C1016,招行退!B:I,8,FALSE)</f>
        <v>#N/A</v>
      </c>
    </row>
    <row r="1017" spans="1:19" ht="14.25" hidden="1">
      <c r="A1017" s="54">
        <v>42928.911527777775</v>
      </c>
      <c r="B1017">
        <v>705664</v>
      </c>
      <c r="C1017" t="s">
        <v>7677</v>
      </c>
      <c r="D1017" t="s">
        <v>7678</v>
      </c>
      <c r="E1017" t="s">
        <v>7679</v>
      </c>
      <c r="F1017" s="15">
        <v>670</v>
      </c>
      <c r="G1017" t="s">
        <v>34</v>
      </c>
      <c r="H1017" t="s">
        <v>34</v>
      </c>
      <c r="I1017" t="s">
        <v>58</v>
      </c>
      <c r="J1017" t="s">
        <v>48</v>
      </c>
      <c r="K1017" t="s">
        <v>59</v>
      </c>
      <c r="L1017" t="s">
        <v>7680</v>
      </c>
      <c r="M1017" t="s">
        <v>7681</v>
      </c>
      <c r="N1017" t="s">
        <v>7682</v>
      </c>
      <c r="O1017">
        <f>VLOOKUP(B1017,HIS退!B:F,5,FALSE)</f>
        <v>-670</v>
      </c>
      <c r="P1017" t="str">
        <f>VLOOKUP(B1017,HIS退!B:I,8,FALSE)</f>
        <v>1</v>
      </c>
      <c r="Q1017" s="38">
        <f>VLOOKUP(C1017,招行退!B:F,5,FALSE)</f>
        <v>670</v>
      </c>
      <c r="R1017" t="str">
        <f>VLOOKUP(C1017,招行退!B:H,7,FALSE)</f>
        <v>S</v>
      </c>
      <c r="S1017" t="e">
        <f>VLOOKUP(C1017,招行退!B:I,8,FALSE)</f>
        <v>#N/A</v>
      </c>
    </row>
    <row r="1018" spans="1:19" ht="14.25" hidden="1">
      <c r="A1018" s="54">
        <v>42928.957986111112</v>
      </c>
      <c r="B1018">
        <v>705752</v>
      </c>
      <c r="C1018" t="s">
        <v>7683</v>
      </c>
      <c r="D1018" t="s">
        <v>7684</v>
      </c>
      <c r="E1018" t="s">
        <v>7685</v>
      </c>
      <c r="F1018" s="15">
        <v>874</v>
      </c>
      <c r="G1018" t="s">
        <v>34</v>
      </c>
      <c r="H1018" t="s">
        <v>34</v>
      </c>
      <c r="I1018" t="s">
        <v>58</v>
      </c>
      <c r="J1018" t="s">
        <v>48</v>
      </c>
      <c r="K1018" t="s">
        <v>59</v>
      </c>
      <c r="L1018" t="s">
        <v>7686</v>
      </c>
      <c r="M1018" t="s">
        <v>7687</v>
      </c>
      <c r="N1018" t="s">
        <v>7688</v>
      </c>
      <c r="O1018">
        <f>VLOOKUP(B1018,HIS退!B:F,5,FALSE)</f>
        <v>-874</v>
      </c>
      <c r="P1018" t="str">
        <f>VLOOKUP(B1018,HIS退!B:I,8,FALSE)</f>
        <v>1</v>
      </c>
      <c r="Q1018" s="38">
        <f>VLOOKUP(C1018,招行退!B:F,5,FALSE)</f>
        <v>874</v>
      </c>
      <c r="R1018" t="str">
        <f>VLOOKUP(C1018,招行退!B:H,7,FALSE)</f>
        <v>S</v>
      </c>
      <c r="S1018" t="e">
        <f>VLOOKUP(C1018,招行退!B:I,8,FALSE)</f>
        <v>#N/A</v>
      </c>
    </row>
    <row r="1019" spans="1:19" ht="14.25" hidden="1">
      <c r="A1019" s="54">
        <v>42929.304444444446</v>
      </c>
      <c r="B1019">
        <v>706125</v>
      </c>
      <c r="C1019" t="s">
        <v>5258</v>
      </c>
      <c r="D1019" t="s">
        <v>7689</v>
      </c>
      <c r="E1019" t="s">
        <v>5261</v>
      </c>
      <c r="F1019" s="15">
        <v>1129</v>
      </c>
      <c r="G1019" t="s">
        <v>34</v>
      </c>
      <c r="H1019" t="s">
        <v>34</v>
      </c>
      <c r="I1019" t="s">
        <v>340</v>
      </c>
      <c r="J1019" t="s">
        <v>57</v>
      </c>
      <c r="K1019" t="s">
        <v>59</v>
      </c>
      <c r="L1019" t="s">
        <v>5259</v>
      </c>
      <c r="M1019" t="s">
        <v>7690</v>
      </c>
      <c r="N1019" t="s">
        <v>5262</v>
      </c>
      <c r="O1019">
        <f>VLOOKUP(B1019,HIS退!B:F,5,FALSE)</f>
        <v>-1129</v>
      </c>
      <c r="P1019" t="str">
        <f>VLOOKUP(B1019,HIS退!B:I,8,FALSE)</f>
        <v>9</v>
      </c>
      <c r="Q1019" s="38">
        <f>VLOOKUP(C1019,招行退!B:F,5,FALSE)</f>
        <v>1129</v>
      </c>
      <c r="R1019" t="str">
        <f>VLOOKUP(C1019,招行退!B:H,7,FALSE)</f>
        <v>B</v>
      </c>
      <c r="S1019" t="str">
        <f>VLOOKUP(C1019,招行退!B:I,8,FALSE)</f>
        <v>20170713</v>
      </c>
    </row>
    <row r="1020" spans="1:19" ht="14.25" hidden="1">
      <c r="A1020" s="54">
        <v>42929.351493055554</v>
      </c>
      <c r="B1020">
        <v>707711</v>
      </c>
      <c r="C1020" t="s">
        <v>7691</v>
      </c>
      <c r="D1020" t="s">
        <v>7692</v>
      </c>
      <c r="E1020" t="s">
        <v>7693</v>
      </c>
      <c r="F1020" s="15">
        <v>296</v>
      </c>
      <c r="G1020" t="s">
        <v>53</v>
      </c>
      <c r="H1020" t="s">
        <v>34</v>
      </c>
      <c r="I1020" t="s">
        <v>58</v>
      </c>
      <c r="J1020" t="s">
        <v>48</v>
      </c>
      <c r="K1020" t="s">
        <v>59</v>
      </c>
      <c r="L1020" t="s">
        <v>7694</v>
      </c>
      <c r="M1020" t="s">
        <v>7695</v>
      </c>
      <c r="N1020" t="s">
        <v>7696</v>
      </c>
      <c r="O1020">
        <f>VLOOKUP(B1020,HIS退!B:F,5,FALSE)</f>
        <v>-296</v>
      </c>
      <c r="P1020" t="str">
        <f>VLOOKUP(B1020,HIS退!B:I,8,FALSE)</f>
        <v>1</v>
      </c>
      <c r="Q1020" s="38">
        <f>VLOOKUP(C1020,招行退!B:F,5,FALSE)</f>
        <v>296</v>
      </c>
      <c r="R1020" t="str">
        <f>VLOOKUP(C1020,招行退!B:H,7,FALSE)</f>
        <v>S</v>
      </c>
      <c r="S1020" t="e">
        <f>VLOOKUP(C1020,招行退!B:I,8,FALSE)</f>
        <v>#N/A</v>
      </c>
    </row>
    <row r="1021" spans="1:19" ht="14.25" hidden="1">
      <c r="A1021" s="54">
        <v>42929.371770833335</v>
      </c>
      <c r="B1021">
        <v>709510</v>
      </c>
      <c r="C1021" t="s">
        <v>7697</v>
      </c>
      <c r="D1021" t="s">
        <v>7698</v>
      </c>
      <c r="E1021" t="s">
        <v>7699</v>
      </c>
      <c r="F1021" s="15">
        <v>96</v>
      </c>
      <c r="G1021" t="s">
        <v>34</v>
      </c>
      <c r="H1021" t="s">
        <v>34</v>
      </c>
      <c r="I1021" t="s">
        <v>58</v>
      </c>
      <c r="J1021" t="s">
        <v>48</v>
      </c>
      <c r="K1021" t="s">
        <v>59</v>
      </c>
      <c r="L1021" t="s">
        <v>7700</v>
      </c>
      <c r="M1021" t="s">
        <v>7701</v>
      </c>
      <c r="N1021" t="s">
        <v>7702</v>
      </c>
      <c r="O1021">
        <f>VLOOKUP(B1021,HIS退!B:F,5,FALSE)</f>
        <v>-96</v>
      </c>
      <c r="P1021" t="str">
        <f>VLOOKUP(B1021,HIS退!B:I,8,FALSE)</f>
        <v>1</v>
      </c>
      <c r="Q1021" s="38">
        <f>VLOOKUP(C1021,招行退!B:F,5,FALSE)</f>
        <v>96</v>
      </c>
      <c r="R1021" t="str">
        <f>VLOOKUP(C1021,招行退!B:H,7,FALSE)</f>
        <v>S</v>
      </c>
      <c r="S1021" t="e">
        <f>VLOOKUP(C1021,招行退!B:I,8,FALSE)</f>
        <v>#N/A</v>
      </c>
    </row>
    <row r="1022" spans="1:19" ht="14.25" hidden="1">
      <c r="A1022" s="54">
        <v>42929.371944444443</v>
      </c>
      <c r="B1022">
        <v>709530</v>
      </c>
      <c r="C1022" t="s">
        <v>5265</v>
      </c>
      <c r="D1022" t="s">
        <v>7703</v>
      </c>
      <c r="E1022" t="s">
        <v>5268</v>
      </c>
      <c r="F1022" s="15">
        <v>128</v>
      </c>
      <c r="G1022" t="s">
        <v>53</v>
      </c>
      <c r="H1022" t="s">
        <v>34</v>
      </c>
      <c r="I1022" t="s">
        <v>340</v>
      </c>
      <c r="J1022" t="s">
        <v>57</v>
      </c>
      <c r="K1022" t="s">
        <v>59</v>
      </c>
      <c r="L1022" t="s">
        <v>5266</v>
      </c>
      <c r="M1022" t="s">
        <v>7704</v>
      </c>
      <c r="N1022" t="s">
        <v>5269</v>
      </c>
      <c r="O1022">
        <f>VLOOKUP(B1022,HIS退!B:F,5,FALSE)</f>
        <v>-128</v>
      </c>
      <c r="P1022" t="str">
        <f>VLOOKUP(B1022,HIS退!B:I,8,FALSE)</f>
        <v>9</v>
      </c>
      <c r="Q1022" s="38">
        <f>VLOOKUP(C1022,招行退!B:F,5,FALSE)</f>
        <v>128</v>
      </c>
      <c r="R1022" t="str">
        <f>VLOOKUP(C1022,招行退!B:H,7,FALSE)</f>
        <v>B</v>
      </c>
      <c r="S1022" t="str">
        <f>VLOOKUP(C1022,招行退!B:I,8,FALSE)</f>
        <v>20170713</v>
      </c>
    </row>
    <row r="1023" spans="1:19" ht="14.25" hidden="1">
      <c r="A1023" s="54">
        <v>42929.377569444441</v>
      </c>
      <c r="B1023">
        <v>710010</v>
      </c>
      <c r="C1023" t="s">
        <v>5289</v>
      </c>
      <c r="D1023" t="s">
        <v>7705</v>
      </c>
      <c r="E1023" t="s">
        <v>7706</v>
      </c>
      <c r="F1023" s="15">
        <v>860</v>
      </c>
      <c r="G1023" t="s">
        <v>34</v>
      </c>
      <c r="H1023" t="s">
        <v>34</v>
      </c>
      <c r="I1023" t="s">
        <v>340</v>
      </c>
      <c r="J1023" t="s">
        <v>57</v>
      </c>
      <c r="K1023" t="s">
        <v>59</v>
      </c>
      <c r="L1023" t="s">
        <v>5290</v>
      </c>
      <c r="M1023" t="s">
        <v>7707</v>
      </c>
      <c r="N1023" t="s">
        <v>5292</v>
      </c>
      <c r="O1023">
        <f>VLOOKUP(B1023,HIS退!B:F,5,FALSE)</f>
        <v>-860</v>
      </c>
      <c r="P1023" t="str">
        <f>VLOOKUP(B1023,HIS退!B:I,8,FALSE)</f>
        <v>9</v>
      </c>
      <c r="Q1023" s="38">
        <f>VLOOKUP(C1023,招行退!B:F,5,FALSE)</f>
        <v>860</v>
      </c>
      <c r="R1023" t="str">
        <f>VLOOKUP(C1023,招行退!B:H,7,FALSE)</f>
        <v>B</v>
      </c>
      <c r="S1023" t="str">
        <f>VLOOKUP(C1023,招行退!B:I,8,FALSE)</f>
        <v>20170713</v>
      </c>
    </row>
    <row r="1024" spans="1:19" ht="14.25" hidden="1">
      <c r="A1024" s="54">
        <v>42929.37940972222</v>
      </c>
      <c r="B1024">
        <v>710174</v>
      </c>
      <c r="C1024" t="s">
        <v>5276</v>
      </c>
      <c r="D1024" t="s">
        <v>1327</v>
      </c>
      <c r="E1024" t="s">
        <v>1328</v>
      </c>
      <c r="F1024" s="15">
        <v>280</v>
      </c>
      <c r="G1024" t="s">
        <v>34</v>
      </c>
      <c r="H1024" t="s">
        <v>34</v>
      </c>
      <c r="I1024" t="s">
        <v>340</v>
      </c>
      <c r="J1024" t="s">
        <v>57</v>
      </c>
      <c r="K1024" t="s">
        <v>59</v>
      </c>
      <c r="L1024" t="s">
        <v>5277</v>
      </c>
      <c r="M1024" t="s">
        <v>7708</v>
      </c>
      <c r="N1024" t="s">
        <v>3485</v>
      </c>
      <c r="O1024">
        <f>VLOOKUP(B1024,HIS退!B:F,5,FALSE)</f>
        <v>-280</v>
      </c>
      <c r="P1024" t="str">
        <f>VLOOKUP(B1024,HIS退!B:I,8,FALSE)</f>
        <v>9</v>
      </c>
      <c r="Q1024" s="38">
        <f>VLOOKUP(C1024,招行退!B:F,5,FALSE)</f>
        <v>280</v>
      </c>
      <c r="R1024" t="str">
        <f>VLOOKUP(C1024,招行退!B:H,7,FALSE)</f>
        <v>B</v>
      </c>
      <c r="S1024" t="str">
        <f>VLOOKUP(C1024,招行退!B:I,8,FALSE)</f>
        <v>20170713</v>
      </c>
    </row>
    <row r="1025" spans="1:19" ht="14.25" hidden="1">
      <c r="A1025" s="54">
        <v>42929.379421296297</v>
      </c>
      <c r="B1025">
        <v>710177</v>
      </c>
      <c r="C1025" t="s">
        <v>5272</v>
      </c>
      <c r="D1025" t="s">
        <v>1536</v>
      </c>
      <c r="E1025" t="s">
        <v>1537</v>
      </c>
      <c r="F1025" s="15">
        <v>400</v>
      </c>
      <c r="G1025" t="s">
        <v>34</v>
      </c>
      <c r="H1025" t="s">
        <v>34</v>
      </c>
      <c r="I1025" t="s">
        <v>340</v>
      </c>
      <c r="J1025" t="s">
        <v>57</v>
      </c>
      <c r="K1025" t="s">
        <v>59</v>
      </c>
      <c r="L1025" t="s">
        <v>5273</v>
      </c>
      <c r="M1025" t="s">
        <v>7709</v>
      </c>
      <c r="N1025" t="s">
        <v>3732</v>
      </c>
      <c r="O1025">
        <f>VLOOKUP(B1025,HIS退!B:F,5,FALSE)</f>
        <v>-400</v>
      </c>
      <c r="P1025" t="str">
        <f>VLOOKUP(B1025,HIS退!B:I,8,FALSE)</f>
        <v>9</v>
      </c>
      <c r="Q1025" s="38">
        <f>VLOOKUP(C1025,招行退!B:F,5,FALSE)</f>
        <v>400</v>
      </c>
      <c r="R1025" t="str">
        <f>VLOOKUP(C1025,招行退!B:H,7,FALSE)</f>
        <v>B</v>
      </c>
      <c r="S1025" t="str">
        <f>VLOOKUP(C1025,招行退!B:I,8,FALSE)</f>
        <v>20170706</v>
      </c>
    </row>
    <row r="1026" spans="1:19" ht="14.25" hidden="1">
      <c r="A1026" s="54">
        <v>42929.382222222222</v>
      </c>
      <c r="B1026">
        <v>710426</v>
      </c>
      <c r="C1026" t="s">
        <v>7710</v>
      </c>
      <c r="D1026" t="s">
        <v>7711</v>
      </c>
      <c r="E1026" t="s">
        <v>7712</v>
      </c>
      <c r="F1026" s="15">
        <v>247</v>
      </c>
      <c r="G1026" t="s">
        <v>34</v>
      </c>
      <c r="H1026" t="s">
        <v>34</v>
      </c>
      <c r="I1026" t="s">
        <v>58</v>
      </c>
      <c r="J1026" t="s">
        <v>48</v>
      </c>
      <c r="K1026" t="s">
        <v>59</v>
      </c>
      <c r="L1026" t="s">
        <v>7713</v>
      </c>
      <c r="M1026" t="s">
        <v>7714</v>
      </c>
      <c r="N1026" t="s">
        <v>7715</v>
      </c>
      <c r="O1026">
        <f>VLOOKUP(B1026,HIS退!B:F,5,FALSE)</f>
        <v>-247</v>
      </c>
      <c r="P1026" t="str">
        <f>VLOOKUP(B1026,HIS退!B:I,8,FALSE)</f>
        <v>1</v>
      </c>
      <c r="Q1026" s="38">
        <f>VLOOKUP(C1026,招行退!B:F,5,FALSE)</f>
        <v>247</v>
      </c>
      <c r="R1026" t="str">
        <f>VLOOKUP(C1026,招行退!B:H,7,FALSE)</f>
        <v>S</v>
      </c>
      <c r="S1026" t="e">
        <f>VLOOKUP(C1026,招行退!B:I,8,FALSE)</f>
        <v>#N/A</v>
      </c>
    </row>
    <row r="1027" spans="1:19" ht="14.25" hidden="1">
      <c r="A1027" s="54">
        <v>42929.384652777779</v>
      </c>
      <c r="B1027">
        <v>710641</v>
      </c>
      <c r="C1027" t="s">
        <v>7716</v>
      </c>
      <c r="D1027" t="s">
        <v>7717</v>
      </c>
      <c r="E1027" t="s">
        <v>7718</v>
      </c>
      <c r="F1027" s="15">
        <v>1068</v>
      </c>
      <c r="G1027" t="s">
        <v>34</v>
      </c>
      <c r="H1027" t="s">
        <v>34</v>
      </c>
      <c r="I1027" t="s">
        <v>58</v>
      </c>
      <c r="J1027" t="s">
        <v>48</v>
      </c>
      <c r="K1027" t="s">
        <v>59</v>
      </c>
      <c r="L1027" t="s">
        <v>7719</v>
      </c>
      <c r="M1027" t="s">
        <v>7720</v>
      </c>
      <c r="N1027" t="s">
        <v>7721</v>
      </c>
      <c r="O1027">
        <f>VLOOKUP(B1027,HIS退!B:F,5,FALSE)</f>
        <v>-1068</v>
      </c>
      <c r="P1027" t="str">
        <f>VLOOKUP(B1027,HIS退!B:I,8,FALSE)</f>
        <v>1</v>
      </c>
      <c r="Q1027" s="38">
        <f>VLOOKUP(C1027,招行退!B:F,5,FALSE)</f>
        <v>1068</v>
      </c>
      <c r="R1027" t="str">
        <f>VLOOKUP(C1027,招行退!B:H,7,FALSE)</f>
        <v>S</v>
      </c>
      <c r="S1027" t="e">
        <f>VLOOKUP(C1027,招行退!B:I,8,FALSE)</f>
        <v>#N/A</v>
      </c>
    </row>
    <row r="1028" spans="1:19" ht="14.25" hidden="1">
      <c r="A1028" s="54">
        <v>42929.386446759258</v>
      </c>
      <c r="B1028">
        <v>710792</v>
      </c>
      <c r="C1028" t="s">
        <v>7722</v>
      </c>
      <c r="D1028" t="s">
        <v>7723</v>
      </c>
      <c r="E1028" t="s">
        <v>7724</v>
      </c>
      <c r="F1028" s="15">
        <v>8900</v>
      </c>
      <c r="G1028" t="s">
        <v>34</v>
      </c>
      <c r="H1028" t="s">
        <v>34</v>
      </c>
      <c r="I1028" t="s">
        <v>58</v>
      </c>
      <c r="J1028" t="s">
        <v>48</v>
      </c>
      <c r="K1028" t="s">
        <v>59</v>
      </c>
      <c r="L1028" t="s">
        <v>7725</v>
      </c>
      <c r="M1028" t="s">
        <v>7726</v>
      </c>
      <c r="N1028" t="s">
        <v>7727</v>
      </c>
      <c r="O1028">
        <f>VLOOKUP(B1028,HIS退!B:F,5,FALSE)</f>
        <v>-8900</v>
      </c>
      <c r="P1028" t="str">
        <f>VLOOKUP(B1028,HIS退!B:I,8,FALSE)</f>
        <v>1</v>
      </c>
      <c r="Q1028" s="38">
        <f>VLOOKUP(C1028,招行退!B:F,5,FALSE)</f>
        <v>8900</v>
      </c>
      <c r="R1028" t="str">
        <f>VLOOKUP(C1028,招行退!B:H,7,FALSE)</f>
        <v>S</v>
      </c>
      <c r="S1028" t="e">
        <f>VLOOKUP(C1028,招行退!B:I,8,FALSE)</f>
        <v>#N/A</v>
      </c>
    </row>
    <row r="1029" spans="1:19" ht="14.25" hidden="1">
      <c r="A1029" s="54">
        <v>42929.386886574073</v>
      </c>
      <c r="B1029">
        <v>710825</v>
      </c>
      <c r="C1029" t="s">
        <v>7728</v>
      </c>
      <c r="D1029" t="s">
        <v>7729</v>
      </c>
      <c r="E1029" t="s">
        <v>7730</v>
      </c>
      <c r="F1029" s="15">
        <v>6400</v>
      </c>
      <c r="G1029" t="s">
        <v>34</v>
      </c>
      <c r="H1029" t="s">
        <v>34</v>
      </c>
      <c r="I1029" t="s">
        <v>58</v>
      </c>
      <c r="J1029" t="s">
        <v>48</v>
      </c>
      <c r="K1029" t="s">
        <v>59</v>
      </c>
      <c r="L1029" t="s">
        <v>7731</v>
      </c>
      <c r="M1029" t="s">
        <v>7732</v>
      </c>
      <c r="N1029" t="s">
        <v>7733</v>
      </c>
      <c r="O1029">
        <f>VLOOKUP(B1029,HIS退!B:F,5,FALSE)</f>
        <v>-6400</v>
      </c>
      <c r="P1029" t="str">
        <f>VLOOKUP(B1029,HIS退!B:I,8,FALSE)</f>
        <v>1</v>
      </c>
      <c r="Q1029" s="38">
        <f>VLOOKUP(C1029,招行退!B:F,5,FALSE)</f>
        <v>6400</v>
      </c>
      <c r="R1029" t="str">
        <f>VLOOKUP(C1029,招行退!B:H,7,FALSE)</f>
        <v>S</v>
      </c>
      <c r="S1029" t="e">
        <f>VLOOKUP(C1029,招行退!B:I,8,FALSE)</f>
        <v>#N/A</v>
      </c>
    </row>
    <row r="1030" spans="1:19" ht="14.25" hidden="1">
      <c r="A1030" s="54">
        <v>42929.388784722221</v>
      </c>
      <c r="B1030">
        <v>710996</v>
      </c>
      <c r="C1030" t="s">
        <v>7734</v>
      </c>
      <c r="D1030" t="s">
        <v>7735</v>
      </c>
      <c r="E1030" t="s">
        <v>7736</v>
      </c>
      <c r="F1030" s="15">
        <v>4988</v>
      </c>
      <c r="G1030" t="s">
        <v>34</v>
      </c>
      <c r="H1030" t="s">
        <v>34</v>
      </c>
      <c r="I1030" t="s">
        <v>58</v>
      </c>
      <c r="J1030" t="s">
        <v>48</v>
      </c>
      <c r="K1030" t="s">
        <v>59</v>
      </c>
      <c r="L1030" t="s">
        <v>7737</v>
      </c>
      <c r="M1030" t="s">
        <v>7738</v>
      </c>
      <c r="N1030" t="s">
        <v>7739</v>
      </c>
      <c r="O1030">
        <f>VLOOKUP(B1030,HIS退!B:F,5,FALSE)</f>
        <v>-4988</v>
      </c>
      <c r="P1030" t="str">
        <f>VLOOKUP(B1030,HIS退!B:I,8,FALSE)</f>
        <v>1</v>
      </c>
      <c r="Q1030" s="38">
        <f>VLOOKUP(C1030,招行退!B:F,5,FALSE)</f>
        <v>4988</v>
      </c>
      <c r="R1030" t="str">
        <f>VLOOKUP(C1030,招行退!B:H,7,FALSE)</f>
        <v>S</v>
      </c>
      <c r="S1030" t="e">
        <f>VLOOKUP(C1030,招行退!B:I,8,FALSE)</f>
        <v>#N/A</v>
      </c>
    </row>
    <row r="1031" spans="1:19" ht="14.25" hidden="1">
      <c r="A1031" s="54">
        <v>42929.390520833331</v>
      </c>
      <c r="B1031">
        <v>711156</v>
      </c>
      <c r="C1031" t="s">
        <v>7740</v>
      </c>
      <c r="D1031" t="s">
        <v>7741</v>
      </c>
      <c r="E1031" t="s">
        <v>7742</v>
      </c>
      <c r="F1031" s="15">
        <v>98</v>
      </c>
      <c r="G1031" t="s">
        <v>53</v>
      </c>
      <c r="H1031" t="s">
        <v>34</v>
      </c>
      <c r="I1031" t="s">
        <v>58</v>
      </c>
      <c r="J1031" t="s">
        <v>48</v>
      </c>
      <c r="K1031" t="s">
        <v>59</v>
      </c>
      <c r="L1031" t="s">
        <v>7743</v>
      </c>
      <c r="M1031" t="s">
        <v>7744</v>
      </c>
      <c r="N1031" t="s">
        <v>7308</v>
      </c>
      <c r="O1031">
        <f>VLOOKUP(B1031,HIS退!B:F,5,FALSE)</f>
        <v>-98</v>
      </c>
      <c r="P1031" t="str">
        <f>VLOOKUP(B1031,HIS退!B:I,8,FALSE)</f>
        <v>1</v>
      </c>
      <c r="Q1031" s="38">
        <f>VLOOKUP(C1031,招行退!B:F,5,FALSE)</f>
        <v>98</v>
      </c>
      <c r="R1031" t="str">
        <f>VLOOKUP(C1031,招行退!B:H,7,FALSE)</f>
        <v>S</v>
      </c>
      <c r="S1031" t="e">
        <f>VLOOKUP(C1031,招行退!B:I,8,FALSE)</f>
        <v>#N/A</v>
      </c>
    </row>
    <row r="1032" spans="1:19" ht="14.25" hidden="1">
      <c r="A1032" s="54">
        <v>42929.392731481479</v>
      </c>
      <c r="B1032">
        <v>711345</v>
      </c>
      <c r="C1032" t="s">
        <v>7745</v>
      </c>
      <c r="D1032" t="s">
        <v>7746</v>
      </c>
      <c r="E1032" t="s">
        <v>7747</v>
      </c>
      <c r="F1032" s="15">
        <v>100</v>
      </c>
      <c r="G1032" t="s">
        <v>34</v>
      </c>
      <c r="H1032" t="s">
        <v>34</v>
      </c>
      <c r="I1032" t="s">
        <v>58</v>
      </c>
      <c r="J1032" t="s">
        <v>48</v>
      </c>
      <c r="K1032" t="s">
        <v>59</v>
      </c>
      <c r="L1032" t="s">
        <v>7748</v>
      </c>
      <c r="M1032" t="s">
        <v>7749</v>
      </c>
      <c r="N1032" t="s">
        <v>7750</v>
      </c>
      <c r="O1032">
        <f>VLOOKUP(B1032,HIS退!B:F,5,FALSE)</f>
        <v>-100</v>
      </c>
      <c r="P1032" t="str">
        <f>VLOOKUP(B1032,HIS退!B:I,8,FALSE)</f>
        <v>1</v>
      </c>
      <c r="Q1032" s="38">
        <f>VLOOKUP(C1032,招行退!B:F,5,FALSE)</f>
        <v>100</v>
      </c>
      <c r="R1032" t="str">
        <f>VLOOKUP(C1032,招行退!B:H,7,FALSE)</f>
        <v>S</v>
      </c>
      <c r="S1032" t="e">
        <f>VLOOKUP(C1032,招行退!B:I,8,FALSE)</f>
        <v>#N/A</v>
      </c>
    </row>
    <row r="1033" spans="1:19" ht="14.25" hidden="1">
      <c r="A1033" s="54">
        <v>42929.393611111111</v>
      </c>
      <c r="B1033">
        <v>711422</v>
      </c>
      <c r="C1033" t="s">
        <v>7751</v>
      </c>
      <c r="D1033" t="s">
        <v>7752</v>
      </c>
      <c r="E1033" t="s">
        <v>7753</v>
      </c>
      <c r="F1033" s="15">
        <v>350</v>
      </c>
      <c r="G1033" t="s">
        <v>34</v>
      </c>
      <c r="H1033" t="s">
        <v>34</v>
      </c>
      <c r="I1033" t="s">
        <v>58</v>
      </c>
      <c r="J1033" t="s">
        <v>48</v>
      </c>
      <c r="K1033" t="s">
        <v>59</v>
      </c>
      <c r="L1033" t="s">
        <v>7754</v>
      </c>
      <c r="M1033" t="s">
        <v>7755</v>
      </c>
      <c r="N1033" t="s">
        <v>7756</v>
      </c>
      <c r="O1033">
        <f>VLOOKUP(B1033,HIS退!B:F,5,FALSE)</f>
        <v>-350</v>
      </c>
      <c r="P1033" t="str">
        <f>VLOOKUP(B1033,HIS退!B:I,8,FALSE)</f>
        <v>1</v>
      </c>
      <c r="Q1033" s="38">
        <f>VLOOKUP(C1033,招行退!B:F,5,FALSE)</f>
        <v>350</v>
      </c>
      <c r="R1033" t="str">
        <f>VLOOKUP(C1033,招行退!B:H,7,FALSE)</f>
        <v>S</v>
      </c>
      <c r="S1033" t="e">
        <f>VLOOKUP(C1033,招行退!B:I,8,FALSE)</f>
        <v>#N/A</v>
      </c>
    </row>
    <row r="1034" spans="1:19" ht="14.25" hidden="1">
      <c r="A1034" s="54">
        <v>42929.394317129627</v>
      </c>
      <c r="B1034">
        <v>711483</v>
      </c>
      <c r="C1034" t="s">
        <v>7757</v>
      </c>
      <c r="D1034" t="s">
        <v>7758</v>
      </c>
      <c r="E1034" t="s">
        <v>7759</v>
      </c>
      <c r="F1034" s="15">
        <v>8000</v>
      </c>
      <c r="G1034" t="s">
        <v>34</v>
      </c>
      <c r="H1034" t="s">
        <v>34</v>
      </c>
      <c r="I1034" t="s">
        <v>58</v>
      </c>
      <c r="J1034" t="s">
        <v>48</v>
      </c>
      <c r="K1034" t="s">
        <v>59</v>
      </c>
      <c r="L1034" t="s">
        <v>7760</v>
      </c>
      <c r="M1034" t="s">
        <v>7761</v>
      </c>
      <c r="N1034" t="s">
        <v>7762</v>
      </c>
      <c r="O1034">
        <f>VLOOKUP(B1034,HIS退!B:F,5,FALSE)</f>
        <v>-8000</v>
      </c>
      <c r="P1034" t="str">
        <f>VLOOKUP(B1034,HIS退!B:I,8,FALSE)</f>
        <v>1</v>
      </c>
      <c r="Q1034" s="38">
        <f>VLOOKUP(C1034,招行退!B:F,5,FALSE)</f>
        <v>8000</v>
      </c>
      <c r="R1034" t="str">
        <f>VLOOKUP(C1034,招行退!B:H,7,FALSE)</f>
        <v>S</v>
      </c>
      <c r="S1034" t="e">
        <f>VLOOKUP(C1034,招行退!B:I,8,FALSE)</f>
        <v>#N/A</v>
      </c>
    </row>
    <row r="1035" spans="1:19" ht="14.25" hidden="1">
      <c r="A1035" s="54">
        <v>42929.400613425925</v>
      </c>
      <c r="B1035">
        <v>712028</v>
      </c>
      <c r="C1035" t="s">
        <v>7763</v>
      </c>
      <c r="D1035" t="s">
        <v>7764</v>
      </c>
      <c r="E1035" t="s">
        <v>7765</v>
      </c>
      <c r="F1035" s="15">
        <v>20</v>
      </c>
      <c r="G1035" t="s">
        <v>34</v>
      </c>
      <c r="H1035" t="s">
        <v>34</v>
      </c>
      <c r="I1035" t="s">
        <v>58</v>
      </c>
      <c r="J1035" t="s">
        <v>48</v>
      </c>
      <c r="K1035" t="s">
        <v>59</v>
      </c>
      <c r="L1035" t="s">
        <v>7766</v>
      </c>
      <c r="M1035" t="s">
        <v>7767</v>
      </c>
      <c r="N1035" t="s">
        <v>7768</v>
      </c>
      <c r="O1035">
        <f>VLOOKUP(B1035,HIS退!B:F,5,FALSE)</f>
        <v>-20</v>
      </c>
      <c r="P1035" t="str">
        <f>VLOOKUP(B1035,HIS退!B:I,8,FALSE)</f>
        <v>1</v>
      </c>
      <c r="Q1035" s="38">
        <f>VLOOKUP(C1035,招行退!B:F,5,FALSE)</f>
        <v>20</v>
      </c>
      <c r="R1035" t="str">
        <f>VLOOKUP(C1035,招行退!B:H,7,FALSE)</f>
        <v>S</v>
      </c>
      <c r="S1035" t="e">
        <f>VLOOKUP(C1035,招行退!B:I,8,FALSE)</f>
        <v>#N/A</v>
      </c>
    </row>
    <row r="1036" spans="1:19" ht="14.25" hidden="1">
      <c r="A1036" s="54">
        <v>42929.411782407406</v>
      </c>
      <c r="B1036">
        <v>713064</v>
      </c>
      <c r="C1036" t="s">
        <v>5282</v>
      </c>
      <c r="D1036" t="s">
        <v>7769</v>
      </c>
      <c r="E1036" t="s">
        <v>5285</v>
      </c>
      <c r="F1036" s="15">
        <v>192</v>
      </c>
      <c r="G1036" t="s">
        <v>34</v>
      </c>
      <c r="H1036" t="s">
        <v>34</v>
      </c>
      <c r="I1036" t="s">
        <v>340</v>
      </c>
      <c r="J1036" t="s">
        <v>57</v>
      </c>
      <c r="K1036" t="s">
        <v>59</v>
      </c>
      <c r="L1036" t="s">
        <v>5283</v>
      </c>
      <c r="M1036" t="s">
        <v>7770</v>
      </c>
      <c r="N1036" t="s">
        <v>5286</v>
      </c>
      <c r="O1036">
        <f>VLOOKUP(B1036,HIS退!B:F,5,FALSE)</f>
        <v>-192</v>
      </c>
      <c r="P1036" t="str">
        <f>VLOOKUP(B1036,HIS退!B:I,8,FALSE)</f>
        <v>9</v>
      </c>
      <c r="Q1036" s="38">
        <f>VLOOKUP(C1036,招行退!B:F,5,FALSE)</f>
        <v>192</v>
      </c>
      <c r="R1036" t="str">
        <f>VLOOKUP(C1036,招行退!B:H,7,FALSE)</f>
        <v>B</v>
      </c>
      <c r="S1036" t="str">
        <f>VLOOKUP(C1036,招行退!B:I,8,FALSE)</f>
        <v>20170713</v>
      </c>
    </row>
    <row r="1037" spans="1:19" ht="14.25" hidden="1">
      <c r="A1037" s="54">
        <v>42929.41783564815</v>
      </c>
      <c r="B1037">
        <v>713549</v>
      </c>
      <c r="C1037" t="s">
        <v>7771</v>
      </c>
      <c r="D1037" t="s">
        <v>7772</v>
      </c>
      <c r="E1037" t="s">
        <v>7773</v>
      </c>
      <c r="F1037" s="15">
        <v>418</v>
      </c>
      <c r="G1037" t="s">
        <v>34</v>
      </c>
      <c r="H1037" t="s">
        <v>34</v>
      </c>
      <c r="I1037" t="s">
        <v>58</v>
      </c>
      <c r="J1037" t="s">
        <v>48</v>
      </c>
      <c r="K1037" t="s">
        <v>59</v>
      </c>
      <c r="L1037" t="s">
        <v>7774</v>
      </c>
      <c r="M1037" t="s">
        <v>7775</v>
      </c>
      <c r="N1037" t="s">
        <v>7776</v>
      </c>
      <c r="O1037">
        <f>VLOOKUP(B1037,HIS退!B:F,5,FALSE)</f>
        <v>-418</v>
      </c>
      <c r="P1037" t="str">
        <f>VLOOKUP(B1037,HIS退!B:I,8,FALSE)</f>
        <v>1</v>
      </c>
      <c r="Q1037" s="38">
        <f>VLOOKUP(C1037,招行退!B:F,5,FALSE)</f>
        <v>418</v>
      </c>
      <c r="R1037" t="str">
        <f>VLOOKUP(C1037,招行退!B:H,7,FALSE)</f>
        <v>S</v>
      </c>
      <c r="S1037" t="e">
        <f>VLOOKUP(C1037,招行退!B:I,8,FALSE)</f>
        <v>#N/A</v>
      </c>
    </row>
    <row r="1038" spans="1:19" ht="14.25" hidden="1">
      <c r="A1038" s="54">
        <v>42929.423043981478</v>
      </c>
      <c r="B1038">
        <v>713947</v>
      </c>
      <c r="C1038" t="s">
        <v>7777</v>
      </c>
      <c r="D1038" t="s">
        <v>7778</v>
      </c>
      <c r="E1038" t="s">
        <v>7779</v>
      </c>
      <c r="F1038" s="15">
        <v>1945</v>
      </c>
      <c r="G1038" t="s">
        <v>34</v>
      </c>
      <c r="H1038" t="s">
        <v>34</v>
      </c>
      <c r="I1038" t="s">
        <v>58</v>
      </c>
      <c r="J1038" t="s">
        <v>48</v>
      </c>
      <c r="K1038" t="s">
        <v>59</v>
      </c>
      <c r="L1038" t="s">
        <v>7780</v>
      </c>
      <c r="M1038" t="s">
        <v>7781</v>
      </c>
      <c r="N1038" t="s">
        <v>7782</v>
      </c>
      <c r="O1038">
        <f>VLOOKUP(B1038,HIS退!B:F,5,FALSE)</f>
        <v>-1945</v>
      </c>
      <c r="P1038" t="str">
        <f>VLOOKUP(B1038,HIS退!B:I,8,FALSE)</f>
        <v>1</v>
      </c>
      <c r="Q1038" s="38">
        <f>VLOOKUP(C1038,招行退!B:F,5,FALSE)</f>
        <v>1945</v>
      </c>
      <c r="R1038" t="str">
        <f>VLOOKUP(C1038,招行退!B:H,7,FALSE)</f>
        <v>S</v>
      </c>
      <c r="S1038" t="e">
        <f>VLOOKUP(C1038,招行退!B:I,8,FALSE)</f>
        <v>#N/A</v>
      </c>
    </row>
    <row r="1039" spans="1:19" ht="14.25" hidden="1">
      <c r="A1039" s="54">
        <v>42929.424756944441</v>
      </c>
      <c r="B1039">
        <v>714094</v>
      </c>
      <c r="C1039" t="s">
        <v>7783</v>
      </c>
      <c r="D1039" t="s">
        <v>7784</v>
      </c>
      <c r="E1039" t="s">
        <v>7785</v>
      </c>
      <c r="F1039" s="15">
        <v>56</v>
      </c>
      <c r="G1039" t="s">
        <v>34</v>
      </c>
      <c r="H1039" t="s">
        <v>34</v>
      </c>
      <c r="I1039" t="s">
        <v>58</v>
      </c>
      <c r="J1039" t="s">
        <v>48</v>
      </c>
      <c r="K1039" t="s">
        <v>59</v>
      </c>
      <c r="L1039" t="s">
        <v>7786</v>
      </c>
      <c r="M1039" t="s">
        <v>7787</v>
      </c>
      <c r="N1039" t="s">
        <v>7788</v>
      </c>
      <c r="O1039">
        <f>VLOOKUP(B1039,HIS退!B:F,5,FALSE)</f>
        <v>-56</v>
      </c>
      <c r="P1039" t="str">
        <f>VLOOKUP(B1039,HIS退!B:I,8,FALSE)</f>
        <v>1</v>
      </c>
      <c r="Q1039" s="38">
        <f>VLOOKUP(C1039,招行退!B:F,5,FALSE)</f>
        <v>56</v>
      </c>
      <c r="R1039" t="str">
        <f>VLOOKUP(C1039,招行退!B:H,7,FALSE)</f>
        <v>S</v>
      </c>
      <c r="S1039" t="e">
        <f>VLOOKUP(C1039,招行退!B:I,8,FALSE)</f>
        <v>#N/A</v>
      </c>
    </row>
    <row r="1040" spans="1:19" ht="14.25" hidden="1">
      <c r="A1040" s="54">
        <v>42929.433171296296</v>
      </c>
      <c r="B1040">
        <v>714837</v>
      </c>
      <c r="C1040" t="s">
        <v>7789</v>
      </c>
      <c r="D1040" t="s">
        <v>7790</v>
      </c>
      <c r="E1040" t="s">
        <v>7791</v>
      </c>
      <c r="F1040" s="15">
        <v>1066</v>
      </c>
      <c r="G1040" t="s">
        <v>53</v>
      </c>
      <c r="H1040" t="s">
        <v>34</v>
      </c>
      <c r="I1040" t="s">
        <v>58</v>
      </c>
      <c r="J1040" t="s">
        <v>48</v>
      </c>
      <c r="K1040" t="s">
        <v>59</v>
      </c>
      <c r="L1040" t="s">
        <v>7792</v>
      </c>
      <c r="M1040" t="s">
        <v>7793</v>
      </c>
      <c r="N1040" t="s">
        <v>7794</v>
      </c>
      <c r="O1040">
        <f>VLOOKUP(B1040,HIS退!B:F,5,FALSE)</f>
        <v>-1066</v>
      </c>
      <c r="P1040" t="str">
        <f>VLOOKUP(B1040,HIS退!B:I,8,FALSE)</f>
        <v>1</v>
      </c>
      <c r="Q1040" s="38">
        <f>VLOOKUP(C1040,招行退!B:F,5,FALSE)</f>
        <v>1066</v>
      </c>
      <c r="R1040" t="str">
        <f>VLOOKUP(C1040,招行退!B:H,7,FALSE)</f>
        <v>S</v>
      </c>
      <c r="S1040" t="e">
        <f>VLOOKUP(C1040,招行退!B:I,8,FALSE)</f>
        <v>#N/A</v>
      </c>
    </row>
    <row r="1041" spans="1:19" ht="14.25" hidden="1">
      <c r="A1041" s="54">
        <v>42929.442418981482</v>
      </c>
      <c r="B1041">
        <v>715531</v>
      </c>
      <c r="C1041" t="s">
        <v>7795</v>
      </c>
      <c r="D1041" t="s">
        <v>7796</v>
      </c>
      <c r="E1041" t="s">
        <v>7797</v>
      </c>
      <c r="F1041" s="15">
        <v>292</v>
      </c>
      <c r="G1041" t="s">
        <v>34</v>
      </c>
      <c r="H1041" t="s">
        <v>34</v>
      </c>
      <c r="I1041" t="s">
        <v>58</v>
      </c>
      <c r="J1041" t="s">
        <v>48</v>
      </c>
      <c r="K1041" t="s">
        <v>59</v>
      </c>
      <c r="L1041" t="s">
        <v>7798</v>
      </c>
      <c r="M1041" t="s">
        <v>7799</v>
      </c>
      <c r="N1041" t="s">
        <v>7800</v>
      </c>
      <c r="O1041">
        <f>VLOOKUP(B1041,HIS退!B:F,5,FALSE)</f>
        <v>-292</v>
      </c>
      <c r="P1041" t="str">
        <f>VLOOKUP(B1041,HIS退!B:I,8,FALSE)</f>
        <v>1</v>
      </c>
      <c r="Q1041" s="38">
        <f>VLOOKUP(C1041,招行退!B:F,5,FALSE)</f>
        <v>292</v>
      </c>
      <c r="R1041" t="str">
        <f>VLOOKUP(C1041,招行退!B:H,7,FALSE)</f>
        <v>S</v>
      </c>
      <c r="S1041" t="e">
        <f>VLOOKUP(C1041,招行退!B:I,8,FALSE)</f>
        <v>#N/A</v>
      </c>
    </row>
    <row r="1042" spans="1:19" ht="14.25" hidden="1">
      <c r="A1042" s="54">
        <v>42929.44703703704</v>
      </c>
      <c r="B1042">
        <v>715882</v>
      </c>
      <c r="C1042" t="s">
        <v>5295</v>
      </c>
      <c r="D1042" t="s">
        <v>7801</v>
      </c>
      <c r="E1042" t="s">
        <v>5298</v>
      </c>
      <c r="F1042" s="15">
        <v>312</v>
      </c>
      <c r="G1042" t="s">
        <v>34</v>
      </c>
      <c r="H1042" t="s">
        <v>34</v>
      </c>
      <c r="I1042" t="s">
        <v>340</v>
      </c>
      <c r="J1042" t="s">
        <v>57</v>
      </c>
      <c r="K1042" t="s">
        <v>59</v>
      </c>
      <c r="L1042" t="s">
        <v>5296</v>
      </c>
      <c r="M1042" t="s">
        <v>7802</v>
      </c>
      <c r="N1042" t="s">
        <v>5299</v>
      </c>
      <c r="O1042">
        <f>VLOOKUP(B1042,HIS退!B:F,5,FALSE)</f>
        <v>-312</v>
      </c>
      <c r="P1042" t="str">
        <f>VLOOKUP(B1042,HIS退!B:I,8,FALSE)</f>
        <v>9</v>
      </c>
      <c r="Q1042" s="38">
        <f>VLOOKUP(C1042,招行退!B:F,5,FALSE)</f>
        <v>312</v>
      </c>
      <c r="R1042" t="str">
        <f>VLOOKUP(C1042,招行退!B:H,7,FALSE)</f>
        <v>B</v>
      </c>
      <c r="S1042" t="str">
        <f>VLOOKUP(C1042,招行退!B:I,8,FALSE)</f>
        <v>20170713</v>
      </c>
    </row>
    <row r="1043" spans="1:19" ht="14.25" hidden="1">
      <c r="A1043" s="54">
        <v>42929.448449074072</v>
      </c>
      <c r="B1043">
        <v>715992</v>
      </c>
      <c r="C1043" t="s">
        <v>7803</v>
      </c>
      <c r="D1043" t="s">
        <v>7804</v>
      </c>
      <c r="E1043" t="s">
        <v>6828</v>
      </c>
      <c r="F1043" s="15">
        <v>454</v>
      </c>
      <c r="G1043" t="s">
        <v>34</v>
      </c>
      <c r="H1043" t="s">
        <v>34</v>
      </c>
      <c r="I1043" t="s">
        <v>58</v>
      </c>
      <c r="J1043" t="s">
        <v>48</v>
      </c>
      <c r="K1043" t="s">
        <v>59</v>
      </c>
      <c r="L1043" t="s">
        <v>7805</v>
      </c>
      <c r="M1043" t="s">
        <v>7806</v>
      </c>
      <c r="N1043" t="s">
        <v>6831</v>
      </c>
      <c r="O1043">
        <f>VLOOKUP(B1043,HIS退!B:F,5,FALSE)</f>
        <v>-454</v>
      </c>
      <c r="P1043" t="str">
        <f>VLOOKUP(B1043,HIS退!B:I,8,FALSE)</f>
        <v>1</v>
      </c>
      <c r="Q1043" s="38">
        <f>VLOOKUP(C1043,招行退!B:F,5,FALSE)</f>
        <v>454</v>
      </c>
      <c r="R1043" t="str">
        <f>VLOOKUP(C1043,招行退!B:H,7,FALSE)</f>
        <v>S</v>
      </c>
      <c r="S1043" t="e">
        <f>VLOOKUP(C1043,招行退!B:I,8,FALSE)</f>
        <v>#N/A</v>
      </c>
    </row>
    <row r="1044" spans="1:19" ht="14.25" hidden="1">
      <c r="A1044" s="54">
        <v>42929.450358796297</v>
      </c>
      <c r="B1044">
        <v>716120</v>
      </c>
      <c r="C1044" t="s">
        <v>7807</v>
      </c>
      <c r="D1044" t="s">
        <v>7808</v>
      </c>
      <c r="E1044" t="s">
        <v>7809</v>
      </c>
      <c r="F1044" s="15">
        <v>9241</v>
      </c>
      <c r="G1044" t="s">
        <v>34</v>
      </c>
      <c r="H1044" t="s">
        <v>34</v>
      </c>
      <c r="I1044" t="s">
        <v>58</v>
      </c>
      <c r="J1044" t="s">
        <v>48</v>
      </c>
      <c r="K1044" t="s">
        <v>59</v>
      </c>
      <c r="L1044" t="s">
        <v>7810</v>
      </c>
      <c r="M1044" t="s">
        <v>7811</v>
      </c>
      <c r="N1044" t="s">
        <v>7812</v>
      </c>
      <c r="O1044">
        <f>VLOOKUP(B1044,HIS退!B:F,5,FALSE)</f>
        <v>-9241</v>
      </c>
      <c r="P1044" t="str">
        <f>VLOOKUP(B1044,HIS退!B:I,8,FALSE)</f>
        <v>1</v>
      </c>
      <c r="Q1044" s="38">
        <f>VLOOKUP(C1044,招行退!B:F,5,FALSE)</f>
        <v>9241</v>
      </c>
      <c r="R1044" t="str">
        <f>VLOOKUP(C1044,招行退!B:H,7,FALSE)</f>
        <v>S</v>
      </c>
      <c r="S1044" t="e">
        <f>VLOOKUP(C1044,招行退!B:I,8,FALSE)</f>
        <v>#N/A</v>
      </c>
    </row>
    <row r="1045" spans="1:19" ht="14.25" hidden="1">
      <c r="A1045" s="54">
        <v>42929.450659722221</v>
      </c>
      <c r="B1045">
        <v>716142</v>
      </c>
      <c r="C1045" t="s">
        <v>7813</v>
      </c>
      <c r="D1045" t="s">
        <v>7814</v>
      </c>
      <c r="E1045" t="s">
        <v>7815</v>
      </c>
      <c r="F1045" s="15">
        <v>1779</v>
      </c>
      <c r="G1045" t="s">
        <v>34</v>
      </c>
      <c r="H1045" t="s">
        <v>34</v>
      </c>
      <c r="I1045" t="s">
        <v>58</v>
      </c>
      <c r="J1045" t="s">
        <v>48</v>
      </c>
      <c r="K1045" t="s">
        <v>59</v>
      </c>
      <c r="L1045" t="s">
        <v>7816</v>
      </c>
      <c r="M1045" t="s">
        <v>7817</v>
      </c>
      <c r="N1045" t="s">
        <v>7818</v>
      </c>
      <c r="O1045">
        <f>VLOOKUP(B1045,HIS退!B:F,5,FALSE)</f>
        <v>-1779</v>
      </c>
      <c r="P1045" t="str">
        <f>VLOOKUP(B1045,HIS退!B:I,8,FALSE)</f>
        <v>1</v>
      </c>
      <c r="Q1045" s="38">
        <f>VLOOKUP(C1045,招行退!B:F,5,FALSE)</f>
        <v>1779</v>
      </c>
      <c r="R1045" t="str">
        <f>VLOOKUP(C1045,招行退!B:H,7,FALSE)</f>
        <v>S</v>
      </c>
      <c r="S1045" t="e">
        <f>VLOOKUP(C1045,招行退!B:I,8,FALSE)</f>
        <v>#N/A</v>
      </c>
    </row>
    <row r="1046" spans="1:19" ht="14.25" hidden="1">
      <c r="A1046" s="54">
        <v>42929.451886574076</v>
      </c>
      <c r="B1046">
        <v>716234</v>
      </c>
      <c r="C1046" t="s">
        <v>7819</v>
      </c>
      <c r="D1046" t="s">
        <v>7820</v>
      </c>
      <c r="E1046" t="s">
        <v>7821</v>
      </c>
      <c r="F1046" s="15">
        <v>3172</v>
      </c>
      <c r="G1046" t="s">
        <v>34</v>
      </c>
      <c r="H1046" t="s">
        <v>34</v>
      </c>
      <c r="I1046" t="s">
        <v>58</v>
      </c>
      <c r="J1046" t="s">
        <v>48</v>
      </c>
      <c r="K1046" t="s">
        <v>59</v>
      </c>
      <c r="L1046" t="s">
        <v>7822</v>
      </c>
      <c r="M1046" t="s">
        <v>7823</v>
      </c>
      <c r="N1046" t="s">
        <v>7824</v>
      </c>
      <c r="O1046">
        <f>VLOOKUP(B1046,HIS退!B:F,5,FALSE)</f>
        <v>-3172</v>
      </c>
      <c r="P1046" t="str">
        <f>VLOOKUP(B1046,HIS退!B:I,8,FALSE)</f>
        <v>1</v>
      </c>
      <c r="Q1046" s="38">
        <f>VLOOKUP(C1046,招行退!B:F,5,FALSE)</f>
        <v>3172</v>
      </c>
      <c r="R1046" t="str">
        <f>VLOOKUP(C1046,招行退!B:H,7,FALSE)</f>
        <v>S</v>
      </c>
      <c r="S1046" t="e">
        <f>VLOOKUP(C1046,招行退!B:I,8,FALSE)</f>
        <v>#N/A</v>
      </c>
    </row>
    <row r="1047" spans="1:19" ht="14.25" hidden="1">
      <c r="A1047" s="54">
        <v>42929.454467592594</v>
      </c>
      <c r="B1047">
        <v>716436</v>
      </c>
      <c r="C1047" t="s">
        <v>7825</v>
      </c>
      <c r="D1047" t="s">
        <v>7826</v>
      </c>
      <c r="E1047" t="s">
        <v>7827</v>
      </c>
      <c r="F1047" s="15">
        <v>1900</v>
      </c>
      <c r="G1047" t="s">
        <v>34</v>
      </c>
      <c r="H1047" t="s">
        <v>34</v>
      </c>
      <c r="I1047" t="s">
        <v>58</v>
      </c>
      <c r="J1047" t="s">
        <v>48</v>
      </c>
      <c r="K1047" t="s">
        <v>59</v>
      </c>
      <c r="L1047" t="s">
        <v>7828</v>
      </c>
      <c r="M1047" t="s">
        <v>7829</v>
      </c>
      <c r="N1047" t="s">
        <v>7830</v>
      </c>
      <c r="O1047">
        <f>VLOOKUP(B1047,HIS退!B:F,5,FALSE)</f>
        <v>-1900</v>
      </c>
      <c r="P1047" t="str">
        <f>VLOOKUP(B1047,HIS退!B:I,8,FALSE)</f>
        <v>1</v>
      </c>
      <c r="Q1047" s="38">
        <f>VLOOKUP(C1047,招行退!B:F,5,FALSE)</f>
        <v>1900</v>
      </c>
      <c r="R1047" t="str">
        <f>VLOOKUP(C1047,招行退!B:H,7,FALSE)</f>
        <v>S</v>
      </c>
      <c r="S1047" t="e">
        <f>VLOOKUP(C1047,招行退!B:I,8,FALSE)</f>
        <v>#N/A</v>
      </c>
    </row>
    <row r="1048" spans="1:19" ht="14.25" hidden="1">
      <c r="A1048" s="54">
        <v>42929.455185185187</v>
      </c>
      <c r="B1048">
        <v>716487</v>
      </c>
      <c r="C1048" t="s">
        <v>5302</v>
      </c>
      <c r="D1048" t="s">
        <v>7831</v>
      </c>
      <c r="E1048" t="s">
        <v>5305</v>
      </c>
      <c r="F1048" s="15">
        <v>267</v>
      </c>
      <c r="G1048" t="s">
        <v>34</v>
      </c>
      <c r="H1048" t="s">
        <v>34</v>
      </c>
      <c r="I1048" t="s">
        <v>340</v>
      </c>
      <c r="J1048" t="s">
        <v>57</v>
      </c>
      <c r="K1048" t="s">
        <v>59</v>
      </c>
      <c r="L1048" t="s">
        <v>5303</v>
      </c>
      <c r="M1048" t="s">
        <v>7832</v>
      </c>
      <c r="N1048" t="s">
        <v>5306</v>
      </c>
      <c r="O1048">
        <f>VLOOKUP(B1048,HIS退!B:F,5,FALSE)</f>
        <v>-267</v>
      </c>
      <c r="P1048" t="str">
        <f>VLOOKUP(B1048,HIS退!B:I,8,FALSE)</f>
        <v>9</v>
      </c>
      <c r="Q1048" s="38">
        <f>VLOOKUP(C1048,招行退!B:F,5,FALSE)</f>
        <v>267</v>
      </c>
      <c r="R1048" t="str">
        <f>VLOOKUP(C1048,招行退!B:H,7,FALSE)</f>
        <v>B</v>
      </c>
      <c r="S1048" t="str">
        <f>VLOOKUP(C1048,招行退!B:I,8,FALSE)</f>
        <v>20170713</v>
      </c>
    </row>
    <row r="1049" spans="1:19" ht="14.25" hidden="1">
      <c r="A1049" s="54">
        <v>42929.459976851853</v>
      </c>
      <c r="B1049">
        <v>716859</v>
      </c>
      <c r="C1049" t="s">
        <v>7833</v>
      </c>
      <c r="D1049" t="s">
        <v>7834</v>
      </c>
      <c r="E1049" t="s">
        <v>7835</v>
      </c>
      <c r="F1049" s="15">
        <v>406</v>
      </c>
      <c r="G1049" t="s">
        <v>34</v>
      </c>
      <c r="H1049" t="s">
        <v>34</v>
      </c>
      <c r="I1049" t="s">
        <v>58</v>
      </c>
      <c r="J1049" t="s">
        <v>48</v>
      </c>
      <c r="K1049" t="s">
        <v>59</v>
      </c>
      <c r="L1049" t="s">
        <v>7836</v>
      </c>
      <c r="M1049" t="s">
        <v>7837</v>
      </c>
      <c r="N1049" t="s">
        <v>7838</v>
      </c>
      <c r="O1049">
        <f>VLOOKUP(B1049,HIS退!B:F,5,FALSE)</f>
        <v>-406</v>
      </c>
      <c r="P1049" t="str">
        <f>VLOOKUP(B1049,HIS退!B:I,8,FALSE)</f>
        <v>1</v>
      </c>
      <c r="Q1049" s="38">
        <f>VLOOKUP(C1049,招行退!B:F,5,FALSE)</f>
        <v>406</v>
      </c>
      <c r="R1049" t="str">
        <f>VLOOKUP(C1049,招行退!B:H,7,FALSE)</f>
        <v>S</v>
      </c>
      <c r="S1049" t="e">
        <f>VLOOKUP(C1049,招行退!B:I,8,FALSE)</f>
        <v>#N/A</v>
      </c>
    </row>
    <row r="1050" spans="1:19" ht="14.25" hidden="1">
      <c r="A1050" s="54">
        <v>42929.462719907409</v>
      </c>
      <c r="B1050">
        <v>717064</v>
      </c>
      <c r="C1050" t="s">
        <v>7839</v>
      </c>
      <c r="D1050" t="s">
        <v>7840</v>
      </c>
      <c r="E1050" t="s">
        <v>7841</v>
      </c>
      <c r="F1050" s="15">
        <v>1900</v>
      </c>
      <c r="G1050" t="s">
        <v>34</v>
      </c>
      <c r="H1050" t="s">
        <v>34</v>
      </c>
      <c r="I1050" t="s">
        <v>58</v>
      </c>
      <c r="J1050" t="s">
        <v>48</v>
      </c>
      <c r="K1050" t="s">
        <v>59</v>
      </c>
      <c r="L1050" t="s">
        <v>7842</v>
      </c>
      <c r="M1050" t="s">
        <v>7843</v>
      </c>
      <c r="N1050" t="s">
        <v>7844</v>
      </c>
      <c r="O1050">
        <f>VLOOKUP(B1050,HIS退!B:F,5,FALSE)</f>
        <v>-1900</v>
      </c>
      <c r="P1050" t="str">
        <f>VLOOKUP(B1050,HIS退!B:I,8,FALSE)</f>
        <v>1</v>
      </c>
      <c r="Q1050" s="38">
        <f>VLOOKUP(C1050,招行退!B:F,5,FALSE)</f>
        <v>1900</v>
      </c>
      <c r="R1050" t="str">
        <f>VLOOKUP(C1050,招行退!B:H,7,FALSE)</f>
        <v>S</v>
      </c>
      <c r="S1050" t="e">
        <f>VLOOKUP(C1050,招行退!B:I,8,FALSE)</f>
        <v>#N/A</v>
      </c>
    </row>
    <row r="1051" spans="1:19" ht="14.25" hidden="1">
      <c r="A1051" s="54">
        <v>42929.467199074075</v>
      </c>
      <c r="B1051">
        <v>717434</v>
      </c>
      <c r="C1051" t="s">
        <v>7845</v>
      </c>
      <c r="D1051" t="s">
        <v>7846</v>
      </c>
      <c r="E1051" t="s">
        <v>7847</v>
      </c>
      <c r="F1051" s="15">
        <v>2976</v>
      </c>
      <c r="G1051" t="s">
        <v>34</v>
      </c>
      <c r="H1051" t="s">
        <v>34</v>
      </c>
      <c r="I1051" t="s">
        <v>58</v>
      </c>
      <c r="J1051" t="s">
        <v>48</v>
      </c>
      <c r="K1051" t="s">
        <v>59</v>
      </c>
      <c r="L1051" t="s">
        <v>7848</v>
      </c>
      <c r="M1051" t="s">
        <v>7849</v>
      </c>
      <c r="N1051" t="s">
        <v>7850</v>
      </c>
      <c r="O1051">
        <f>VLOOKUP(B1051,HIS退!B:F,5,FALSE)</f>
        <v>-2976</v>
      </c>
      <c r="P1051" t="str">
        <f>VLOOKUP(B1051,HIS退!B:I,8,FALSE)</f>
        <v>1</v>
      </c>
      <c r="Q1051" s="38">
        <f>VLOOKUP(C1051,招行退!B:F,5,FALSE)</f>
        <v>2976</v>
      </c>
      <c r="R1051" t="str">
        <f>VLOOKUP(C1051,招行退!B:H,7,FALSE)</f>
        <v>S</v>
      </c>
      <c r="S1051" t="e">
        <f>VLOOKUP(C1051,招行退!B:I,8,FALSE)</f>
        <v>#N/A</v>
      </c>
    </row>
    <row r="1052" spans="1:19" ht="14.25" hidden="1">
      <c r="A1052" s="54">
        <v>42929.475034722222</v>
      </c>
      <c r="B1052">
        <v>717896</v>
      </c>
      <c r="C1052" t="s">
        <v>5320</v>
      </c>
      <c r="D1052" t="s">
        <v>7851</v>
      </c>
      <c r="E1052" t="s">
        <v>5323</v>
      </c>
      <c r="F1052" s="15">
        <v>900</v>
      </c>
      <c r="G1052" t="s">
        <v>34</v>
      </c>
      <c r="H1052" t="s">
        <v>34</v>
      </c>
      <c r="I1052" t="s">
        <v>340</v>
      </c>
      <c r="J1052" t="s">
        <v>57</v>
      </c>
      <c r="K1052" t="s">
        <v>59</v>
      </c>
      <c r="L1052" t="s">
        <v>5321</v>
      </c>
      <c r="M1052" t="s">
        <v>7852</v>
      </c>
      <c r="N1052" t="s">
        <v>5324</v>
      </c>
      <c r="O1052">
        <f>VLOOKUP(B1052,HIS退!B:F,5,FALSE)</f>
        <v>-900</v>
      </c>
      <c r="P1052" t="str">
        <f>VLOOKUP(B1052,HIS退!B:I,8,FALSE)</f>
        <v>9</v>
      </c>
      <c r="Q1052" s="38">
        <f>VLOOKUP(C1052,招行退!B:F,5,FALSE)</f>
        <v>900</v>
      </c>
      <c r="R1052" t="str">
        <f>VLOOKUP(C1052,招行退!B:H,7,FALSE)</f>
        <v>B</v>
      </c>
      <c r="S1052" t="str">
        <f>VLOOKUP(C1052,招行退!B:I,8,FALSE)</f>
        <v>20170713</v>
      </c>
    </row>
    <row r="1053" spans="1:19" ht="14.25" hidden="1">
      <c r="A1053" s="54">
        <v>42929.477361111109</v>
      </c>
      <c r="B1053">
        <v>718064</v>
      </c>
      <c r="C1053" t="s">
        <v>7853</v>
      </c>
      <c r="D1053" t="s">
        <v>7854</v>
      </c>
      <c r="E1053" t="s">
        <v>7855</v>
      </c>
      <c r="F1053" s="15">
        <v>800</v>
      </c>
      <c r="G1053" t="s">
        <v>34</v>
      </c>
      <c r="H1053" t="s">
        <v>34</v>
      </c>
      <c r="I1053" t="s">
        <v>58</v>
      </c>
      <c r="J1053" t="s">
        <v>48</v>
      </c>
      <c r="K1053" t="s">
        <v>59</v>
      </c>
      <c r="L1053" t="s">
        <v>7856</v>
      </c>
      <c r="M1053" t="s">
        <v>7857</v>
      </c>
      <c r="N1053" t="s">
        <v>7858</v>
      </c>
      <c r="O1053">
        <f>VLOOKUP(B1053,HIS退!B:F,5,FALSE)</f>
        <v>-800</v>
      </c>
      <c r="P1053" t="str">
        <f>VLOOKUP(B1053,HIS退!B:I,8,FALSE)</f>
        <v>1</v>
      </c>
      <c r="Q1053" s="38">
        <f>VLOOKUP(C1053,招行退!B:F,5,FALSE)</f>
        <v>800</v>
      </c>
      <c r="R1053" t="str">
        <f>VLOOKUP(C1053,招行退!B:H,7,FALSE)</f>
        <v>S</v>
      </c>
      <c r="S1053" t="e">
        <f>VLOOKUP(C1053,招行退!B:I,8,FALSE)</f>
        <v>#N/A</v>
      </c>
    </row>
    <row r="1054" spans="1:19" ht="14.25" hidden="1">
      <c r="A1054" s="54">
        <v>42929.478750000002</v>
      </c>
      <c r="B1054">
        <v>718144</v>
      </c>
      <c r="C1054" t="s">
        <v>7859</v>
      </c>
      <c r="D1054" t="s">
        <v>7860</v>
      </c>
      <c r="E1054" t="s">
        <v>7861</v>
      </c>
      <c r="F1054" s="15">
        <v>338</v>
      </c>
      <c r="G1054" t="s">
        <v>34</v>
      </c>
      <c r="H1054" t="s">
        <v>34</v>
      </c>
      <c r="I1054" t="s">
        <v>58</v>
      </c>
      <c r="J1054" t="s">
        <v>48</v>
      </c>
      <c r="K1054" t="s">
        <v>59</v>
      </c>
      <c r="L1054" t="s">
        <v>7862</v>
      </c>
      <c r="M1054" t="s">
        <v>7863</v>
      </c>
      <c r="N1054" t="s">
        <v>7864</v>
      </c>
      <c r="O1054">
        <f>VLOOKUP(B1054,HIS退!B:F,5,FALSE)</f>
        <v>-338</v>
      </c>
      <c r="P1054" t="str">
        <f>VLOOKUP(B1054,HIS退!B:I,8,FALSE)</f>
        <v>1</v>
      </c>
      <c r="Q1054" s="38">
        <f>VLOOKUP(C1054,招行退!B:F,5,FALSE)</f>
        <v>338</v>
      </c>
      <c r="R1054" t="str">
        <f>VLOOKUP(C1054,招行退!B:H,7,FALSE)</f>
        <v>S</v>
      </c>
      <c r="S1054" t="e">
        <f>VLOOKUP(C1054,招行退!B:I,8,FALSE)</f>
        <v>#N/A</v>
      </c>
    </row>
    <row r="1055" spans="1:19" ht="14.25" hidden="1">
      <c r="A1055" s="54">
        <v>42929.479722222219</v>
      </c>
      <c r="B1055">
        <v>718197</v>
      </c>
      <c r="C1055" t="s">
        <v>5309</v>
      </c>
      <c r="D1055" t="s">
        <v>7454</v>
      </c>
      <c r="E1055" t="s">
        <v>5218</v>
      </c>
      <c r="F1055" s="15">
        <v>1000</v>
      </c>
      <c r="G1055" t="s">
        <v>34</v>
      </c>
      <c r="H1055" t="s">
        <v>34</v>
      </c>
      <c r="I1055" t="s">
        <v>340</v>
      </c>
      <c r="J1055" t="s">
        <v>57</v>
      </c>
      <c r="K1055" t="s">
        <v>59</v>
      </c>
      <c r="L1055" t="s">
        <v>5310</v>
      </c>
      <c r="M1055" t="s">
        <v>7865</v>
      </c>
      <c r="N1055" t="s">
        <v>5219</v>
      </c>
      <c r="O1055">
        <f>VLOOKUP(B1055,HIS退!B:F,5,FALSE)</f>
        <v>-1000</v>
      </c>
      <c r="P1055" t="str">
        <f>VLOOKUP(B1055,HIS退!B:I,8,FALSE)</f>
        <v>9</v>
      </c>
      <c r="Q1055" s="38">
        <f>VLOOKUP(C1055,招行退!B:F,5,FALSE)</f>
        <v>1000</v>
      </c>
      <c r="R1055" t="str">
        <f>VLOOKUP(C1055,招行退!B:H,7,FALSE)</f>
        <v>B</v>
      </c>
      <c r="S1055" t="str">
        <f>VLOOKUP(C1055,招行退!B:I,8,FALSE)</f>
        <v>20170712</v>
      </c>
    </row>
    <row r="1056" spans="1:19" ht="14.25" hidden="1">
      <c r="A1056" s="54">
        <v>42929.482835648145</v>
      </c>
      <c r="B1056">
        <v>718350</v>
      </c>
      <c r="C1056" t="s">
        <v>5362</v>
      </c>
      <c r="D1056" t="s">
        <v>7866</v>
      </c>
      <c r="E1056" t="s">
        <v>5365</v>
      </c>
      <c r="F1056" s="15">
        <v>1</v>
      </c>
      <c r="G1056" t="s">
        <v>34</v>
      </c>
      <c r="H1056" t="s">
        <v>34</v>
      </c>
      <c r="I1056" t="s">
        <v>340</v>
      </c>
      <c r="J1056" t="s">
        <v>57</v>
      </c>
      <c r="K1056" t="s">
        <v>59</v>
      </c>
      <c r="L1056" t="s">
        <v>5363</v>
      </c>
      <c r="M1056" t="s">
        <v>7867</v>
      </c>
      <c r="N1056" t="s">
        <v>5366</v>
      </c>
      <c r="O1056">
        <f>VLOOKUP(B1056,HIS退!B:F,5,FALSE)</f>
        <v>-1</v>
      </c>
      <c r="P1056" t="str">
        <f>VLOOKUP(B1056,HIS退!B:I,8,FALSE)</f>
        <v>9</v>
      </c>
      <c r="Q1056" s="38">
        <f>VLOOKUP(C1056,招行退!B:F,5,FALSE)</f>
        <v>1</v>
      </c>
      <c r="R1056" t="str">
        <f>VLOOKUP(C1056,招行退!B:H,7,FALSE)</f>
        <v>B</v>
      </c>
      <c r="S1056" t="str">
        <f>VLOOKUP(C1056,招行退!B:I,8,FALSE)</f>
        <v>20170713</v>
      </c>
    </row>
    <row r="1057" spans="1:19" ht="14.25" hidden="1">
      <c r="A1057" s="54">
        <v>42929.490879629629</v>
      </c>
      <c r="B1057">
        <v>718718</v>
      </c>
      <c r="C1057" t="s">
        <v>7868</v>
      </c>
      <c r="D1057" t="s">
        <v>7869</v>
      </c>
      <c r="E1057" t="s">
        <v>7870</v>
      </c>
      <c r="F1057" s="15">
        <v>86</v>
      </c>
      <c r="G1057" t="s">
        <v>34</v>
      </c>
      <c r="H1057" t="s">
        <v>34</v>
      </c>
      <c r="I1057" t="s">
        <v>58</v>
      </c>
      <c r="J1057" t="s">
        <v>48</v>
      </c>
      <c r="K1057" t="s">
        <v>59</v>
      </c>
      <c r="L1057" t="s">
        <v>7871</v>
      </c>
      <c r="M1057" t="s">
        <v>7872</v>
      </c>
      <c r="N1057" t="s">
        <v>7873</v>
      </c>
      <c r="O1057">
        <f>VLOOKUP(B1057,HIS退!B:F,5,FALSE)</f>
        <v>-86</v>
      </c>
      <c r="P1057" t="str">
        <f>VLOOKUP(B1057,HIS退!B:I,8,FALSE)</f>
        <v>1</v>
      </c>
      <c r="Q1057" s="38">
        <f>VLOOKUP(C1057,招行退!B:F,5,FALSE)</f>
        <v>86</v>
      </c>
      <c r="R1057" t="str">
        <f>VLOOKUP(C1057,招行退!B:H,7,FALSE)</f>
        <v>S</v>
      </c>
      <c r="S1057" t="e">
        <f>VLOOKUP(C1057,招行退!B:I,8,FALSE)</f>
        <v>#N/A</v>
      </c>
    </row>
    <row r="1058" spans="1:19" ht="14.25" hidden="1">
      <c r="A1058" s="54">
        <v>42929.499050925922</v>
      </c>
      <c r="B1058">
        <v>718976</v>
      </c>
      <c r="C1058" t="s">
        <v>7874</v>
      </c>
      <c r="D1058" t="s">
        <v>7875</v>
      </c>
      <c r="E1058" t="s">
        <v>7876</v>
      </c>
      <c r="F1058" s="15">
        <v>62</v>
      </c>
      <c r="G1058" t="s">
        <v>34</v>
      </c>
      <c r="H1058" t="s">
        <v>34</v>
      </c>
      <c r="I1058" t="s">
        <v>58</v>
      </c>
      <c r="J1058" t="s">
        <v>48</v>
      </c>
      <c r="K1058" t="s">
        <v>59</v>
      </c>
      <c r="L1058" t="s">
        <v>7877</v>
      </c>
      <c r="M1058" t="s">
        <v>7878</v>
      </c>
      <c r="N1058" t="s">
        <v>7879</v>
      </c>
      <c r="O1058">
        <f>VLOOKUP(B1058,HIS退!B:F,5,FALSE)</f>
        <v>-62</v>
      </c>
      <c r="P1058" t="str">
        <f>VLOOKUP(B1058,HIS退!B:I,8,FALSE)</f>
        <v>1</v>
      </c>
      <c r="Q1058" s="38">
        <f>VLOOKUP(C1058,招行退!B:F,5,FALSE)</f>
        <v>62</v>
      </c>
      <c r="R1058" t="str">
        <f>VLOOKUP(C1058,招行退!B:H,7,FALSE)</f>
        <v>S</v>
      </c>
      <c r="S1058" t="e">
        <f>VLOOKUP(C1058,招行退!B:I,8,FALSE)</f>
        <v>#N/A</v>
      </c>
    </row>
    <row r="1059" spans="1:19" ht="14.25" hidden="1">
      <c r="A1059" s="54">
        <v>42929.499409722222</v>
      </c>
      <c r="B1059">
        <v>718993</v>
      </c>
      <c r="C1059" t="s">
        <v>7880</v>
      </c>
      <c r="D1059" t="s">
        <v>7881</v>
      </c>
      <c r="E1059" t="s">
        <v>7882</v>
      </c>
      <c r="F1059" s="15">
        <v>247</v>
      </c>
      <c r="G1059" t="s">
        <v>34</v>
      </c>
      <c r="H1059" t="s">
        <v>34</v>
      </c>
      <c r="I1059" t="s">
        <v>58</v>
      </c>
      <c r="J1059" t="s">
        <v>48</v>
      </c>
      <c r="K1059" t="s">
        <v>59</v>
      </c>
      <c r="L1059" t="s">
        <v>7883</v>
      </c>
      <c r="M1059" t="s">
        <v>7884</v>
      </c>
      <c r="N1059" t="s">
        <v>7885</v>
      </c>
      <c r="O1059">
        <f>VLOOKUP(B1059,HIS退!B:F,5,FALSE)</f>
        <v>-247</v>
      </c>
      <c r="P1059" t="str">
        <f>VLOOKUP(B1059,HIS退!B:I,8,FALSE)</f>
        <v>1</v>
      </c>
      <c r="Q1059" s="38">
        <f>VLOOKUP(C1059,招行退!B:F,5,FALSE)</f>
        <v>247</v>
      </c>
      <c r="R1059" t="str">
        <f>VLOOKUP(C1059,招行退!B:H,7,FALSE)</f>
        <v>S</v>
      </c>
      <c r="S1059" t="e">
        <f>VLOOKUP(C1059,招行退!B:I,8,FALSE)</f>
        <v>#N/A</v>
      </c>
    </row>
    <row r="1060" spans="1:19" ht="14.25" hidden="1">
      <c r="A1060" s="54">
        <v>42929.499641203707</v>
      </c>
      <c r="B1060">
        <v>719004</v>
      </c>
      <c r="C1060" t="s">
        <v>7886</v>
      </c>
      <c r="D1060" t="s">
        <v>7887</v>
      </c>
      <c r="E1060" t="s">
        <v>7888</v>
      </c>
      <c r="F1060" s="15">
        <v>134</v>
      </c>
      <c r="G1060" t="s">
        <v>34</v>
      </c>
      <c r="H1060" t="s">
        <v>34</v>
      </c>
      <c r="I1060" t="s">
        <v>58</v>
      </c>
      <c r="J1060" t="s">
        <v>48</v>
      </c>
      <c r="K1060" t="s">
        <v>59</v>
      </c>
      <c r="L1060" t="s">
        <v>7889</v>
      </c>
      <c r="M1060" t="s">
        <v>7890</v>
      </c>
      <c r="N1060" t="s">
        <v>7879</v>
      </c>
      <c r="O1060">
        <f>VLOOKUP(B1060,HIS退!B:F,5,FALSE)</f>
        <v>-134</v>
      </c>
      <c r="P1060" t="str">
        <f>VLOOKUP(B1060,HIS退!B:I,8,FALSE)</f>
        <v>1</v>
      </c>
      <c r="Q1060" s="38">
        <f>VLOOKUP(C1060,招行退!B:F,5,FALSE)</f>
        <v>134</v>
      </c>
      <c r="R1060" t="str">
        <f>VLOOKUP(C1060,招行退!B:H,7,FALSE)</f>
        <v>S</v>
      </c>
      <c r="S1060" t="e">
        <f>VLOOKUP(C1060,招行退!B:I,8,FALSE)</f>
        <v>#N/A</v>
      </c>
    </row>
    <row r="1061" spans="1:19" ht="14.25" hidden="1">
      <c r="A1061" s="54">
        <v>42929.4997337963</v>
      </c>
      <c r="B1061">
        <v>0</v>
      </c>
      <c r="D1061" t="s">
        <v>7891</v>
      </c>
      <c r="E1061" t="s">
        <v>7892</v>
      </c>
      <c r="F1061" s="15">
        <v>516</v>
      </c>
      <c r="G1061" t="s">
        <v>34</v>
      </c>
      <c r="H1061" t="s">
        <v>34</v>
      </c>
      <c r="I1061" t="s">
        <v>61</v>
      </c>
      <c r="J1061" t="s">
        <v>57</v>
      </c>
      <c r="K1061" t="s">
        <v>59</v>
      </c>
      <c r="L1061" t="s">
        <v>7893</v>
      </c>
      <c r="M1061" t="s">
        <v>7894</v>
      </c>
      <c r="N1061" t="s">
        <v>7895</v>
      </c>
      <c r="O1061" t="e">
        <f>VLOOKUP(B1061,HIS退!B:F,5,FALSE)</f>
        <v>#N/A</v>
      </c>
      <c r="P1061" t="e">
        <f>VLOOKUP(B1061,HIS退!B:I,8,FALSE)</f>
        <v>#N/A</v>
      </c>
      <c r="Q1061" s="38" t="e">
        <f>VLOOKUP(C1061,招行退!B:F,5,FALSE)</f>
        <v>#N/A</v>
      </c>
      <c r="R1061" t="e">
        <f>VLOOKUP(C1061,招行退!B:H,7,FALSE)</f>
        <v>#N/A</v>
      </c>
      <c r="S1061" t="e">
        <f>VLOOKUP(C1061,招行退!B:I,8,FALSE)</f>
        <v>#N/A</v>
      </c>
    </row>
    <row r="1062" spans="1:19" ht="14.25" hidden="1">
      <c r="A1062" s="54">
        <v>42929.4997337963</v>
      </c>
      <c r="B1062">
        <v>719008</v>
      </c>
      <c r="C1062" t="s">
        <v>7896</v>
      </c>
      <c r="D1062" t="s">
        <v>7891</v>
      </c>
      <c r="E1062" t="s">
        <v>7892</v>
      </c>
      <c r="F1062" s="15">
        <v>516</v>
      </c>
      <c r="G1062" t="s">
        <v>34</v>
      </c>
      <c r="H1062" t="s">
        <v>34</v>
      </c>
      <c r="I1062" t="s">
        <v>58</v>
      </c>
      <c r="J1062" t="s">
        <v>48</v>
      </c>
      <c r="K1062" t="s">
        <v>59</v>
      </c>
      <c r="L1062" t="s">
        <v>7897</v>
      </c>
      <c r="M1062" t="s">
        <v>7898</v>
      </c>
      <c r="N1062" t="s">
        <v>7895</v>
      </c>
      <c r="O1062">
        <f>VLOOKUP(B1062,HIS退!B:F,5,FALSE)</f>
        <v>-516</v>
      </c>
      <c r="P1062" t="str">
        <f>VLOOKUP(B1062,HIS退!B:I,8,FALSE)</f>
        <v>1</v>
      </c>
      <c r="Q1062" s="38">
        <f>VLOOKUP(C1062,招行退!B:F,5,FALSE)</f>
        <v>516</v>
      </c>
      <c r="R1062" t="str">
        <f>VLOOKUP(C1062,招行退!B:H,7,FALSE)</f>
        <v>S</v>
      </c>
      <c r="S1062" t="e">
        <f>VLOOKUP(C1062,招行退!B:I,8,FALSE)</f>
        <v>#N/A</v>
      </c>
    </row>
    <row r="1063" spans="1:19" ht="14.25" hidden="1">
      <c r="A1063" s="54">
        <v>42929.501076388886</v>
      </c>
      <c r="B1063">
        <v>719052</v>
      </c>
      <c r="C1063" t="s">
        <v>7899</v>
      </c>
      <c r="D1063" t="s">
        <v>7900</v>
      </c>
      <c r="E1063" t="s">
        <v>7901</v>
      </c>
      <c r="F1063" s="15">
        <v>755</v>
      </c>
      <c r="G1063" t="s">
        <v>34</v>
      </c>
      <c r="H1063" t="s">
        <v>34</v>
      </c>
      <c r="I1063" t="s">
        <v>58</v>
      </c>
      <c r="J1063" t="s">
        <v>48</v>
      </c>
      <c r="K1063" t="s">
        <v>59</v>
      </c>
      <c r="L1063" t="s">
        <v>7902</v>
      </c>
      <c r="M1063" t="s">
        <v>7903</v>
      </c>
      <c r="N1063" t="s">
        <v>7904</v>
      </c>
      <c r="O1063">
        <f>VLOOKUP(B1063,HIS退!B:F,5,FALSE)</f>
        <v>-755</v>
      </c>
      <c r="P1063" t="str">
        <f>VLOOKUP(B1063,HIS退!B:I,8,FALSE)</f>
        <v>1</v>
      </c>
      <c r="Q1063" s="38">
        <f>VLOOKUP(C1063,招行退!B:F,5,FALSE)</f>
        <v>755</v>
      </c>
      <c r="R1063" t="str">
        <f>VLOOKUP(C1063,招行退!B:H,7,FALSE)</f>
        <v>S</v>
      </c>
      <c r="S1063" t="e">
        <f>VLOOKUP(C1063,招行退!B:I,8,FALSE)</f>
        <v>#N/A</v>
      </c>
    </row>
    <row r="1064" spans="1:19" ht="14.25" hidden="1">
      <c r="A1064" s="54">
        <v>42929.503032407411</v>
      </c>
      <c r="B1064">
        <v>719111</v>
      </c>
      <c r="C1064" t="s">
        <v>7905</v>
      </c>
      <c r="D1064" t="s">
        <v>7906</v>
      </c>
      <c r="E1064" t="s">
        <v>7907</v>
      </c>
      <c r="F1064" s="15">
        <v>69</v>
      </c>
      <c r="G1064" t="s">
        <v>34</v>
      </c>
      <c r="H1064" t="s">
        <v>34</v>
      </c>
      <c r="I1064" t="s">
        <v>58</v>
      </c>
      <c r="J1064" t="s">
        <v>48</v>
      </c>
      <c r="K1064" t="s">
        <v>59</v>
      </c>
      <c r="L1064" t="s">
        <v>7908</v>
      </c>
      <c r="M1064" t="s">
        <v>7909</v>
      </c>
      <c r="N1064" t="s">
        <v>7910</v>
      </c>
      <c r="O1064">
        <f>VLOOKUP(B1064,HIS退!B:F,5,FALSE)</f>
        <v>-69</v>
      </c>
      <c r="P1064" t="str">
        <f>VLOOKUP(B1064,HIS退!B:I,8,FALSE)</f>
        <v>1</v>
      </c>
      <c r="Q1064" s="38">
        <f>VLOOKUP(C1064,招行退!B:F,5,FALSE)</f>
        <v>69</v>
      </c>
      <c r="R1064" t="str">
        <f>VLOOKUP(C1064,招行退!B:H,7,FALSE)</f>
        <v>S</v>
      </c>
      <c r="S1064" t="e">
        <f>VLOOKUP(C1064,招行退!B:I,8,FALSE)</f>
        <v>#N/A</v>
      </c>
    </row>
    <row r="1065" spans="1:19" ht="14.25" hidden="1">
      <c r="A1065" s="54">
        <v>42929.50545138889</v>
      </c>
      <c r="B1065">
        <v>719191</v>
      </c>
      <c r="C1065" t="s">
        <v>7911</v>
      </c>
      <c r="D1065" t="s">
        <v>7912</v>
      </c>
      <c r="E1065" t="s">
        <v>7913</v>
      </c>
      <c r="F1065" s="15">
        <v>496</v>
      </c>
      <c r="G1065" t="s">
        <v>34</v>
      </c>
      <c r="H1065" t="s">
        <v>34</v>
      </c>
      <c r="I1065" t="s">
        <v>58</v>
      </c>
      <c r="J1065" t="s">
        <v>48</v>
      </c>
      <c r="K1065" t="s">
        <v>59</v>
      </c>
      <c r="L1065" t="s">
        <v>7914</v>
      </c>
      <c r="M1065" t="s">
        <v>7915</v>
      </c>
      <c r="N1065" t="s">
        <v>7916</v>
      </c>
      <c r="O1065">
        <f>VLOOKUP(B1065,HIS退!B:F,5,FALSE)</f>
        <v>-496</v>
      </c>
      <c r="P1065" t="str">
        <f>VLOOKUP(B1065,HIS退!B:I,8,FALSE)</f>
        <v>1</v>
      </c>
      <c r="Q1065" s="38">
        <f>VLOOKUP(C1065,招行退!B:F,5,FALSE)</f>
        <v>496</v>
      </c>
      <c r="R1065" t="str">
        <f>VLOOKUP(C1065,招行退!B:H,7,FALSE)</f>
        <v>S</v>
      </c>
      <c r="S1065" t="e">
        <f>VLOOKUP(C1065,招行退!B:I,8,FALSE)</f>
        <v>#N/A</v>
      </c>
    </row>
    <row r="1066" spans="1:19" ht="14.25" hidden="1">
      <c r="A1066" s="54">
        <v>42929.50744212963</v>
      </c>
      <c r="B1066">
        <v>719240</v>
      </c>
      <c r="C1066" t="s">
        <v>7917</v>
      </c>
      <c r="D1066" t="s">
        <v>7918</v>
      </c>
      <c r="E1066" t="s">
        <v>7919</v>
      </c>
      <c r="F1066" s="15">
        <v>10000</v>
      </c>
      <c r="G1066" t="s">
        <v>34</v>
      </c>
      <c r="H1066" t="s">
        <v>34</v>
      </c>
      <c r="I1066" t="s">
        <v>58</v>
      </c>
      <c r="J1066" t="s">
        <v>48</v>
      </c>
      <c r="K1066" t="s">
        <v>59</v>
      </c>
      <c r="L1066" t="s">
        <v>7920</v>
      </c>
      <c r="M1066" t="s">
        <v>7921</v>
      </c>
      <c r="N1066" t="s">
        <v>7922</v>
      </c>
      <c r="O1066">
        <f>VLOOKUP(B1066,HIS退!B:F,5,FALSE)</f>
        <v>-10000</v>
      </c>
      <c r="P1066" t="str">
        <f>VLOOKUP(B1066,HIS退!B:I,8,FALSE)</f>
        <v>1</v>
      </c>
      <c r="Q1066" s="38">
        <f>VLOOKUP(C1066,招行退!B:F,5,FALSE)</f>
        <v>10000</v>
      </c>
      <c r="R1066" t="str">
        <f>VLOOKUP(C1066,招行退!B:H,7,FALSE)</f>
        <v>S</v>
      </c>
      <c r="S1066" t="e">
        <f>VLOOKUP(C1066,招行退!B:I,8,FALSE)</f>
        <v>#N/A</v>
      </c>
    </row>
    <row r="1067" spans="1:19" ht="14.25" hidden="1">
      <c r="A1067" s="54">
        <v>42929.515381944446</v>
      </c>
      <c r="B1067">
        <v>719372</v>
      </c>
      <c r="C1067" t="s">
        <v>5313</v>
      </c>
      <c r="D1067" t="s">
        <v>7923</v>
      </c>
      <c r="E1067" t="s">
        <v>5316</v>
      </c>
      <c r="F1067" s="15">
        <v>463</v>
      </c>
      <c r="G1067" t="s">
        <v>34</v>
      </c>
      <c r="H1067" t="s">
        <v>34</v>
      </c>
      <c r="I1067" t="s">
        <v>340</v>
      </c>
      <c r="J1067" t="s">
        <v>57</v>
      </c>
      <c r="K1067" t="s">
        <v>59</v>
      </c>
      <c r="L1067" t="s">
        <v>5314</v>
      </c>
      <c r="M1067" t="s">
        <v>7924</v>
      </c>
      <c r="N1067" t="s">
        <v>5317</v>
      </c>
      <c r="O1067">
        <f>VLOOKUP(B1067,HIS退!B:F,5,FALSE)</f>
        <v>-463</v>
      </c>
      <c r="P1067" t="str">
        <f>VLOOKUP(B1067,HIS退!B:I,8,FALSE)</f>
        <v>9</v>
      </c>
      <c r="Q1067" s="38">
        <f>VLOOKUP(C1067,招行退!B:F,5,FALSE)</f>
        <v>463</v>
      </c>
      <c r="R1067" t="str">
        <f>VLOOKUP(C1067,招行退!B:H,7,FALSE)</f>
        <v>B</v>
      </c>
      <c r="S1067" t="str">
        <f>VLOOKUP(C1067,招行退!B:I,8,FALSE)</f>
        <v>20170713</v>
      </c>
    </row>
    <row r="1068" spans="1:19" ht="14.25" hidden="1">
      <c r="A1068" s="54">
        <v>42929.516168981485</v>
      </c>
      <c r="B1068">
        <v>719389</v>
      </c>
      <c r="C1068" t="s">
        <v>7925</v>
      </c>
      <c r="D1068" t="s">
        <v>7926</v>
      </c>
      <c r="E1068" t="s">
        <v>7927</v>
      </c>
      <c r="F1068" s="15">
        <v>393</v>
      </c>
      <c r="G1068" t="s">
        <v>34</v>
      </c>
      <c r="H1068" t="s">
        <v>34</v>
      </c>
      <c r="I1068" t="s">
        <v>58</v>
      </c>
      <c r="J1068" t="s">
        <v>48</v>
      </c>
      <c r="K1068" t="s">
        <v>59</v>
      </c>
      <c r="L1068" t="s">
        <v>7928</v>
      </c>
      <c r="M1068" t="s">
        <v>7929</v>
      </c>
      <c r="N1068" t="s">
        <v>7930</v>
      </c>
      <c r="O1068">
        <f>VLOOKUP(B1068,HIS退!B:F,5,FALSE)</f>
        <v>-393</v>
      </c>
      <c r="P1068" t="str">
        <f>VLOOKUP(B1068,HIS退!B:I,8,FALSE)</f>
        <v>1</v>
      </c>
      <c r="Q1068" s="38">
        <f>VLOOKUP(C1068,招行退!B:F,5,FALSE)</f>
        <v>393</v>
      </c>
      <c r="R1068" t="str">
        <f>VLOOKUP(C1068,招行退!B:H,7,FALSE)</f>
        <v>S</v>
      </c>
      <c r="S1068" t="e">
        <f>VLOOKUP(C1068,招行退!B:I,8,FALSE)</f>
        <v>#N/A</v>
      </c>
    </row>
    <row r="1069" spans="1:19" ht="14.25" hidden="1">
      <c r="A1069" s="54">
        <v>42929.517951388887</v>
      </c>
      <c r="B1069">
        <v>719403</v>
      </c>
      <c r="C1069" t="s">
        <v>7931</v>
      </c>
      <c r="D1069" t="s">
        <v>7932</v>
      </c>
      <c r="E1069" t="s">
        <v>7933</v>
      </c>
      <c r="F1069" s="15">
        <v>809</v>
      </c>
      <c r="G1069" t="s">
        <v>34</v>
      </c>
      <c r="H1069" t="s">
        <v>34</v>
      </c>
      <c r="I1069" t="s">
        <v>58</v>
      </c>
      <c r="J1069" t="s">
        <v>48</v>
      </c>
      <c r="K1069" t="s">
        <v>59</v>
      </c>
      <c r="L1069" t="s">
        <v>7934</v>
      </c>
      <c r="M1069" t="s">
        <v>7935</v>
      </c>
      <c r="N1069" t="s">
        <v>7936</v>
      </c>
      <c r="O1069">
        <f>VLOOKUP(B1069,HIS退!B:F,5,FALSE)</f>
        <v>-809</v>
      </c>
      <c r="P1069" t="str">
        <f>VLOOKUP(B1069,HIS退!B:I,8,FALSE)</f>
        <v>1</v>
      </c>
      <c r="Q1069" s="38">
        <f>VLOOKUP(C1069,招行退!B:F,5,FALSE)</f>
        <v>809</v>
      </c>
      <c r="R1069" t="str">
        <f>VLOOKUP(C1069,招行退!B:H,7,FALSE)</f>
        <v>S</v>
      </c>
      <c r="S1069" t="e">
        <f>VLOOKUP(C1069,招行退!B:I,8,FALSE)</f>
        <v>#N/A</v>
      </c>
    </row>
    <row r="1070" spans="1:19" ht="14.25" hidden="1">
      <c r="A1070" s="54">
        <v>42929.519247685188</v>
      </c>
      <c r="B1070">
        <v>719414</v>
      </c>
      <c r="C1070" t="s">
        <v>7937</v>
      </c>
      <c r="D1070" t="s">
        <v>7938</v>
      </c>
      <c r="E1070" t="s">
        <v>7939</v>
      </c>
      <c r="F1070" s="15">
        <v>1003</v>
      </c>
      <c r="G1070" t="s">
        <v>34</v>
      </c>
      <c r="H1070" t="s">
        <v>34</v>
      </c>
      <c r="I1070" t="s">
        <v>58</v>
      </c>
      <c r="J1070" t="s">
        <v>48</v>
      </c>
      <c r="K1070" t="s">
        <v>59</v>
      </c>
      <c r="L1070" t="s">
        <v>7940</v>
      </c>
      <c r="M1070" t="s">
        <v>7941</v>
      </c>
      <c r="N1070" t="s">
        <v>6935</v>
      </c>
      <c r="O1070">
        <f>VLOOKUP(B1070,HIS退!B:F,5,FALSE)</f>
        <v>-1003</v>
      </c>
      <c r="P1070" t="str">
        <f>VLOOKUP(B1070,HIS退!B:I,8,FALSE)</f>
        <v>1</v>
      </c>
      <c r="Q1070" s="38">
        <f>VLOOKUP(C1070,招行退!B:F,5,FALSE)</f>
        <v>1003</v>
      </c>
      <c r="R1070" t="str">
        <f>VLOOKUP(C1070,招行退!B:H,7,FALSE)</f>
        <v>S</v>
      </c>
      <c r="S1070" t="e">
        <f>VLOOKUP(C1070,招行退!B:I,8,FALSE)</f>
        <v>#N/A</v>
      </c>
    </row>
    <row r="1071" spans="1:19" ht="14.25" hidden="1">
      <c r="A1071" s="54">
        <v>42929.51972222222</v>
      </c>
      <c r="B1071">
        <v>719419</v>
      </c>
      <c r="C1071" t="s">
        <v>7942</v>
      </c>
      <c r="D1071" t="s">
        <v>7943</v>
      </c>
      <c r="E1071" t="s">
        <v>7944</v>
      </c>
      <c r="F1071" s="15">
        <v>1000</v>
      </c>
      <c r="G1071" t="s">
        <v>34</v>
      </c>
      <c r="H1071" t="s">
        <v>34</v>
      </c>
      <c r="I1071" t="s">
        <v>58</v>
      </c>
      <c r="J1071" t="s">
        <v>48</v>
      </c>
      <c r="K1071" t="s">
        <v>59</v>
      </c>
      <c r="L1071" t="s">
        <v>7945</v>
      </c>
      <c r="M1071" t="s">
        <v>7946</v>
      </c>
      <c r="N1071" t="s">
        <v>7947</v>
      </c>
      <c r="O1071">
        <f>VLOOKUP(B1071,HIS退!B:F,5,FALSE)</f>
        <v>-1000</v>
      </c>
      <c r="P1071" t="str">
        <f>VLOOKUP(B1071,HIS退!B:I,8,FALSE)</f>
        <v>1</v>
      </c>
      <c r="Q1071" s="38">
        <f>VLOOKUP(C1071,招行退!B:F,5,FALSE)</f>
        <v>1000</v>
      </c>
      <c r="R1071" t="str">
        <f>VLOOKUP(C1071,招行退!B:H,7,FALSE)</f>
        <v>S</v>
      </c>
      <c r="S1071" t="e">
        <f>VLOOKUP(C1071,招行退!B:I,8,FALSE)</f>
        <v>#N/A</v>
      </c>
    </row>
    <row r="1072" spans="1:19" ht="14.25" hidden="1">
      <c r="A1072" s="54">
        <v>42929.521990740737</v>
      </c>
      <c r="B1072">
        <v>719448</v>
      </c>
      <c r="C1072" t="s">
        <v>7948</v>
      </c>
      <c r="D1072" t="s">
        <v>7949</v>
      </c>
      <c r="E1072" t="s">
        <v>7950</v>
      </c>
      <c r="F1072" s="15">
        <v>203</v>
      </c>
      <c r="G1072" t="s">
        <v>34</v>
      </c>
      <c r="H1072" t="s">
        <v>34</v>
      </c>
      <c r="I1072" t="s">
        <v>58</v>
      </c>
      <c r="J1072" t="s">
        <v>48</v>
      </c>
      <c r="K1072" t="s">
        <v>59</v>
      </c>
      <c r="L1072" t="s">
        <v>7951</v>
      </c>
      <c r="M1072" t="s">
        <v>7952</v>
      </c>
      <c r="N1072" t="s">
        <v>7953</v>
      </c>
      <c r="O1072">
        <f>VLOOKUP(B1072,HIS退!B:F,5,FALSE)</f>
        <v>-203</v>
      </c>
      <c r="P1072" t="str">
        <f>VLOOKUP(B1072,HIS退!B:I,8,FALSE)</f>
        <v>1</v>
      </c>
      <c r="Q1072" s="38">
        <f>VLOOKUP(C1072,招行退!B:F,5,FALSE)</f>
        <v>203</v>
      </c>
      <c r="R1072" t="str">
        <f>VLOOKUP(C1072,招行退!B:H,7,FALSE)</f>
        <v>S</v>
      </c>
      <c r="S1072" t="e">
        <f>VLOOKUP(C1072,招行退!B:I,8,FALSE)</f>
        <v>#N/A</v>
      </c>
    </row>
    <row r="1073" spans="1:19" ht="14.25" hidden="1">
      <c r="A1073" s="54">
        <v>42929.525011574071</v>
      </c>
      <c r="B1073">
        <v>719468</v>
      </c>
      <c r="C1073" t="s">
        <v>7954</v>
      </c>
      <c r="D1073" t="s">
        <v>6868</v>
      </c>
      <c r="E1073" t="s">
        <v>5056</v>
      </c>
      <c r="F1073" s="15">
        <v>487</v>
      </c>
      <c r="G1073" t="s">
        <v>34</v>
      </c>
      <c r="H1073" t="s">
        <v>34</v>
      </c>
      <c r="I1073" t="s">
        <v>58</v>
      </c>
      <c r="J1073" t="s">
        <v>48</v>
      </c>
      <c r="K1073" t="s">
        <v>59</v>
      </c>
      <c r="L1073" s="19" t="s">
        <v>13886</v>
      </c>
      <c r="M1073" t="s">
        <v>7956</v>
      </c>
      <c r="N1073" t="s">
        <v>5057</v>
      </c>
      <c r="O1073">
        <f>VLOOKUP(B1073,HIS退!B:F,5,FALSE)</f>
        <v>-487</v>
      </c>
      <c r="P1073" t="str">
        <f>VLOOKUP(B1073,HIS退!B:I,8,FALSE)</f>
        <v>1</v>
      </c>
      <c r="Q1073" s="38">
        <f>VLOOKUP(C1073,招行退!B:F,5,FALSE)</f>
        <v>487</v>
      </c>
      <c r="R1073" t="str">
        <f>VLOOKUP(C1073,招行退!B:H,7,FALSE)</f>
        <v>S</v>
      </c>
      <c r="S1073" t="str">
        <f>VLOOKUP(C1073,招行退!B:I,8,FALSE)</f>
        <v>20170711</v>
      </c>
    </row>
    <row r="1074" spans="1:19" ht="14.25" hidden="1">
      <c r="A1074" s="54">
        <v>42929.535381944443</v>
      </c>
      <c r="B1074">
        <v>719566</v>
      </c>
      <c r="C1074" t="s">
        <v>7957</v>
      </c>
      <c r="D1074" t="s">
        <v>7958</v>
      </c>
      <c r="E1074" t="s">
        <v>7959</v>
      </c>
      <c r="F1074" s="15">
        <v>8</v>
      </c>
      <c r="G1074" t="s">
        <v>34</v>
      </c>
      <c r="H1074" t="s">
        <v>34</v>
      </c>
      <c r="I1074" t="s">
        <v>58</v>
      </c>
      <c r="J1074" t="s">
        <v>48</v>
      </c>
      <c r="K1074" t="s">
        <v>59</v>
      </c>
      <c r="L1074" t="s">
        <v>7960</v>
      </c>
      <c r="M1074" t="s">
        <v>7961</v>
      </c>
      <c r="N1074" t="s">
        <v>7962</v>
      </c>
      <c r="O1074">
        <f>VLOOKUP(B1074,HIS退!B:F,5,FALSE)</f>
        <v>-8</v>
      </c>
      <c r="P1074" t="str">
        <f>VLOOKUP(B1074,HIS退!B:I,8,FALSE)</f>
        <v>1</v>
      </c>
      <c r="Q1074" s="38">
        <f>VLOOKUP(C1074,招行退!B:F,5,FALSE)</f>
        <v>8</v>
      </c>
      <c r="R1074" t="str">
        <f>VLOOKUP(C1074,招行退!B:H,7,FALSE)</f>
        <v>S</v>
      </c>
      <c r="S1074" t="e">
        <f>VLOOKUP(C1074,招行退!B:I,8,FALSE)</f>
        <v>#N/A</v>
      </c>
    </row>
    <row r="1075" spans="1:19" ht="14.25" hidden="1">
      <c r="A1075" s="54">
        <v>42929.54246527778</v>
      </c>
      <c r="B1075">
        <v>719622</v>
      </c>
      <c r="C1075" t="s">
        <v>7963</v>
      </c>
      <c r="D1075" t="s">
        <v>7964</v>
      </c>
      <c r="E1075" t="s">
        <v>7965</v>
      </c>
      <c r="F1075" s="15">
        <v>1295</v>
      </c>
      <c r="G1075" t="s">
        <v>34</v>
      </c>
      <c r="H1075" t="s">
        <v>34</v>
      </c>
      <c r="I1075" t="s">
        <v>58</v>
      </c>
      <c r="J1075" t="s">
        <v>48</v>
      </c>
      <c r="K1075" t="s">
        <v>59</v>
      </c>
      <c r="L1075" t="s">
        <v>7966</v>
      </c>
      <c r="M1075" t="s">
        <v>7967</v>
      </c>
      <c r="N1075" t="s">
        <v>7968</v>
      </c>
      <c r="O1075">
        <f>VLOOKUP(B1075,HIS退!B:F,5,FALSE)</f>
        <v>-1295</v>
      </c>
      <c r="P1075" t="str">
        <f>VLOOKUP(B1075,HIS退!B:I,8,FALSE)</f>
        <v>1</v>
      </c>
      <c r="Q1075" s="38">
        <f>VLOOKUP(C1075,招行退!B:F,5,FALSE)</f>
        <v>1295</v>
      </c>
      <c r="R1075" t="str">
        <f>VLOOKUP(C1075,招行退!B:H,7,FALSE)</f>
        <v>S</v>
      </c>
      <c r="S1075" t="e">
        <f>VLOOKUP(C1075,招行退!B:I,8,FALSE)</f>
        <v>#N/A</v>
      </c>
    </row>
    <row r="1076" spans="1:19" ht="14.25" hidden="1">
      <c r="A1076" s="54">
        <v>42929.543043981481</v>
      </c>
      <c r="B1076">
        <v>719631</v>
      </c>
      <c r="C1076" t="s">
        <v>7969</v>
      </c>
      <c r="D1076" t="s">
        <v>7964</v>
      </c>
      <c r="E1076" t="s">
        <v>7965</v>
      </c>
      <c r="F1076" s="15">
        <v>100</v>
      </c>
      <c r="G1076" t="s">
        <v>34</v>
      </c>
      <c r="H1076" t="s">
        <v>34</v>
      </c>
      <c r="I1076" t="s">
        <v>58</v>
      </c>
      <c r="J1076" t="s">
        <v>48</v>
      </c>
      <c r="K1076" t="s">
        <v>59</v>
      </c>
      <c r="L1076" t="s">
        <v>7970</v>
      </c>
      <c r="M1076" t="s">
        <v>7971</v>
      </c>
      <c r="N1076" t="s">
        <v>7968</v>
      </c>
      <c r="O1076">
        <f>VLOOKUP(B1076,HIS退!B:F,5,FALSE)</f>
        <v>-100</v>
      </c>
      <c r="P1076" t="str">
        <f>VLOOKUP(B1076,HIS退!B:I,8,FALSE)</f>
        <v>1</v>
      </c>
      <c r="Q1076" s="38">
        <f>VLOOKUP(C1076,招行退!B:F,5,FALSE)</f>
        <v>100</v>
      </c>
      <c r="R1076" t="str">
        <f>VLOOKUP(C1076,招行退!B:H,7,FALSE)</f>
        <v>S</v>
      </c>
      <c r="S1076" t="e">
        <f>VLOOKUP(C1076,招行退!B:I,8,FALSE)</f>
        <v>#N/A</v>
      </c>
    </row>
    <row r="1077" spans="1:19" ht="14.25" hidden="1">
      <c r="A1077" s="54">
        <v>42929.551145833335</v>
      </c>
      <c r="B1077">
        <v>719691</v>
      </c>
      <c r="C1077" t="s">
        <v>7972</v>
      </c>
      <c r="D1077" t="s">
        <v>7973</v>
      </c>
      <c r="E1077" t="s">
        <v>7974</v>
      </c>
      <c r="F1077" s="15">
        <v>1700</v>
      </c>
      <c r="G1077" t="s">
        <v>34</v>
      </c>
      <c r="H1077" t="s">
        <v>34</v>
      </c>
      <c r="I1077" t="s">
        <v>58</v>
      </c>
      <c r="J1077" t="s">
        <v>48</v>
      </c>
      <c r="K1077" t="s">
        <v>59</v>
      </c>
      <c r="L1077" t="s">
        <v>7975</v>
      </c>
      <c r="M1077" t="s">
        <v>7976</v>
      </c>
      <c r="N1077" t="s">
        <v>7977</v>
      </c>
      <c r="O1077">
        <f>VLOOKUP(B1077,HIS退!B:F,5,FALSE)</f>
        <v>-1700</v>
      </c>
      <c r="P1077" t="str">
        <f>VLOOKUP(B1077,HIS退!B:I,8,FALSE)</f>
        <v>1</v>
      </c>
      <c r="Q1077" s="38">
        <f>VLOOKUP(C1077,招行退!B:F,5,FALSE)</f>
        <v>1700</v>
      </c>
      <c r="R1077" t="str">
        <f>VLOOKUP(C1077,招行退!B:H,7,FALSE)</f>
        <v>S</v>
      </c>
      <c r="S1077" t="e">
        <f>VLOOKUP(C1077,招行退!B:I,8,FALSE)</f>
        <v>#N/A</v>
      </c>
    </row>
    <row r="1078" spans="1:19" ht="14.25" hidden="1">
      <c r="A1078" s="54">
        <v>42929.552569444444</v>
      </c>
      <c r="B1078">
        <v>719705</v>
      </c>
      <c r="C1078" t="s">
        <v>7978</v>
      </c>
      <c r="D1078" t="s">
        <v>7979</v>
      </c>
      <c r="E1078" t="s">
        <v>7980</v>
      </c>
      <c r="F1078" s="15">
        <v>475</v>
      </c>
      <c r="G1078" t="s">
        <v>34</v>
      </c>
      <c r="H1078" t="s">
        <v>34</v>
      </c>
      <c r="I1078" t="s">
        <v>58</v>
      </c>
      <c r="J1078" t="s">
        <v>48</v>
      </c>
      <c r="K1078" t="s">
        <v>59</v>
      </c>
      <c r="L1078" t="s">
        <v>7981</v>
      </c>
      <c r="M1078" t="s">
        <v>7982</v>
      </c>
      <c r="N1078" t="s">
        <v>7983</v>
      </c>
      <c r="O1078">
        <f>VLOOKUP(B1078,HIS退!B:F,5,FALSE)</f>
        <v>-475</v>
      </c>
      <c r="P1078" t="str">
        <f>VLOOKUP(B1078,HIS退!B:I,8,FALSE)</f>
        <v>1</v>
      </c>
      <c r="Q1078" s="38">
        <f>VLOOKUP(C1078,招行退!B:F,5,FALSE)</f>
        <v>475</v>
      </c>
      <c r="R1078" t="str">
        <f>VLOOKUP(C1078,招行退!B:H,7,FALSE)</f>
        <v>S</v>
      </c>
      <c r="S1078" t="e">
        <f>VLOOKUP(C1078,招行退!B:I,8,FALSE)</f>
        <v>#N/A</v>
      </c>
    </row>
    <row r="1079" spans="1:19" ht="14.25" hidden="1">
      <c r="A1079" s="54">
        <v>42929.564699074072</v>
      </c>
      <c r="B1079">
        <v>719790</v>
      </c>
      <c r="C1079" t="s">
        <v>7984</v>
      </c>
      <c r="D1079" t="s">
        <v>7985</v>
      </c>
      <c r="E1079" t="s">
        <v>7986</v>
      </c>
      <c r="F1079" s="15">
        <v>115</v>
      </c>
      <c r="G1079" t="s">
        <v>34</v>
      </c>
      <c r="H1079" t="s">
        <v>34</v>
      </c>
      <c r="I1079" t="s">
        <v>58</v>
      </c>
      <c r="J1079" t="s">
        <v>48</v>
      </c>
      <c r="K1079" t="s">
        <v>59</v>
      </c>
      <c r="L1079" t="s">
        <v>7987</v>
      </c>
      <c r="M1079" t="s">
        <v>7988</v>
      </c>
      <c r="N1079" t="s">
        <v>7989</v>
      </c>
      <c r="O1079">
        <f>VLOOKUP(B1079,HIS退!B:F,5,FALSE)</f>
        <v>-115</v>
      </c>
      <c r="P1079" t="str">
        <f>VLOOKUP(B1079,HIS退!B:I,8,FALSE)</f>
        <v>1</v>
      </c>
      <c r="Q1079" s="38">
        <f>VLOOKUP(C1079,招行退!B:F,5,FALSE)</f>
        <v>115</v>
      </c>
      <c r="R1079" t="str">
        <f>VLOOKUP(C1079,招行退!B:H,7,FALSE)</f>
        <v>S</v>
      </c>
      <c r="S1079" t="e">
        <f>VLOOKUP(C1079,招行退!B:I,8,FALSE)</f>
        <v>#N/A</v>
      </c>
    </row>
    <row r="1080" spans="1:19" ht="14.25" hidden="1">
      <c r="A1080" s="54">
        <v>42929.570115740738</v>
      </c>
      <c r="B1080">
        <v>719835</v>
      </c>
      <c r="C1080" t="s">
        <v>7990</v>
      </c>
      <c r="D1080" t="s">
        <v>7991</v>
      </c>
      <c r="E1080" t="s">
        <v>7992</v>
      </c>
      <c r="F1080" s="15">
        <v>400</v>
      </c>
      <c r="G1080" t="s">
        <v>34</v>
      </c>
      <c r="H1080" t="s">
        <v>34</v>
      </c>
      <c r="I1080" t="s">
        <v>58</v>
      </c>
      <c r="J1080" t="s">
        <v>48</v>
      </c>
      <c r="K1080" t="s">
        <v>59</v>
      </c>
      <c r="L1080" t="s">
        <v>7993</v>
      </c>
      <c r="M1080" t="s">
        <v>7994</v>
      </c>
      <c r="N1080" t="s">
        <v>7995</v>
      </c>
      <c r="O1080">
        <f>VLOOKUP(B1080,HIS退!B:F,5,FALSE)</f>
        <v>-400</v>
      </c>
      <c r="P1080" t="str">
        <f>VLOOKUP(B1080,HIS退!B:I,8,FALSE)</f>
        <v>1</v>
      </c>
      <c r="Q1080" s="38">
        <f>VLOOKUP(C1080,招行退!B:F,5,FALSE)</f>
        <v>400</v>
      </c>
      <c r="R1080" t="str">
        <f>VLOOKUP(C1080,招行退!B:H,7,FALSE)</f>
        <v>S</v>
      </c>
      <c r="S1080" t="e">
        <f>VLOOKUP(C1080,招行退!B:I,8,FALSE)</f>
        <v>#N/A</v>
      </c>
    </row>
    <row r="1081" spans="1:19" ht="14.25" hidden="1">
      <c r="A1081" s="54">
        <v>42929.589780092596</v>
      </c>
      <c r="B1081">
        <v>720326</v>
      </c>
      <c r="C1081" t="s">
        <v>7996</v>
      </c>
      <c r="D1081" t="s">
        <v>7997</v>
      </c>
      <c r="E1081" t="s">
        <v>7998</v>
      </c>
      <c r="F1081" s="15">
        <v>500</v>
      </c>
      <c r="G1081" t="s">
        <v>34</v>
      </c>
      <c r="H1081" t="s">
        <v>34</v>
      </c>
      <c r="I1081" t="s">
        <v>58</v>
      </c>
      <c r="J1081" t="s">
        <v>48</v>
      </c>
      <c r="K1081" t="s">
        <v>59</v>
      </c>
      <c r="L1081" t="s">
        <v>7999</v>
      </c>
      <c r="M1081" t="s">
        <v>8000</v>
      </c>
      <c r="N1081" t="s">
        <v>8001</v>
      </c>
      <c r="O1081">
        <f>VLOOKUP(B1081,HIS退!B:F,5,FALSE)</f>
        <v>-500</v>
      </c>
      <c r="P1081" t="str">
        <f>VLOOKUP(B1081,HIS退!B:I,8,FALSE)</f>
        <v>1</v>
      </c>
      <c r="Q1081" s="38">
        <f>VLOOKUP(C1081,招行退!B:F,5,FALSE)</f>
        <v>500</v>
      </c>
      <c r="R1081" t="str">
        <f>VLOOKUP(C1081,招行退!B:H,7,FALSE)</f>
        <v>S</v>
      </c>
      <c r="S1081" t="e">
        <f>VLOOKUP(C1081,招行退!B:I,8,FALSE)</f>
        <v>#N/A</v>
      </c>
    </row>
    <row r="1082" spans="1:19" ht="14.25" hidden="1">
      <c r="A1082" s="54">
        <v>42929.591747685183</v>
      </c>
      <c r="B1082">
        <v>720421</v>
      </c>
      <c r="C1082" t="s">
        <v>8002</v>
      </c>
      <c r="D1082" t="s">
        <v>8003</v>
      </c>
      <c r="E1082" t="s">
        <v>8004</v>
      </c>
      <c r="F1082" s="15">
        <v>10000</v>
      </c>
      <c r="G1082" t="s">
        <v>34</v>
      </c>
      <c r="H1082" t="s">
        <v>34</v>
      </c>
      <c r="I1082" t="s">
        <v>58</v>
      </c>
      <c r="J1082" t="s">
        <v>48</v>
      </c>
      <c r="K1082" t="s">
        <v>59</v>
      </c>
      <c r="L1082" t="s">
        <v>8005</v>
      </c>
      <c r="M1082" t="s">
        <v>8006</v>
      </c>
      <c r="N1082" t="s">
        <v>8007</v>
      </c>
      <c r="O1082">
        <f>VLOOKUP(B1082,HIS退!B:F,5,FALSE)</f>
        <v>-10000</v>
      </c>
      <c r="P1082" t="str">
        <f>VLOOKUP(B1082,HIS退!B:I,8,FALSE)</f>
        <v>1</v>
      </c>
      <c r="Q1082" s="38">
        <f>VLOOKUP(C1082,招行退!B:F,5,FALSE)</f>
        <v>10000</v>
      </c>
      <c r="R1082" t="str">
        <f>VLOOKUP(C1082,招行退!B:H,7,FALSE)</f>
        <v>S</v>
      </c>
      <c r="S1082" t="e">
        <f>VLOOKUP(C1082,招行退!B:I,8,FALSE)</f>
        <v>#N/A</v>
      </c>
    </row>
    <row r="1083" spans="1:19" ht="14.25" hidden="1">
      <c r="A1083" s="54">
        <v>42929.605127314811</v>
      </c>
      <c r="B1083">
        <v>721213</v>
      </c>
      <c r="C1083" t="s">
        <v>8008</v>
      </c>
      <c r="D1083" t="s">
        <v>8009</v>
      </c>
      <c r="E1083" t="s">
        <v>8010</v>
      </c>
      <c r="F1083" s="15">
        <v>5208</v>
      </c>
      <c r="G1083" t="s">
        <v>34</v>
      </c>
      <c r="H1083" t="s">
        <v>34</v>
      </c>
      <c r="I1083" t="s">
        <v>58</v>
      </c>
      <c r="J1083" t="s">
        <v>48</v>
      </c>
      <c r="K1083" t="s">
        <v>59</v>
      </c>
      <c r="L1083" t="s">
        <v>8011</v>
      </c>
      <c r="M1083" t="s">
        <v>8012</v>
      </c>
      <c r="N1083" t="s">
        <v>8013</v>
      </c>
      <c r="O1083">
        <f>VLOOKUP(B1083,HIS退!B:F,5,FALSE)</f>
        <v>-5208</v>
      </c>
      <c r="P1083" t="str">
        <f>VLOOKUP(B1083,HIS退!B:I,8,FALSE)</f>
        <v>1</v>
      </c>
      <c r="Q1083" s="38">
        <f>VLOOKUP(C1083,招行退!B:F,5,FALSE)</f>
        <v>5208</v>
      </c>
      <c r="R1083" t="str">
        <f>VLOOKUP(C1083,招行退!B:H,7,FALSE)</f>
        <v>S</v>
      </c>
      <c r="S1083" t="e">
        <f>VLOOKUP(C1083,招行退!B:I,8,FALSE)</f>
        <v>#N/A</v>
      </c>
    </row>
    <row r="1084" spans="1:19" ht="14.25" hidden="1">
      <c r="A1084" s="54">
        <v>42929.606400462966</v>
      </c>
      <c r="B1084">
        <v>721309</v>
      </c>
      <c r="C1084" t="s">
        <v>8014</v>
      </c>
      <c r="D1084" t="s">
        <v>8015</v>
      </c>
      <c r="E1084" t="s">
        <v>8016</v>
      </c>
      <c r="F1084" s="15">
        <v>836</v>
      </c>
      <c r="G1084" t="s">
        <v>53</v>
      </c>
      <c r="H1084" t="s">
        <v>34</v>
      </c>
      <c r="I1084" t="s">
        <v>58</v>
      </c>
      <c r="J1084" t="s">
        <v>48</v>
      </c>
      <c r="K1084" t="s">
        <v>59</v>
      </c>
      <c r="L1084" t="s">
        <v>8017</v>
      </c>
      <c r="M1084" t="s">
        <v>8018</v>
      </c>
      <c r="N1084" t="s">
        <v>8019</v>
      </c>
      <c r="O1084">
        <f>VLOOKUP(B1084,HIS退!B:F,5,FALSE)</f>
        <v>-836</v>
      </c>
      <c r="P1084" t="str">
        <f>VLOOKUP(B1084,HIS退!B:I,8,FALSE)</f>
        <v>1</v>
      </c>
      <c r="Q1084" s="38">
        <f>VLOOKUP(C1084,招行退!B:F,5,FALSE)</f>
        <v>836</v>
      </c>
      <c r="R1084" t="str">
        <f>VLOOKUP(C1084,招行退!B:H,7,FALSE)</f>
        <v>S</v>
      </c>
      <c r="S1084" t="e">
        <f>VLOOKUP(C1084,招行退!B:I,8,FALSE)</f>
        <v>#N/A</v>
      </c>
    </row>
    <row r="1085" spans="1:19" ht="14.25" hidden="1">
      <c r="A1085" s="54">
        <v>42929.611018518517</v>
      </c>
      <c r="B1085">
        <v>721609</v>
      </c>
      <c r="C1085" t="s">
        <v>8020</v>
      </c>
      <c r="D1085" t="s">
        <v>8021</v>
      </c>
      <c r="E1085" t="s">
        <v>8022</v>
      </c>
      <c r="F1085" s="15">
        <v>835</v>
      </c>
      <c r="G1085" t="s">
        <v>34</v>
      </c>
      <c r="H1085" t="s">
        <v>34</v>
      </c>
      <c r="I1085" t="s">
        <v>58</v>
      </c>
      <c r="J1085" t="s">
        <v>48</v>
      </c>
      <c r="K1085" t="s">
        <v>59</v>
      </c>
      <c r="L1085" t="s">
        <v>8023</v>
      </c>
      <c r="M1085" t="s">
        <v>8024</v>
      </c>
      <c r="N1085" t="s">
        <v>8025</v>
      </c>
      <c r="O1085">
        <f>VLOOKUP(B1085,HIS退!B:F,5,FALSE)</f>
        <v>-835</v>
      </c>
      <c r="P1085" t="str">
        <f>VLOOKUP(B1085,HIS退!B:I,8,FALSE)</f>
        <v>1</v>
      </c>
      <c r="Q1085" s="38">
        <f>VLOOKUP(C1085,招行退!B:F,5,FALSE)</f>
        <v>835</v>
      </c>
      <c r="R1085" t="str">
        <f>VLOOKUP(C1085,招行退!B:H,7,FALSE)</f>
        <v>S</v>
      </c>
      <c r="S1085" t="e">
        <f>VLOOKUP(C1085,招行退!B:I,8,FALSE)</f>
        <v>#N/A</v>
      </c>
    </row>
    <row r="1086" spans="1:19" ht="14.25" hidden="1">
      <c r="A1086" s="54">
        <v>42929.613171296296</v>
      </c>
      <c r="B1086">
        <v>721776</v>
      </c>
      <c r="C1086" t="s">
        <v>8026</v>
      </c>
      <c r="D1086" t="s">
        <v>8027</v>
      </c>
      <c r="E1086" t="s">
        <v>8028</v>
      </c>
      <c r="F1086" s="15">
        <v>200</v>
      </c>
      <c r="G1086" t="s">
        <v>34</v>
      </c>
      <c r="H1086" t="s">
        <v>34</v>
      </c>
      <c r="I1086" t="s">
        <v>58</v>
      </c>
      <c r="J1086" t="s">
        <v>48</v>
      </c>
      <c r="K1086" t="s">
        <v>59</v>
      </c>
      <c r="L1086" t="s">
        <v>8029</v>
      </c>
      <c r="M1086" t="s">
        <v>8030</v>
      </c>
      <c r="N1086" t="s">
        <v>8031</v>
      </c>
      <c r="O1086">
        <f>VLOOKUP(B1086,HIS退!B:F,5,FALSE)</f>
        <v>-200</v>
      </c>
      <c r="P1086" t="str">
        <f>VLOOKUP(B1086,HIS退!B:I,8,FALSE)</f>
        <v>1</v>
      </c>
      <c r="Q1086" s="38">
        <f>VLOOKUP(C1086,招行退!B:F,5,FALSE)</f>
        <v>200</v>
      </c>
      <c r="R1086" t="str">
        <f>VLOOKUP(C1086,招行退!B:H,7,FALSE)</f>
        <v>S</v>
      </c>
      <c r="S1086" t="e">
        <f>VLOOKUP(C1086,招行退!B:I,8,FALSE)</f>
        <v>#N/A</v>
      </c>
    </row>
    <row r="1087" spans="1:19" ht="14.25" hidden="1">
      <c r="A1087" s="54">
        <v>42929.613969907405</v>
      </c>
      <c r="B1087">
        <v>721819</v>
      </c>
      <c r="C1087" t="s">
        <v>8032</v>
      </c>
      <c r="D1087" t="s">
        <v>8033</v>
      </c>
      <c r="E1087" t="s">
        <v>8034</v>
      </c>
      <c r="F1087" s="15">
        <v>260</v>
      </c>
      <c r="G1087" t="s">
        <v>34</v>
      </c>
      <c r="H1087" t="s">
        <v>34</v>
      </c>
      <c r="I1087" t="s">
        <v>58</v>
      </c>
      <c r="J1087" t="s">
        <v>48</v>
      </c>
      <c r="K1087" t="s">
        <v>59</v>
      </c>
      <c r="L1087" t="s">
        <v>8035</v>
      </c>
      <c r="M1087" t="s">
        <v>8036</v>
      </c>
      <c r="N1087" t="s">
        <v>8037</v>
      </c>
      <c r="O1087">
        <f>VLOOKUP(B1087,HIS退!B:F,5,FALSE)</f>
        <v>-260</v>
      </c>
      <c r="P1087" t="str">
        <f>VLOOKUP(B1087,HIS退!B:I,8,FALSE)</f>
        <v>1</v>
      </c>
      <c r="Q1087" s="38">
        <f>VLOOKUP(C1087,招行退!B:F,5,FALSE)</f>
        <v>260</v>
      </c>
      <c r="R1087" t="str">
        <f>VLOOKUP(C1087,招行退!B:H,7,FALSE)</f>
        <v>S</v>
      </c>
      <c r="S1087" t="e">
        <f>VLOOKUP(C1087,招行退!B:I,8,FALSE)</f>
        <v>#N/A</v>
      </c>
    </row>
    <row r="1088" spans="1:19" ht="14.25" hidden="1">
      <c r="A1088" s="54">
        <v>42929.614432870374</v>
      </c>
      <c r="B1088">
        <v>721849</v>
      </c>
      <c r="C1088" t="s">
        <v>8038</v>
      </c>
      <c r="D1088" t="s">
        <v>951</v>
      </c>
      <c r="E1088" t="s">
        <v>952</v>
      </c>
      <c r="F1088" s="15">
        <v>362</v>
      </c>
      <c r="G1088" t="s">
        <v>34</v>
      </c>
      <c r="H1088" t="s">
        <v>34</v>
      </c>
      <c r="I1088" t="s">
        <v>58</v>
      </c>
      <c r="J1088" t="s">
        <v>48</v>
      </c>
      <c r="K1088" t="s">
        <v>59</v>
      </c>
      <c r="L1088" t="s">
        <v>8039</v>
      </c>
      <c r="M1088" t="s">
        <v>8040</v>
      </c>
      <c r="N1088" t="s">
        <v>3033</v>
      </c>
      <c r="O1088">
        <f>VLOOKUP(B1088,HIS退!B:F,5,FALSE)</f>
        <v>-362</v>
      </c>
      <c r="P1088" t="str">
        <f>VLOOKUP(B1088,HIS退!B:I,8,FALSE)</f>
        <v>1</v>
      </c>
      <c r="Q1088" s="38">
        <f>VLOOKUP(C1088,招行退!B:F,5,FALSE)</f>
        <v>362</v>
      </c>
      <c r="R1088" t="str">
        <f>VLOOKUP(C1088,招行退!B:H,7,FALSE)</f>
        <v>S</v>
      </c>
      <c r="S1088" t="e">
        <f>VLOOKUP(C1088,招行退!B:I,8,FALSE)</f>
        <v>#N/A</v>
      </c>
    </row>
    <row r="1089" spans="1:19" ht="14.25" hidden="1">
      <c r="A1089" s="54">
        <v>42929.616446759261</v>
      </c>
      <c r="B1089">
        <v>721994</v>
      </c>
      <c r="C1089" t="s">
        <v>8041</v>
      </c>
      <c r="D1089" t="s">
        <v>8042</v>
      </c>
      <c r="E1089" t="s">
        <v>8043</v>
      </c>
      <c r="F1089" s="15">
        <v>130</v>
      </c>
      <c r="G1089" t="s">
        <v>34</v>
      </c>
      <c r="H1089" t="s">
        <v>34</v>
      </c>
      <c r="I1089" t="s">
        <v>58</v>
      </c>
      <c r="J1089" t="s">
        <v>48</v>
      </c>
      <c r="K1089" t="s">
        <v>59</v>
      </c>
      <c r="L1089" t="s">
        <v>8044</v>
      </c>
      <c r="M1089" t="s">
        <v>8045</v>
      </c>
      <c r="N1089" t="s">
        <v>8046</v>
      </c>
      <c r="O1089">
        <f>VLOOKUP(B1089,HIS退!B:F,5,FALSE)</f>
        <v>-130</v>
      </c>
      <c r="P1089" t="str">
        <f>VLOOKUP(B1089,HIS退!B:I,8,FALSE)</f>
        <v>1</v>
      </c>
      <c r="Q1089" s="38">
        <f>VLOOKUP(C1089,招行退!B:F,5,FALSE)</f>
        <v>130</v>
      </c>
      <c r="R1089" t="str">
        <f>VLOOKUP(C1089,招行退!B:H,7,FALSE)</f>
        <v>S</v>
      </c>
      <c r="S1089" t="e">
        <f>VLOOKUP(C1089,招行退!B:I,8,FALSE)</f>
        <v>#N/A</v>
      </c>
    </row>
    <row r="1090" spans="1:19" ht="14.25" hidden="1">
      <c r="A1090" s="54">
        <v>42929.617476851854</v>
      </c>
      <c r="B1090">
        <v>722063</v>
      </c>
      <c r="C1090" t="s">
        <v>8047</v>
      </c>
      <c r="D1090" t="s">
        <v>8048</v>
      </c>
      <c r="E1090" t="s">
        <v>8049</v>
      </c>
      <c r="F1090" s="15">
        <v>20</v>
      </c>
      <c r="G1090" t="s">
        <v>34</v>
      </c>
      <c r="H1090" t="s">
        <v>34</v>
      </c>
      <c r="I1090" t="s">
        <v>58</v>
      </c>
      <c r="J1090" t="s">
        <v>48</v>
      </c>
      <c r="K1090" t="s">
        <v>59</v>
      </c>
      <c r="L1090" t="s">
        <v>8050</v>
      </c>
      <c r="M1090" t="s">
        <v>8051</v>
      </c>
      <c r="N1090" t="s">
        <v>8052</v>
      </c>
      <c r="O1090">
        <f>VLOOKUP(B1090,HIS退!B:F,5,FALSE)</f>
        <v>-20</v>
      </c>
      <c r="P1090" t="str">
        <f>VLOOKUP(B1090,HIS退!B:I,8,FALSE)</f>
        <v>1</v>
      </c>
      <c r="Q1090" s="38">
        <f>VLOOKUP(C1090,招行退!B:F,5,FALSE)</f>
        <v>20</v>
      </c>
      <c r="R1090" t="str">
        <f>VLOOKUP(C1090,招行退!B:H,7,FALSE)</f>
        <v>S</v>
      </c>
      <c r="S1090" t="e">
        <f>VLOOKUP(C1090,招行退!B:I,8,FALSE)</f>
        <v>#N/A</v>
      </c>
    </row>
    <row r="1091" spans="1:19" ht="14.25" hidden="1">
      <c r="A1091" s="54">
        <v>42929.622465277775</v>
      </c>
      <c r="B1091">
        <v>722398</v>
      </c>
      <c r="C1091" t="s">
        <v>8053</v>
      </c>
      <c r="D1091" t="s">
        <v>8054</v>
      </c>
      <c r="E1091" t="s">
        <v>8055</v>
      </c>
      <c r="F1091" s="15">
        <v>2000</v>
      </c>
      <c r="G1091" t="s">
        <v>34</v>
      </c>
      <c r="H1091" t="s">
        <v>34</v>
      </c>
      <c r="I1091" t="s">
        <v>58</v>
      </c>
      <c r="J1091" t="s">
        <v>48</v>
      </c>
      <c r="K1091" t="s">
        <v>59</v>
      </c>
      <c r="L1091" t="s">
        <v>8056</v>
      </c>
      <c r="M1091" t="s">
        <v>8057</v>
      </c>
      <c r="N1091" t="s">
        <v>8058</v>
      </c>
      <c r="O1091">
        <f>VLOOKUP(B1091,HIS退!B:F,5,FALSE)</f>
        <v>-2000</v>
      </c>
      <c r="P1091" t="str">
        <f>VLOOKUP(B1091,HIS退!B:I,8,FALSE)</f>
        <v>1</v>
      </c>
      <c r="Q1091" s="38">
        <f>VLOOKUP(C1091,招行退!B:F,5,FALSE)</f>
        <v>2000</v>
      </c>
      <c r="R1091" t="str">
        <f>VLOOKUP(C1091,招行退!B:H,7,FALSE)</f>
        <v>S</v>
      </c>
      <c r="S1091" t="e">
        <f>VLOOKUP(C1091,招行退!B:I,8,FALSE)</f>
        <v>#N/A</v>
      </c>
    </row>
    <row r="1092" spans="1:19" ht="14.25" hidden="1">
      <c r="A1092" s="54">
        <v>42929.623344907406</v>
      </c>
      <c r="B1092">
        <v>722467</v>
      </c>
      <c r="C1092" t="s">
        <v>8059</v>
      </c>
      <c r="D1092" t="s">
        <v>8060</v>
      </c>
      <c r="E1092" t="s">
        <v>8061</v>
      </c>
      <c r="F1092" s="15">
        <v>500</v>
      </c>
      <c r="G1092" t="s">
        <v>34</v>
      </c>
      <c r="H1092" t="s">
        <v>34</v>
      </c>
      <c r="I1092" t="s">
        <v>58</v>
      </c>
      <c r="J1092" t="s">
        <v>48</v>
      </c>
      <c r="K1092" t="s">
        <v>59</v>
      </c>
      <c r="L1092" t="s">
        <v>8062</v>
      </c>
      <c r="M1092" t="s">
        <v>8063</v>
      </c>
      <c r="N1092" t="s">
        <v>8064</v>
      </c>
      <c r="O1092">
        <f>VLOOKUP(B1092,HIS退!B:F,5,FALSE)</f>
        <v>-500</v>
      </c>
      <c r="P1092" t="str">
        <f>VLOOKUP(B1092,HIS退!B:I,8,FALSE)</f>
        <v>1</v>
      </c>
      <c r="Q1092" s="38">
        <f>VLOOKUP(C1092,招行退!B:F,5,FALSE)</f>
        <v>500</v>
      </c>
      <c r="R1092" t="str">
        <f>VLOOKUP(C1092,招行退!B:H,7,FALSE)</f>
        <v>S</v>
      </c>
      <c r="S1092" t="e">
        <f>VLOOKUP(C1092,招行退!B:I,8,FALSE)</f>
        <v>#N/A</v>
      </c>
    </row>
    <row r="1093" spans="1:19" ht="14.25" hidden="1">
      <c r="A1093" s="54">
        <v>42929.624641203707</v>
      </c>
      <c r="B1093">
        <v>722548</v>
      </c>
      <c r="C1093" t="s">
        <v>8065</v>
      </c>
      <c r="D1093" t="s">
        <v>8066</v>
      </c>
      <c r="E1093" t="s">
        <v>8067</v>
      </c>
      <c r="F1093" s="15">
        <v>3395</v>
      </c>
      <c r="G1093" t="s">
        <v>34</v>
      </c>
      <c r="H1093" t="s">
        <v>34</v>
      </c>
      <c r="I1093" t="s">
        <v>58</v>
      </c>
      <c r="J1093" t="s">
        <v>48</v>
      </c>
      <c r="K1093" t="s">
        <v>59</v>
      </c>
      <c r="L1093" t="s">
        <v>8068</v>
      </c>
      <c r="M1093" t="s">
        <v>8069</v>
      </c>
      <c r="N1093" t="s">
        <v>8070</v>
      </c>
      <c r="O1093">
        <f>VLOOKUP(B1093,HIS退!B:F,5,FALSE)</f>
        <v>-3395</v>
      </c>
      <c r="P1093" t="str">
        <f>VLOOKUP(B1093,HIS退!B:I,8,FALSE)</f>
        <v>1</v>
      </c>
      <c r="Q1093" s="38">
        <f>VLOOKUP(C1093,招行退!B:F,5,FALSE)</f>
        <v>3395</v>
      </c>
      <c r="R1093" t="str">
        <f>VLOOKUP(C1093,招行退!B:H,7,FALSE)</f>
        <v>S</v>
      </c>
      <c r="S1093" t="e">
        <f>VLOOKUP(C1093,招行退!B:I,8,FALSE)</f>
        <v>#N/A</v>
      </c>
    </row>
    <row r="1094" spans="1:19" ht="14.25" hidden="1">
      <c r="A1094" s="54">
        <v>42929.626215277778</v>
      </c>
      <c r="B1094">
        <v>722687</v>
      </c>
      <c r="C1094" t="s">
        <v>5334</v>
      </c>
      <c r="D1094" t="s">
        <v>8071</v>
      </c>
      <c r="E1094" t="s">
        <v>5337</v>
      </c>
      <c r="F1094" s="15">
        <v>192.5</v>
      </c>
      <c r="G1094" t="s">
        <v>34</v>
      </c>
      <c r="H1094" t="s">
        <v>34</v>
      </c>
      <c r="I1094" t="s">
        <v>340</v>
      </c>
      <c r="J1094" t="s">
        <v>57</v>
      </c>
      <c r="K1094" t="s">
        <v>59</v>
      </c>
      <c r="L1094" t="s">
        <v>5335</v>
      </c>
      <c r="M1094" t="s">
        <v>8072</v>
      </c>
      <c r="N1094" t="s">
        <v>5338</v>
      </c>
      <c r="O1094">
        <f>VLOOKUP(B1094,HIS退!B:F,5,FALSE)</f>
        <v>-192.5</v>
      </c>
      <c r="P1094" t="str">
        <f>VLOOKUP(B1094,HIS退!B:I,8,FALSE)</f>
        <v>9</v>
      </c>
      <c r="Q1094" s="38">
        <f>VLOOKUP(C1094,招行退!B:F,5,FALSE)</f>
        <v>192.5</v>
      </c>
      <c r="R1094" t="str">
        <f>VLOOKUP(C1094,招行退!B:H,7,FALSE)</f>
        <v>B</v>
      </c>
      <c r="S1094" t="str">
        <f>VLOOKUP(C1094,招行退!B:I,8,FALSE)</f>
        <v>20170713</v>
      </c>
    </row>
    <row r="1095" spans="1:19" ht="14.25" hidden="1">
      <c r="A1095" s="54">
        <v>42929.626539351855</v>
      </c>
      <c r="B1095">
        <v>722667</v>
      </c>
      <c r="C1095" t="s">
        <v>8073</v>
      </c>
      <c r="D1095" t="s">
        <v>8074</v>
      </c>
      <c r="E1095" t="s">
        <v>8075</v>
      </c>
      <c r="F1095" s="15">
        <v>200</v>
      </c>
      <c r="G1095" t="s">
        <v>34</v>
      </c>
      <c r="H1095" t="s">
        <v>34</v>
      </c>
      <c r="I1095" t="s">
        <v>58</v>
      </c>
      <c r="J1095" t="s">
        <v>48</v>
      </c>
      <c r="K1095" t="s">
        <v>59</v>
      </c>
      <c r="L1095" t="s">
        <v>8076</v>
      </c>
      <c r="M1095" t="s">
        <v>8077</v>
      </c>
      <c r="N1095" t="s">
        <v>8078</v>
      </c>
      <c r="O1095">
        <f>VLOOKUP(B1095,HIS退!B:F,5,FALSE)</f>
        <v>-200</v>
      </c>
      <c r="P1095" t="str">
        <f>VLOOKUP(B1095,HIS退!B:I,8,FALSE)</f>
        <v>1</v>
      </c>
      <c r="Q1095" s="38">
        <f>VLOOKUP(C1095,招行退!B:F,5,FALSE)</f>
        <v>200</v>
      </c>
      <c r="R1095" t="str">
        <f>VLOOKUP(C1095,招行退!B:H,7,FALSE)</f>
        <v>S</v>
      </c>
      <c r="S1095" t="e">
        <f>VLOOKUP(C1095,招行退!B:I,8,FALSE)</f>
        <v>#N/A</v>
      </c>
    </row>
    <row r="1096" spans="1:19" ht="14.25" hidden="1">
      <c r="A1096" s="54">
        <v>42929.629942129628</v>
      </c>
      <c r="B1096">
        <v>722906</v>
      </c>
      <c r="C1096" t="s">
        <v>8079</v>
      </c>
      <c r="D1096" t="s">
        <v>8080</v>
      </c>
      <c r="E1096" t="s">
        <v>8081</v>
      </c>
      <c r="F1096" s="15">
        <v>1300</v>
      </c>
      <c r="G1096" t="s">
        <v>34</v>
      </c>
      <c r="H1096" t="s">
        <v>34</v>
      </c>
      <c r="I1096" t="s">
        <v>58</v>
      </c>
      <c r="J1096" t="s">
        <v>48</v>
      </c>
      <c r="K1096" t="s">
        <v>59</v>
      </c>
      <c r="L1096" t="s">
        <v>8082</v>
      </c>
      <c r="M1096" t="s">
        <v>8083</v>
      </c>
      <c r="N1096" t="s">
        <v>8084</v>
      </c>
      <c r="O1096">
        <f>VLOOKUP(B1096,HIS退!B:F,5,FALSE)</f>
        <v>-1300</v>
      </c>
      <c r="P1096" t="str">
        <f>VLOOKUP(B1096,HIS退!B:I,8,FALSE)</f>
        <v>1</v>
      </c>
      <c r="Q1096" s="38">
        <f>VLOOKUP(C1096,招行退!B:F,5,FALSE)</f>
        <v>1300</v>
      </c>
      <c r="R1096" t="str">
        <f>VLOOKUP(C1096,招行退!B:H,7,FALSE)</f>
        <v>S</v>
      </c>
      <c r="S1096" t="e">
        <f>VLOOKUP(C1096,招行退!B:I,8,FALSE)</f>
        <v>#N/A</v>
      </c>
    </row>
    <row r="1097" spans="1:19" ht="14.25" hidden="1">
      <c r="A1097" s="54">
        <v>42929.631249999999</v>
      </c>
      <c r="B1097">
        <v>723000</v>
      </c>
      <c r="C1097" t="s">
        <v>8085</v>
      </c>
      <c r="D1097" t="s">
        <v>8086</v>
      </c>
      <c r="E1097" t="s">
        <v>8087</v>
      </c>
      <c r="F1097" s="15">
        <v>96</v>
      </c>
      <c r="G1097" t="s">
        <v>34</v>
      </c>
      <c r="H1097" t="s">
        <v>34</v>
      </c>
      <c r="I1097" t="s">
        <v>58</v>
      </c>
      <c r="J1097" t="s">
        <v>48</v>
      </c>
      <c r="K1097" t="s">
        <v>59</v>
      </c>
      <c r="L1097" t="s">
        <v>8088</v>
      </c>
      <c r="M1097" t="s">
        <v>8089</v>
      </c>
      <c r="N1097" t="s">
        <v>8090</v>
      </c>
      <c r="O1097">
        <f>VLOOKUP(B1097,HIS退!B:F,5,FALSE)</f>
        <v>-96</v>
      </c>
      <c r="P1097" t="str">
        <f>VLOOKUP(B1097,HIS退!B:I,8,FALSE)</f>
        <v>1</v>
      </c>
      <c r="Q1097" s="38">
        <f>VLOOKUP(C1097,招行退!B:F,5,FALSE)</f>
        <v>96</v>
      </c>
      <c r="R1097" t="str">
        <f>VLOOKUP(C1097,招行退!B:H,7,FALSE)</f>
        <v>S</v>
      </c>
      <c r="S1097" t="e">
        <f>VLOOKUP(C1097,招行退!B:I,8,FALSE)</f>
        <v>#N/A</v>
      </c>
    </row>
    <row r="1098" spans="1:19" ht="14.25" hidden="1">
      <c r="A1098" s="54">
        <v>42929.634699074071</v>
      </c>
      <c r="B1098">
        <v>723267</v>
      </c>
      <c r="C1098" t="s">
        <v>5348</v>
      </c>
      <c r="D1098" t="s">
        <v>8091</v>
      </c>
      <c r="E1098" t="s">
        <v>5351</v>
      </c>
      <c r="F1098" s="15">
        <v>500</v>
      </c>
      <c r="G1098" t="s">
        <v>34</v>
      </c>
      <c r="H1098" t="s">
        <v>34</v>
      </c>
      <c r="I1098" t="s">
        <v>340</v>
      </c>
      <c r="J1098" t="s">
        <v>57</v>
      </c>
      <c r="K1098" t="s">
        <v>59</v>
      </c>
      <c r="L1098" t="s">
        <v>5349</v>
      </c>
      <c r="M1098" t="s">
        <v>8092</v>
      </c>
      <c r="N1098" t="s">
        <v>5352</v>
      </c>
      <c r="O1098">
        <f>VLOOKUP(B1098,HIS退!B:F,5,FALSE)</f>
        <v>-500</v>
      </c>
      <c r="P1098" t="str">
        <f>VLOOKUP(B1098,HIS退!B:I,8,FALSE)</f>
        <v>9</v>
      </c>
      <c r="Q1098" s="38">
        <f>VLOOKUP(C1098,招行退!B:F,5,FALSE)</f>
        <v>500</v>
      </c>
      <c r="R1098" t="str">
        <f>VLOOKUP(C1098,招行退!B:H,7,FALSE)</f>
        <v>B</v>
      </c>
      <c r="S1098" t="str">
        <f>VLOOKUP(C1098,招行退!B:I,8,FALSE)</f>
        <v>20170713</v>
      </c>
    </row>
    <row r="1099" spans="1:19" ht="14.25" hidden="1">
      <c r="A1099" s="54">
        <v>42929.637037037035</v>
      </c>
      <c r="B1099">
        <v>723440</v>
      </c>
      <c r="C1099" t="s">
        <v>5397</v>
      </c>
      <c r="D1099" t="s">
        <v>8093</v>
      </c>
      <c r="E1099" t="s">
        <v>5400</v>
      </c>
      <c r="F1099" s="15">
        <v>9645</v>
      </c>
      <c r="G1099" t="s">
        <v>34</v>
      </c>
      <c r="H1099" t="s">
        <v>34</v>
      </c>
      <c r="I1099" t="s">
        <v>340</v>
      </c>
      <c r="J1099" t="s">
        <v>57</v>
      </c>
      <c r="K1099" t="s">
        <v>59</v>
      </c>
      <c r="L1099" t="s">
        <v>5398</v>
      </c>
      <c r="M1099" t="s">
        <v>8094</v>
      </c>
      <c r="N1099" t="s">
        <v>5401</v>
      </c>
      <c r="O1099">
        <f>VLOOKUP(B1099,HIS退!B:F,5,FALSE)</f>
        <v>-9645</v>
      </c>
      <c r="P1099" t="str">
        <f>VLOOKUP(B1099,HIS退!B:I,8,FALSE)</f>
        <v>9</v>
      </c>
      <c r="Q1099" s="38">
        <f>VLOOKUP(C1099,招行退!B:F,5,FALSE)</f>
        <v>9645</v>
      </c>
      <c r="R1099" t="str">
        <f>VLOOKUP(C1099,招行退!B:H,7,FALSE)</f>
        <v>B</v>
      </c>
      <c r="S1099" t="str">
        <f>VLOOKUP(C1099,招行退!B:I,8,FALSE)</f>
        <v>20170713</v>
      </c>
    </row>
    <row r="1100" spans="1:19" ht="14.25" hidden="1">
      <c r="A1100" s="54">
        <v>42929.646064814813</v>
      </c>
      <c r="B1100">
        <v>724005</v>
      </c>
      <c r="C1100" t="s">
        <v>8095</v>
      </c>
      <c r="D1100" t="s">
        <v>8096</v>
      </c>
      <c r="E1100" t="s">
        <v>8097</v>
      </c>
      <c r="F1100" s="15">
        <v>3610</v>
      </c>
      <c r="G1100" t="s">
        <v>34</v>
      </c>
      <c r="H1100" t="s">
        <v>34</v>
      </c>
      <c r="I1100" t="s">
        <v>58</v>
      </c>
      <c r="J1100" t="s">
        <v>48</v>
      </c>
      <c r="K1100" t="s">
        <v>59</v>
      </c>
      <c r="L1100" t="s">
        <v>8098</v>
      </c>
      <c r="M1100" t="s">
        <v>8099</v>
      </c>
      <c r="N1100" t="s">
        <v>8100</v>
      </c>
      <c r="O1100">
        <f>VLOOKUP(B1100,HIS退!B:F,5,FALSE)</f>
        <v>-3610</v>
      </c>
      <c r="P1100" t="str">
        <f>VLOOKUP(B1100,HIS退!B:I,8,FALSE)</f>
        <v>1</v>
      </c>
      <c r="Q1100" s="38">
        <f>VLOOKUP(C1100,招行退!B:F,5,FALSE)</f>
        <v>3610</v>
      </c>
      <c r="R1100" t="str">
        <f>VLOOKUP(C1100,招行退!B:H,7,FALSE)</f>
        <v>S</v>
      </c>
      <c r="S1100" t="e">
        <f>VLOOKUP(C1100,招行退!B:I,8,FALSE)</f>
        <v>#N/A</v>
      </c>
    </row>
    <row r="1101" spans="1:19" ht="14.25" hidden="1">
      <c r="A1101" s="54">
        <v>42929.65184027778</v>
      </c>
      <c r="B1101">
        <v>724410</v>
      </c>
      <c r="C1101" t="s">
        <v>8101</v>
      </c>
      <c r="D1101" t="s">
        <v>8102</v>
      </c>
      <c r="E1101" t="s">
        <v>8103</v>
      </c>
      <c r="F1101" s="15">
        <v>459</v>
      </c>
      <c r="G1101" t="s">
        <v>34</v>
      </c>
      <c r="H1101" t="s">
        <v>34</v>
      </c>
      <c r="I1101" t="s">
        <v>58</v>
      </c>
      <c r="J1101" t="s">
        <v>48</v>
      </c>
      <c r="K1101" t="s">
        <v>59</v>
      </c>
      <c r="L1101" t="s">
        <v>8104</v>
      </c>
      <c r="M1101" t="s">
        <v>8105</v>
      </c>
      <c r="N1101" t="s">
        <v>8106</v>
      </c>
      <c r="O1101">
        <f>VLOOKUP(B1101,HIS退!B:F,5,FALSE)</f>
        <v>-459</v>
      </c>
      <c r="P1101" t="str">
        <f>VLOOKUP(B1101,HIS退!B:I,8,FALSE)</f>
        <v>1</v>
      </c>
      <c r="Q1101" s="38">
        <f>VLOOKUP(C1101,招行退!B:F,5,FALSE)</f>
        <v>459</v>
      </c>
      <c r="R1101" t="str">
        <f>VLOOKUP(C1101,招行退!B:H,7,FALSE)</f>
        <v>S</v>
      </c>
      <c r="S1101" t="e">
        <f>VLOOKUP(C1101,招行退!B:I,8,FALSE)</f>
        <v>#N/A</v>
      </c>
    </row>
    <row r="1102" spans="1:19" ht="14.25" hidden="1">
      <c r="A1102" s="54">
        <v>42929.652141203704</v>
      </c>
      <c r="B1102">
        <v>724393</v>
      </c>
      <c r="C1102" t="s">
        <v>5341</v>
      </c>
      <c r="D1102" t="s">
        <v>8107</v>
      </c>
      <c r="E1102" t="s">
        <v>5344</v>
      </c>
      <c r="F1102" s="15">
        <v>500</v>
      </c>
      <c r="G1102" t="s">
        <v>34</v>
      </c>
      <c r="H1102" t="s">
        <v>34</v>
      </c>
      <c r="I1102" t="s">
        <v>340</v>
      </c>
      <c r="J1102" t="s">
        <v>57</v>
      </c>
      <c r="K1102" t="s">
        <v>59</v>
      </c>
      <c r="L1102" t="s">
        <v>5342</v>
      </c>
      <c r="M1102" t="s">
        <v>8108</v>
      </c>
      <c r="N1102" t="s">
        <v>5345</v>
      </c>
      <c r="O1102">
        <f>VLOOKUP(B1102,HIS退!B:F,5,FALSE)</f>
        <v>-500</v>
      </c>
      <c r="P1102" t="str">
        <f>VLOOKUP(B1102,HIS退!B:I,8,FALSE)</f>
        <v>9</v>
      </c>
      <c r="Q1102" s="38">
        <f>VLOOKUP(C1102,招行退!B:F,5,FALSE)</f>
        <v>500</v>
      </c>
      <c r="R1102" t="str">
        <f>VLOOKUP(C1102,招行退!B:H,7,FALSE)</f>
        <v>B</v>
      </c>
      <c r="S1102" t="str">
        <f>VLOOKUP(C1102,招行退!B:I,8,FALSE)</f>
        <v>20170713</v>
      </c>
    </row>
    <row r="1103" spans="1:19" ht="14.25" hidden="1">
      <c r="A1103" s="54">
        <v>42929.660208333335</v>
      </c>
      <c r="B1103">
        <v>724944</v>
      </c>
      <c r="C1103" t="s">
        <v>8109</v>
      </c>
      <c r="D1103" t="s">
        <v>8110</v>
      </c>
      <c r="E1103" t="s">
        <v>8111</v>
      </c>
      <c r="F1103" s="15">
        <v>100</v>
      </c>
      <c r="G1103" t="s">
        <v>34</v>
      </c>
      <c r="H1103" t="s">
        <v>34</v>
      </c>
      <c r="I1103" t="s">
        <v>58</v>
      </c>
      <c r="J1103" t="s">
        <v>48</v>
      </c>
      <c r="K1103" t="s">
        <v>59</v>
      </c>
      <c r="L1103" t="s">
        <v>8112</v>
      </c>
      <c r="M1103" t="s">
        <v>8113</v>
      </c>
      <c r="N1103" t="s">
        <v>8114</v>
      </c>
      <c r="O1103">
        <f>VLOOKUP(B1103,HIS退!B:F,5,FALSE)</f>
        <v>-100</v>
      </c>
      <c r="P1103" t="str">
        <f>VLOOKUP(B1103,HIS退!B:I,8,FALSE)</f>
        <v>1</v>
      </c>
      <c r="Q1103" s="38">
        <f>VLOOKUP(C1103,招行退!B:F,5,FALSE)</f>
        <v>100</v>
      </c>
      <c r="R1103" t="str">
        <f>VLOOKUP(C1103,招行退!B:H,7,FALSE)</f>
        <v>S</v>
      </c>
      <c r="S1103" t="e">
        <f>VLOOKUP(C1103,招行退!B:I,8,FALSE)</f>
        <v>#N/A</v>
      </c>
    </row>
    <row r="1104" spans="1:19" ht="14.25" hidden="1">
      <c r="A1104" s="54">
        <v>42929.662812499999</v>
      </c>
      <c r="B1104">
        <v>725069</v>
      </c>
      <c r="C1104" t="s">
        <v>8115</v>
      </c>
      <c r="D1104" t="s">
        <v>8116</v>
      </c>
      <c r="E1104" t="s">
        <v>8117</v>
      </c>
      <c r="F1104" s="15">
        <v>71</v>
      </c>
      <c r="G1104" t="s">
        <v>34</v>
      </c>
      <c r="H1104" t="s">
        <v>34</v>
      </c>
      <c r="I1104" t="s">
        <v>58</v>
      </c>
      <c r="J1104" t="s">
        <v>48</v>
      </c>
      <c r="K1104" t="s">
        <v>59</v>
      </c>
      <c r="L1104" t="s">
        <v>8118</v>
      </c>
      <c r="M1104" t="s">
        <v>8119</v>
      </c>
      <c r="N1104" t="s">
        <v>8120</v>
      </c>
      <c r="O1104">
        <f>VLOOKUP(B1104,HIS退!B:F,5,FALSE)</f>
        <v>-71</v>
      </c>
      <c r="P1104" t="str">
        <f>VLOOKUP(B1104,HIS退!B:I,8,FALSE)</f>
        <v>1</v>
      </c>
      <c r="Q1104" s="38">
        <f>VLOOKUP(C1104,招行退!B:F,5,FALSE)</f>
        <v>71</v>
      </c>
      <c r="R1104" t="str">
        <f>VLOOKUP(C1104,招行退!B:H,7,FALSE)</f>
        <v>S</v>
      </c>
      <c r="S1104" t="e">
        <f>VLOOKUP(C1104,招行退!B:I,8,FALSE)</f>
        <v>#N/A</v>
      </c>
    </row>
    <row r="1105" spans="1:19" ht="14.25" hidden="1">
      <c r="A1105" s="54">
        <v>42929.665949074071</v>
      </c>
      <c r="B1105">
        <v>725289</v>
      </c>
      <c r="C1105" t="s">
        <v>5383</v>
      </c>
      <c r="D1105" t="s">
        <v>8121</v>
      </c>
      <c r="E1105" t="s">
        <v>5386</v>
      </c>
      <c r="F1105" s="15">
        <v>200</v>
      </c>
      <c r="G1105" t="s">
        <v>34</v>
      </c>
      <c r="H1105" t="s">
        <v>34</v>
      </c>
      <c r="I1105" t="s">
        <v>340</v>
      </c>
      <c r="J1105" t="s">
        <v>57</v>
      </c>
      <c r="K1105" t="s">
        <v>59</v>
      </c>
      <c r="L1105" t="s">
        <v>5384</v>
      </c>
      <c r="M1105" t="s">
        <v>8122</v>
      </c>
      <c r="N1105" t="s">
        <v>5387</v>
      </c>
      <c r="O1105">
        <f>VLOOKUP(B1105,HIS退!B:F,5,FALSE)</f>
        <v>-200</v>
      </c>
      <c r="P1105" t="str">
        <f>VLOOKUP(B1105,HIS退!B:I,8,FALSE)</f>
        <v>9</v>
      </c>
      <c r="Q1105" s="38">
        <f>VLOOKUP(C1105,招行退!B:F,5,FALSE)</f>
        <v>200</v>
      </c>
      <c r="R1105" t="str">
        <f>VLOOKUP(C1105,招行退!B:H,7,FALSE)</f>
        <v>B</v>
      </c>
      <c r="S1105" t="str">
        <f>VLOOKUP(C1105,招行退!B:I,8,FALSE)</f>
        <v>20170713</v>
      </c>
    </row>
    <row r="1106" spans="1:19" ht="14.25" hidden="1">
      <c r="A1106" s="54">
        <v>42929.668449074074</v>
      </c>
      <c r="B1106">
        <v>725377</v>
      </c>
      <c r="C1106" t="s">
        <v>8123</v>
      </c>
      <c r="D1106" t="s">
        <v>8124</v>
      </c>
      <c r="E1106" t="s">
        <v>8125</v>
      </c>
      <c r="F1106" s="15">
        <v>900</v>
      </c>
      <c r="G1106" t="s">
        <v>34</v>
      </c>
      <c r="H1106" t="s">
        <v>34</v>
      </c>
      <c r="I1106" t="s">
        <v>58</v>
      </c>
      <c r="J1106" t="s">
        <v>48</v>
      </c>
      <c r="K1106" t="s">
        <v>59</v>
      </c>
      <c r="L1106" t="s">
        <v>8126</v>
      </c>
      <c r="M1106" t="s">
        <v>8127</v>
      </c>
      <c r="N1106" t="s">
        <v>8128</v>
      </c>
      <c r="O1106">
        <f>VLOOKUP(B1106,HIS退!B:F,5,FALSE)</f>
        <v>-900</v>
      </c>
      <c r="P1106" t="str">
        <f>VLOOKUP(B1106,HIS退!B:I,8,FALSE)</f>
        <v>1</v>
      </c>
      <c r="Q1106" s="38">
        <f>VLOOKUP(C1106,招行退!B:F,5,FALSE)</f>
        <v>900</v>
      </c>
      <c r="R1106" t="str">
        <f>VLOOKUP(C1106,招行退!B:H,7,FALSE)</f>
        <v>S</v>
      </c>
      <c r="S1106" t="e">
        <f>VLOOKUP(C1106,招行退!B:I,8,FALSE)</f>
        <v>#N/A</v>
      </c>
    </row>
    <row r="1107" spans="1:19" ht="14.25" hidden="1">
      <c r="A1107" s="54">
        <v>42929.676203703704</v>
      </c>
      <c r="B1107">
        <v>725814</v>
      </c>
      <c r="C1107" t="s">
        <v>8129</v>
      </c>
      <c r="D1107" t="s">
        <v>8130</v>
      </c>
      <c r="E1107" t="s">
        <v>8131</v>
      </c>
      <c r="F1107" s="15">
        <v>534</v>
      </c>
      <c r="G1107" t="s">
        <v>34</v>
      </c>
      <c r="H1107" t="s">
        <v>34</v>
      </c>
      <c r="I1107" t="s">
        <v>58</v>
      </c>
      <c r="J1107" t="s">
        <v>48</v>
      </c>
      <c r="K1107" t="s">
        <v>59</v>
      </c>
      <c r="L1107" t="s">
        <v>8132</v>
      </c>
      <c r="M1107" t="s">
        <v>8133</v>
      </c>
      <c r="N1107" t="s">
        <v>8134</v>
      </c>
      <c r="O1107">
        <f>VLOOKUP(B1107,HIS退!B:F,5,FALSE)</f>
        <v>-534</v>
      </c>
      <c r="P1107" t="str">
        <f>VLOOKUP(B1107,HIS退!B:I,8,FALSE)</f>
        <v>1</v>
      </c>
      <c r="Q1107" s="38">
        <f>VLOOKUP(C1107,招行退!B:F,5,FALSE)</f>
        <v>534</v>
      </c>
      <c r="R1107" t="str">
        <f>VLOOKUP(C1107,招行退!B:H,7,FALSE)</f>
        <v>S</v>
      </c>
      <c r="S1107" t="e">
        <f>VLOOKUP(C1107,招行退!B:I,8,FALSE)</f>
        <v>#N/A</v>
      </c>
    </row>
    <row r="1108" spans="1:19" ht="14.25" hidden="1">
      <c r="A1108" s="54">
        <v>42929.676712962966</v>
      </c>
      <c r="B1108">
        <v>725837</v>
      </c>
      <c r="C1108" t="s">
        <v>8135</v>
      </c>
      <c r="D1108" t="s">
        <v>8136</v>
      </c>
      <c r="E1108" t="s">
        <v>8137</v>
      </c>
      <c r="F1108" s="15">
        <v>600</v>
      </c>
      <c r="G1108" t="s">
        <v>34</v>
      </c>
      <c r="H1108" t="s">
        <v>34</v>
      </c>
      <c r="I1108" t="s">
        <v>58</v>
      </c>
      <c r="J1108" t="s">
        <v>48</v>
      </c>
      <c r="K1108" t="s">
        <v>59</v>
      </c>
      <c r="L1108" t="s">
        <v>8138</v>
      </c>
      <c r="M1108" t="s">
        <v>8139</v>
      </c>
      <c r="N1108" t="s">
        <v>8140</v>
      </c>
      <c r="O1108">
        <f>VLOOKUP(B1108,HIS退!B:F,5,FALSE)</f>
        <v>-600</v>
      </c>
      <c r="P1108" t="str">
        <f>VLOOKUP(B1108,HIS退!B:I,8,FALSE)</f>
        <v>1</v>
      </c>
      <c r="Q1108" s="38">
        <f>VLOOKUP(C1108,招行退!B:F,5,FALSE)</f>
        <v>600</v>
      </c>
      <c r="R1108" t="str">
        <f>VLOOKUP(C1108,招行退!B:H,7,FALSE)</f>
        <v>S</v>
      </c>
      <c r="S1108" t="e">
        <f>VLOOKUP(C1108,招行退!B:I,8,FALSE)</f>
        <v>#N/A</v>
      </c>
    </row>
    <row r="1109" spans="1:19" ht="14.25" hidden="1">
      <c r="A1109" s="54">
        <v>42929.679548611108</v>
      </c>
      <c r="B1109">
        <v>725990</v>
      </c>
      <c r="C1109" t="s">
        <v>5355</v>
      </c>
      <c r="D1109" t="s">
        <v>8141</v>
      </c>
      <c r="E1109" t="s">
        <v>5358</v>
      </c>
      <c r="F1109" s="15">
        <v>1073</v>
      </c>
      <c r="G1109" t="s">
        <v>53</v>
      </c>
      <c r="H1109" t="s">
        <v>34</v>
      </c>
      <c r="I1109" t="s">
        <v>340</v>
      </c>
      <c r="J1109" t="s">
        <v>57</v>
      </c>
      <c r="K1109" t="s">
        <v>59</v>
      </c>
      <c r="L1109" t="s">
        <v>5356</v>
      </c>
      <c r="M1109" t="s">
        <v>8142</v>
      </c>
      <c r="N1109" t="s">
        <v>5359</v>
      </c>
      <c r="O1109">
        <f>VLOOKUP(B1109,HIS退!B:F,5,FALSE)</f>
        <v>-1073</v>
      </c>
      <c r="P1109" t="str">
        <f>VLOOKUP(B1109,HIS退!B:I,8,FALSE)</f>
        <v>9</v>
      </c>
      <c r="Q1109" s="38">
        <f>VLOOKUP(C1109,招行退!B:F,5,FALSE)</f>
        <v>1073</v>
      </c>
      <c r="R1109" t="str">
        <f>VLOOKUP(C1109,招行退!B:H,7,FALSE)</f>
        <v>B</v>
      </c>
      <c r="S1109" t="str">
        <f>VLOOKUP(C1109,招行退!B:I,8,FALSE)</f>
        <v>20170713</v>
      </c>
    </row>
    <row r="1110" spans="1:19" ht="14.25" hidden="1">
      <c r="A1110" s="54">
        <v>42929.683703703704</v>
      </c>
      <c r="B1110">
        <v>726218</v>
      </c>
      <c r="C1110" t="s">
        <v>8143</v>
      </c>
      <c r="D1110" t="s">
        <v>8144</v>
      </c>
      <c r="E1110" t="s">
        <v>8145</v>
      </c>
      <c r="F1110" s="15">
        <v>770</v>
      </c>
      <c r="G1110" t="s">
        <v>34</v>
      </c>
      <c r="H1110" t="s">
        <v>34</v>
      </c>
      <c r="I1110" t="s">
        <v>58</v>
      </c>
      <c r="J1110" t="s">
        <v>48</v>
      </c>
      <c r="K1110" t="s">
        <v>59</v>
      </c>
      <c r="L1110" t="s">
        <v>8146</v>
      </c>
      <c r="M1110" t="s">
        <v>8147</v>
      </c>
      <c r="N1110" t="s">
        <v>8148</v>
      </c>
      <c r="O1110">
        <f>VLOOKUP(B1110,HIS退!B:F,5,FALSE)</f>
        <v>-770</v>
      </c>
      <c r="P1110" t="str">
        <f>VLOOKUP(B1110,HIS退!B:I,8,FALSE)</f>
        <v>1</v>
      </c>
      <c r="Q1110" s="38">
        <f>VLOOKUP(C1110,招行退!B:F,5,FALSE)</f>
        <v>770</v>
      </c>
      <c r="R1110" t="str">
        <f>VLOOKUP(C1110,招行退!B:H,7,FALSE)</f>
        <v>S</v>
      </c>
      <c r="S1110" t="e">
        <f>VLOOKUP(C1110,招行退!B:I,8,FALSE)</f>
        <v>#N/A</v>
      </c>
    </row>
    <row r="1111" spans="1:19" ht="14.25" hidden="1">
      <c r="A1111" s="54">
        <v>42929.683981481481</v>
      </c>
      <c r="B1111">
        <v>726232</v>
      </c>
      <c r="C1111" t="s">
        <v>8149</v>
      </c>
      <c r="D1111" t="s">
        <v>8150</v>
      </c>
      <c r="E1111" t="s">
        <v>8151</v>
      </c>
      <c r="F1111" s="15">
        <v>492</v>
      </c>
      <c r="G1111" t="s">
        <v>34</v>
      </c>
      <c r="H1111" t="s">
        <v>34</v>
      </c>
      <c r="I1111" t="s">
        <v>58</v>
      </c>
      <c r="J1111" t="s">
        <v>48</v>
      </c>
      <c r="K1111" t="s">
        <v>59</v>
      </c>
      <c r="L1111" t="s">
        <v>8152</v>
      </c>
      <c r="M1111" t="s">
        <v>8153</v>
      </c>
      <c r="N1111" t="s">
        <v>8154</v>
      </c>
      <c r="O1111">
        <f>VLOOKUP(B1111,HIS退!B:F,5,FALSE)</f>
        <v>-492</v>
      </c>
      <c r="P1111" t="str">
        <f>VLOOKUP(B1111,HIS退!B:I,8,FALSE)</f>
        <v>1</v>
      </c>
      <c r="Q1111" s="38">
        <f>VLOOKUP(C1111,招行退!B:F,5,FALSE)</f>
        <v>492</v>
      </c>
      <c r="R1111" t="str">
        <f>VLOOKUP(C1111,招行退!B:H,7,FALSE)</f>
        <v>S</v>
      </c>
      <c r="S1111" t="e">
        <f>VLOOKUP(C1111,招行退!B:I,8,FALSE)</f>
        <v>#N/A</v>
      </c>
    </row>
    <row r="1112" spans="1:19" ht="14.25" hidden="1">
      <c r="A1112" s="54">
        <v>42929.695011574076</v>
      </c>
      <c r="B1112">
        <v>726769</v>
      </c>
      <c r="C1112" t="s">
        <v>8155</v>
      </c>
      <c r="D1112" t="s">
        <v>8156</v>
      </c>
      <c r="E1112" t="s">
        <v>8157</v>
      </c>
      <c r="F1112" s="15">
        <v>96</v>
      </c>
      <c r="G1112" t="s">
        <v>34</v>
      </c>
      <c r="H1112" t="s">
        <v>34</v>
      </c>
      <c r="I1112" t="s">
        <v>58</v>
      </c>
      <c r="J1112" t="s">
        <v>48</v>
      </c>
      <c r="K1112" t="s">
        <v>59</v>
      </c>
      <c r="L1112" t="s">
        <v>8158</v>
      </c>
      <c r="M1112" t="s">
        <v>8159</v>
      </c>
      <c r="N1112" t="s">
        <v>8160</v>
      </c>
      <c r="O1112">
        <f>VLOOKUP(B1112,HIS退!B:F,5,FALSE)</f>
        <v>-96</v>
      </c>
      <c r="P1112" t="str">
        <f>VLOOKUP(B1112,HIS退!B:I,8,FALSE)</f>
        <v>1</v>
      </c>
      <c r="Q1112" s="38">
        <f>VLOOKUP(C1112,招行退!B:F,5,FALSE)</f>
        <v>96</v>
      </c>
      <c r="R1112" t="str">
        <f>VLOOKUP(C1112,招行退!B:H,7,FALSE)</f>
        <v>S</v>
      </c>
      <c r="S1112" t="e">
        <f>VLOOKUP(C1112,招行退!B:I,8,FALSE)</f>
        <v>#N/A</v>
      </c>
    </row>
    <row r="1113" spans="1:19" ht="14.25" hidden="1">
      <c r="A1113" s="54">
        <v>42929.696898148148</v>
      </c>
      <c r="B1113">
        <v>726877</v>
      </c>
      <c r="C1113" t="s">
        <v>8161</v>
      </c>
      <c r="D1113" t="s">
        <v>8162</v>
      </c>
      <c r="E1113" t="s">
        <v>8163</v>
      </c>
      <c r="F1113" s="15">
        <v>74.5</v>
      </c>
      <c r="G1113" t="s">
        <v>34</v>
      </c>
      <c r="H1113" t="s">
        <v>34</v>
      </c>
      <c r="I1113" t="s">
        <v>58</v>
      </c>
      <c r="J1113" t="s">
        <v>48</v>
      </c>
      <c r="K1113" t="s">
        <v>59</v>
      </c>
      <c r="L1113" t="s">
        <v>8164</v>
      </c>
      <c r="M1113" t="s">
        <v>8165</v>
      </c>
      <c r="N1113" t="s">
        <v>8166</v>
      </c>
      <c r="O1113">
        <f>VLOOKUP(B1113,HIS退!B:F,5,FALSE)</f>
        <v>-74.5</v>
      </c>
      <c r="P1113" t="str">
        <f>VLOOKUP(B1113,HIS退!B:I,8,FALSE)</f>
        <v>1</v>
      </c>
      <c r="Q1113" s="38">
        <f>VLOOKUP(C1113,招行退!B:F,5,FALSE)</f>
        <v>74.5</v>
      </c>
      <c r="R1113" t="str">
        <f>VLOOKUP(C1113,招行退!B:H,7,FALSE)</f>
        <v>S</v>
      </c>
      <c r="S1113" t="e">
        <f>VLOOKUP(C1113,招行退!B:I,8,FALSE)</f>
        <v>#N/A</v>
      </c>
    </row>
    <row r="1114" spans="1:19" ht="14.25" hidden="1">
      <c r="A1114" s="54">
        <v>42929.70039351852</v>
      </c>
      <c r="B1114">
        <v>727028</v>
      </c>
      <c r="C1114" t="s">
        <v>8167</v>
      </c>
      <c r="D1114" t="s">
        <v>8168</v>
      </c>
      <c r="E1114" t="s">
        <v>8169</v>
      </c>
      <c r="F1114" s="15">
        <v>351</v>
      </c>
      <c r="G1114" t="s">
        <v>34</v>
      </c>
      <c r="H1114" t="s">
        <v>34</v>
      </c>
      <c r="I1114" t="s">
        <v>58</v>
      </c>
      <c r="J1114" t="s">
        <v>48</v>
      </c>
      <c r="K1114" t="s">
        <v>59</v>
      </c>
      <c r="L1114" t="s">
        <v>8170</v>
      </c>
      <c r="M1114" t="s">
        <v>8171</v>
      </c>
      <c r="N1114" t="s">
        <v>8172</v>
      </c>
      <c r="O1114">
        <f>VLOOKUP(B1114,HIS退!B:F,5,FALSE)</f>
        <v>-351</v>
      </c>
      <c r="P1114" t="str">
        <f>VLOOKUP(B1114,HIS退!B:I,8,FALSE)</f>
        <v>1</v>
      </c>
      <c r="Q1114" s="38">
        <f>VLOOKUP(C1114,招行退!B:F,5,FALSE)</f>
        <v>351</v>
      </c>
      <c r="R1114" t="str">
        <f>VLOOKUP(C1114,招行退!B:H,7,FALSE)</f>
        <v>S</v>
      </c>
      <c r="S1114" t="e">
        <f>VLOOKUP(C1114,招行退!B:I,8,FALSE)</f>
        <v>#N/A</v>
      </c>
    </row>
    <row r="1115" spans="1:19" ht="14.25" hidden="1">
      <c r="A1115" s="54">
        <v>42929.715115740742</v>
      </c>
      <c r="B1115">
        <v>727522</v>
      </c>
      <c r="C1115" t="s">
        <v>5376</v>
      </c>
      <c r="D1115" t="s">
        <v>8173</v>
      </c>
      <c r="E1115" t="s">
        <v>5379</v>
      </c>
      <c r="F1115" s="15">
        <v>560</v>
      </c>
      <c r="G1115" t="s">
        <v>34</v>
      </c>
      <c r="H1115" t="s">
        <v>34</v>
      </c>
      <c r="I1115" t="s">
        <v>340</v>
      </c>
      <c r="J1115" t="s">
        <v>57</v>
      </c>
      <c r="K1115" t="s">
        <v>59</v>
      </c>
      <c r="L1115" t="s">
        <v>5377</v>
      </c>
      <c r="M1115" t="s">
        <v>8174</v>
      </c>
      <c r="N1115" t="s">
        <v>5380</v>
      </c>
      <c r="O1115">
        <f>VLOOKUP(B1115,HIS退!B:F,5,FALSE)</f>
        <v>-560</v>
      </c>
      <c r="P1115" t="str">
        <f>VLOOKUP(B1115,HIS退!B:I,8,FALSE)</f>
        <v>9</v>
      </c>
      <c r="Q1115" s="38">
        <f>VLOOKUP(C1115,招行退!B:F,5,FALSE)</f>
        <v>560</v>
      </c>
      <c r="R1115" t="str">
        <f>VLOOKUP(C1115,招行退!B:H,7,FALSE)</f>
        <v>B</v>
      </c>
      <c r="S1115" t="str">
        <f>VLOOKUP(C1115,招行退!B:I,8,FALSE)</f>
        <v>20170713</v>
      </c>
    </row>
    <row r="1116" spans="1:19" ht="14.25" hidden="1">
      <c r="A1116" s="54">
        <v>42929.716909722221</v>
      </c>
      <c r="B1116">
        <v>727561</v>
      </c>
      <c r="C1116" t="s">
        <v>5390</v>
      </c>
      <c r="D1116" t="s">
        <v>8175</v>
      </c>
      <c r="E1116" t="s">
        <v>5393</v>
      </c>
      <c r="F1116" s="15">
        <v>1314</v>
      </c>
      <c r="G1116" t="s">
        <v>34</v>
      </c>
      <c r="H1116" t="s">
        <v>34</v>
      </c>
      <c r="I1116" t="s">
        <v>340</v>
      </c>
      <c r="J1116" t="s">
        <v>57</v>
      </c>
      <c r="K1116" t="s">
        <v>59</v>
      </c>
      <c r="L1116" t="s">
        <v>5391</v>
      </c>
      <c r="M1116" t="s">
        <v>8176</v>
      </c>
      <c r="N1116" t="s">
        <v>5394</v>
      </c>
      <c r="O1116">
        <f>VLOOKUP(B1116,HIS退!B:F,5,FALSE)</f>
        <v>-1314</v>
      </c>
      <c r="P1116" t="str">
        <f>VLOOKUP(B1116,HIS退!B:I,8,FALSE)</f>
        <v>9</v>
      </c>
      <c r="Q1116" s="38">
        <f>VLOOKUP(C1116,招行退!B:F,5,FALSE)</f>
        <v>1314</v>
      </c>
      <c r="R1116" t="str">
        <f>VLOOKUP(C1116,招行退!B:H,7,FALSE)</f>
        <v>B</v>
      </c>
      <c r="S1116" t="str">
        <f>VLOOKUP(C1116,招行退!B:I,8,FALSE)</f>
        <v>20170713</v>
      </c>
    </row>
    <row r="1117" spans="1:19" ht="14.25" hidden="1">
      <c r="A1117" s="54">
        <v>42929.718460648146</v>
      </c>
      <c r="B1117">
        <v>727618</v>
      </c>
      <c r="C1117" t="s">
        <v>5369</v>
      </c>
      <c r="D1117" t="s">
        <v>8177</v>
      </c>
      <c r="E1117" t="s">
        <v>8178</v>
      </c>
      <c r="F1117" s="15">
        <v>515</v>
      </c>
      <c r="G1117" t="s">
        <v>34</v>
      </c>
      <c r="H1117" t="s">
        <v>34</v>
      </c>
      <c r="I1117" t="s">
        <v>340</v>
      </c>
      <c r="J1117" t="s">
        <v>57</v>
      </c>
      <c r="K1117" t="s">
        <v>59</v>
      </c>
      <c r="L1117" t="s">
        <v>5370</v>
      </c>
      <c r="M1117" t="s">
        <v>8179</v>
      </c>
      <c r="N1117" t="s">
        <v>5373</v>
      </c>
      <c r="O1117">
        <f>VLOOKUP(B1117,HIS退!B:F,5,FALSE)</f>
        <v>-515</v>
      </c>
      <c r="P1117" t="str">
        <f>VLOOKUP(B1117,HIS退!B:I,8,FALSE)</f>
        <v>9</v>
      </c>
      <c r="Q1117" s="38">
        <f>VLOOKUP(C1117,招行退!B:F,5,FALSE)</f>
        <v>515</v>
      </c>
      <c r="R1117" t="str">
        <f>VLOOKUP(C1117,招行退!B:H,7,FALSE)</f>
        <v>B</v>
      </c>
      <c r="S1117" t="str">
        <f>VLOOKUP(C1117,招行退!B:I,8,FALSE)</f>
        <v>20170713</v>
      </c>
    </row>
    <row r="1118" spans="1:19" ht="14.25" hidden="1">
      <c r="A1118" s="54">
        <v>42929.720856481479</v>
      </c>
      <c r="B1118">
        <v>727696</v>
      </c>
      <c r="C1118" t="s">
        <v>8180</v>
      </c>
      <c r="D1118" t="s">
        <v>8181</v>
      </c>
      <c r="E1118" t="s">
        <v>8182</v>
      </c>
      <c r="F1118" s="15">
        <v>51</v>
      </c>
      <c r="G1118" t="s">
        <v>34</v>
      </c>
      <c r="H1118" t="s">
        <v>34</v>
      </c>
      <c r="I1118" t="s">
        <v>58</v>
      </c>
      <c r="J1118" t="s">
        <v>48</v>
      </c>
      <c r="K1118" t="s">
        <v>59</v>
      </c>
      <c r="L1118" t="s">
        <v>8183</v>
      </c>
      <c r="M1118" t="s">
        <v>8184</v>
      </c>
      <c r="N1118" t="s">
        <v>8185</v>
      </c>
      <c r="O1118">
        <f>VLOOKUP(B1118,HIS退!B:F,5,FALSE)</f>
        <v>-51</v>
      </c>
      <c r="P1118" t="str">
        <f>VLOOKUP(B1118,HIS退!B:I,8,FALSE)</f>
        <v>1</v>
      </c>
      <c r="Q1118" s="38">
        <f>VLOOKUP(C1118,招行退!B:F,5,FALSE)</f>
        <v>51</v>
      </c>
      <c r="R1118" t="str">
        <f>VLOOKUP(C1118,招行退!B:H,7,FALSE)</f>
        <v>S</v>
      </c>
      <c r="S1118" t="e">
        <f>VLOOKUP(C1118,招行退!B:I,8,FALSE)</f>
        <v>#N/A</v>
      </c>
    </row>
    <row r="1119" spans="1:19" ht="14.25" hidden="1">
      <c r="A1119" s="54">
        <v>42929.724826388891</v>
      </c>
      <c r="B1119">
        <v>727793</v>
      </c>
      <c r="C1119" t="s">
        <v>8186</v>
      </c>
      <c r="D1119" t="s">
        <v>8187</v>
      </c>
      <c r="E1119" t="s">
        <v>8188</v>
      </c>
      <c r="F1119" s="15">
        <v>560</v>
      </c>
      <c r="G1119" t="s">
        <v>34</v>
      </c>
      <c r="H1119" t="s">
        <v>34</v>
      </c>
      <c r="I1119" t="s">
        <v>58</v>
      </c>
      <c r="J1119" t="s">
        <v>48</v>
      </c>
      <c r="K1119" t="s">
        <v>59</v>
      </c>
      <c r="L1119" t="s">
        <v>8189</v>
      </c>
      <c r="M1119" t="s">
        <v>8190</v>
      </c>
      <c r="N1119" t="s">
        <v>8191</v>
      </c>
      <c r="O1119">
        <f>VLOOKUP(B1119,HIS退!B:F,5,FALSE)</f>
        <v>-560</v>
      </c>
      <c r="P1119" t="str">
        <f>VLOOKUP(B1119,HIS退!B:I,8,FALSE)</f>
        <v>1</v>
      </c>
      <c r="Q1119" s="38">
        <f>VLOOKUP(C1119,招行退!B:F,5,FALSE)</f>
        <v>560</v>
      </c>
      <c r="R1119" t="str">
        <f>VLOOKUP(C1119,招行退!B:H,7,FALSE)</f>
        <v>S</v>
      </c>
      <c r="S1119" t="e">
        <f>VLOOKUP(C1119,招行退!B:I,8,FALSE)</f>
        <v>#N/A</v>
      </c>
    </row>
    <row r="1120" spans="1:19" ht="14.25" hidden="1">
      <c r="A1120" s="54">
        <v>42929.725092592591</v>
      </c>
      <c r="B1120">
        <v>727802</v>
      </c>
      <c r="C1120" t="s">
        <v>8192</v>
      </c>
      <c r="D1120" t="s">
        <v>8193</v>
      </c>
      <c r="E1120" t="s">
        <v>8194</v>
      </c>
      <c r="F1120" s="15">
        <v>718</v>
      </c>
      <c r="G1120" t="s">
        <v>34</v>
      </c>
      <c r="H1120" t="s">
        <v>34</v>
      </c>
      <c r="I1120" t="s">
        <v>58</v>
      </c>
      <c r="J1120" t="s">
        <v>48</v>
      </c>
      <c r="K1120" t="s">
        <v>59</v>
      </c>
      <c r="L1120" t="s">
        <v>8195</v>
      </c>
      <c r="M1120" t="s">
        <v>8196</v>
      </c>
      <c r="N1120" t="s">
        <v>8197</v>
      </c>
      <c r="O1120">
        <f>VLOOKUP(B1120,HIS退!B:F,5,FALSE)</f>
        <v>-718</v>
      </c>
      <c r="P1120" t="str">
        <f>VLOOKUP(B1120,HIS退!B:I,8,FALSE)</f>
        <v>1</v>
      </c>
      <c r="Q1120" s="38">
        <f>VLOOKUP(C1120,招行退!B:F,5,FALSE)</f>
        <v>718</v>
      </c>
      <c r="R1120" t="str">
        <f>VLOOKUP(C1120,招行退!B:H,7,FALSE)</f>
        <v>S</v>
      </c>
      <c r="S1120" t="e">
        <f>VLOOKUP(C1120,招行退!B:I,8,FALSE)</f>
        <v>#N/A</v>
      </c>
    </row>
    <row r="1121" spans="1:19" ht="14.25" hidden="1">
      <c r="A1121" s="54">
        <v>42929.725960648146</v>
      </c>
      <c r="B1121">
        <v>727844</v>
      </c>
      <c r="C1121" t="s">
        <v>8198</v>
      </c>
      <c r="D1121" t="s">
        <v>8199</v>
      </c>
      <c r="E1121" t="s">
        <v>8200</v>
      </c>
      <c r="F1121" s="15">
        <v>327</v>
      </c>
      <c r="G1121" t="s">
        <v>34</v>
      </c>
      <c r="H1121" t="s">
        <v>34</v>
      </c>
      <c r="I1121" t="s">
        <v>58</v>
      </c>
      <c r="J1121" t="s">
        <v>48</v>
      </c>
      <c r="K1121" t="s">
        <v>59</v>
      </c>
      <c r="L1121" t="s">
        <v>8201</v>
      </c>
      <c r="M1121" t="s">
        <v>8202</v>
      </c>
      <c r="N1121" t="s">
        <v>8203</v>
      </c>
      <c r="O1121">
        <f>VLOOKUP(B1121,HIS退!B:F,5,FALSE)</f>
        <v>-327</v>
      </c>
      <c r="P1121" t="str">
        <f>VLOOKUP(B1121,HIS退!B:I,8,FALSE)</f>
        <v>1</v>
      </c>
      <c r="Q1121" s="38">
        <f>VLOOKUP(C1121,招行退!B:F,5,FALSE)</f>
        <v>327</v>
      </c>
      <c r="R1121" t="str">
        <f>VLOOKUP(C1121,招行退!B:H,7,FALSE)</f>
        <v>S</v>
      </c>
      <c r="S1121" t="e">
        <f>VLOOKUP(C1121,招行退!B:I,8,FALSE)</f>
        <v>#N/A</v>
      </c>
    </row>
    <row r="1122" spans="1:19" ht="14.25" hidden="1">
      <c r="A1122" s="54">
        <v>42929.729189814818</v>
      </c>
      <c r="B1122">
        <v>727901</v>
      </c>
      <c r="C1122" t="s">
        <v>8204</v>
      </c>
      <c r="D1122" t="s">
        <v>8205</v>
      </c>
      <c r="E1122" t="s">
        <v>8206</v>
      </c>
      <c r="F1122" s="15">
        <v>274</v>
      </c>
      <c r="G1122" t="s">
        <v>34</v>
      </c>
      <c r="H1122" t="s">
        <v>34</v>
      </c>
      <c r="I1122" t="s">
        <v>58</v>
      </c>
      <c r="J1122" t="s">
        <v>48</v>
      </c>
      <c r="K1122" t="s">
        <v>59</v>
      </c>
      <c r="L1122" t="s">
        <v>8207</v>
      </c>
      <c r="M1122" t="s">
        <v>8208</v>
      </c>
      <c r="N1122" t="s">
        <v>8209</v>
      </c>
      <c r="O1122">
        <f>VLOOKUP(B1122,HIS退!B:F,5,FALSE)</f>
        <v>-274</v>
      </c>
      <c r="P1122" t="str">
        <f>VLOOKUP(B1122,HIS退!B:I,8,FALSE)</f>
        <v>1</v>
      </c>
      <c r="Q1122" s="38">
        <f>VLOOKUP(C1122,招行退!B:F,5,FALSE)</f>
        <v>274</v>
      </c>
      <c r="R1122" t="str">
        <f>VLOOKUP(C1122,招行退!B:H,7,FALSE)</f>
        <v>S</v>
      </c>
      <c r="S1122" t="e">
        <f>VLOOKUP(C1122,招行退!B:I,8,FALSE)</f>
        <v>#N/A</v>
      </c>
    </row>
    <row r="1123" spans="1:19" ht="14.25" hidden="1">
      <c r="A1123" s="54">
        <v>42929.740740740737</v>
      </c>
      <c r="B1123">
        <v>728114</v>
      </c>
      <c r="C1123" t="s">
        <v>8210</v>
      </c>
      <c r="D1123" t="s">
        <v>8211</v>
      </c>
      <c r="E1123" t="s">
        <v>8212</v>
      </c>
      <c r="F1123" s="15">
        <v>680</v>
      </c>
      <c r="G1123" t="s">
        <v>34</v>
      </c>
      <c r="H1123" t="s">
        <v>34</v>
      </c>
      <c r="I1123" t="s">
        <v>58</v>
      </c>
      <c r="J1123" t="s">
        <v>48</v>
      </c>
      <c r="K1123" t="s">
        <v>59</v>
      </c>
      <c r="L1123" t="s">
        <v>8213</v>
      </c>
      <c r="M1123" t="s">
        <v>8214</v>
      </c>
      <c r="N1123" t="s">
        <v>8215</v>
      </c>
      <c r="O1123">
        <f>VLOOKUP(B1123,HIS退!B:F,5,FALSE)</f>
        <v>-680</v>
      </c>
      <c r="P1123" t="str">
        <f>VLOOKUP(B1123,HIS退!B:I,8,FALSE)</f>
        <v>1</v>
      </c>
      <c r="Q1123" s="38">
        <f>VLOOKUP(C1123,招行退!B:F,5,FALSE)</f>
        <v>680</v>
      </c>
      <c r="R1123" t="str">
        <f>VLOOKUP(C1123,招行退!B:H,7,FALSE)</f>
        <v>S</v>
      </c>
      <c r="S1123" t="e">
        <f>VLOOKUP(C1123,招行退!B:I,8,FALSE)</f>
        <v>#N/A</v>
      </c>
    </row>
    <row r="1124" spans="1:19" ht="14.25" hidden="1">
      <c r="A1124" s="54">
        <v>42929.743738425925</v>
      </c>
      <c r="B1124">
        <v>728133</v>
      </c>
      <c r="C1124" t="s">
        <v>8216</v>
      </c>
      <c r="D1124" t="s">
        <v>8217</v>
      </c>
      <c r="E1124" t="s">
        <v>8218</v>
      </c>
      <c r="F1124" s="15">
        <v>137</v>
      </c>
      <c r="G1124" t="s">
        <v>34</v>
      </c>
      <c r="H1124" t="s">
        <v>34</v>
      </c>
      <c r="I1124" t="s">
        <v>58</v>
      </c>
      <c r="J1124" t="s">
        <v>48</v>
      </c>
      <c r="K1124" t="s">
        <v>59</v>
      </c>
      <c r="L1124" t="s">
        <v>8219</v>
      </c>
      <c r="M1124" t="s">
        <v>8220</v>
      </c>
      <c r="N1124" t="s">
        <v>8221</v>
      </c>
      <c r="O1124">
        <f>VLOOKUP(B1124,HIS退!B:F,5,FALSE)</f>
        <v>-137</v>
      </c>
      <c r="P1124" t="str">
        <f>VLOOKUP(B1124,HIS退!B:I,8,FALSE)</f>
        <v>1</v>
      </c>
      <c r="Q1124" s="38">
        <f>VLOOKUP(C1124,招行退!B:F,5,FALSE)</f>
        <v>137</v>
      </c>
      <c r="R1124" t="str">
        <f>VLOOKUP(C1124,招行退!B:H,7,FALSE)</f>
        <v>S</v>
      </c>
      <c r="S1124" t="e">
        <f>VLOOKUP(C1124,招行退!B:I,8,FALSE)</f>
        <v>#N/A</v>
      </c>
    </row>
    <row r="1125" spans="1:19" ht="14.25" hidden="1">
      <c r="A1125" s="54">
        <v>42929.747164351851</v>
      </c>
      <c r="B1125">
        <v>728165</v>
      </c>
      <c r="C1125" t="s">
        <v>8222</v>
      </c>
      <c r="D1125" t="s">
        <v>8223</v>
      </c>
      <c r="E1125" t="s">
        <v>8224</v>
      </c>
      <c r="F1125" s="15">
        <v>114.92</v>
      </c>
      <c r="G1125" t="s">
        <v>34</v>
      </c>
      <c r="H1125" t="s">
        <v>34</v>
      </c>
      <c r="I1125" t="s">
        <v>58</v>
      </c>
      <c r="J1125" t="s">
        <v>48</v>
      </c>
      <c r="K1125" t="s">
        <v>59</v>
      </c>
      <c r="L1125" t="s">
        <v>8225</v>
      </c>
      <c r="M1125" t="s">
        <v>8226</v>
      </c>
      <c r="N1125" t="s">
        <v>8227</v>
      </c>
      <c r="O1125">
        <f>VLOOKUP(B1125,HIS退!B:F,5,FALSE)</f>
        <v>-114.92</v>
      </c>
      <c r="P1125" t="str">
        <f>VLOOKUP(B1125,HIS退!B:I,8,FALSE)</f>
        <v>1</v>
      </c>
      <c r="Q1125" s="38">
        <f>VLOOKUP(C1125,招行退!B:F,5,FALSE)</f>
        <v>114.92</v>
      </c>
      <c r="R1125" t="str">
        <f>VLOOKUP(C1125,招行退!B:H,7,FALSE)</f>
        <v>S</v>
      </c>
      <c r="S1125" t="e">
        <f>VLOOKUP(C1125,招行退!B:I,8,FALSE)</f>
        <v>#N/A</v>
      </c>
    </row>
    <row r="1126" spans="1:19" ht="14.25" hidden="1">
      <c r="A1126" s="54">
        <v>42929.74790509259</v>
      </c>
      <c r="B1126">
        <v>728170</v>
      </c>
      <c r="C1126" t="s">
        <v>8228</v>
      </c>
      <c r="D1126" t="s">
        <v>8229</v>
      </c>
      <c r="E1126" t="s">
        <v>8230</v>
      </c>
      <c r="F1126" s="15">
        <v>763</v>
      </c>
      <c r="G1126" t="s">
        <v>34</v>
      </c>
      <c r="H1126" t="s">
        <v>34</v>
      </c>
      <c r="I1126" t="s">
        <v>58</v>
      </c>
      <c r="J1126" t="s">
        <v>48</v>
      </c>
      <c r="K1126" t="s">
        <v>59</v>
      </c>
      <c r="L1126" t="s">
        <v>8231</v>
      </c>
      <c r="M1126" t="s">
        <v>8232</v>
      </c>
      <c r="N1126" t="s">
        <v>8233</v>
      </c>
      <c r="O1126">
        <f>VLOOKUP(B1126,HIS退!B:F,5,FALSE)</f>
        <v>-763</v>
      </c>
      <c r="P1126" t="str">
        <f>VLOOKUP(B1126,HIS退!B:I,8,FALSE)</f>
        <v>1</v>
      </c>
      <c r="Q1126" s="38">
        <f>VLOOKUP(C1126,招行退!B:F,5,FALSE)</f>
        <v>763</v>
      </c>
      <c r="R1126" t="str">
        <f>VLOOKUP(C1126,招行退!B:H,7,FALSE)</f>
        <v>S</v>
      </c>
      <c r="S1126" t="e">
        <f>VLOOKUP(C1126,招行退!B:I,8,FALSE)</f>
        <v>#N/A</v>
      </c>
    </row>
    <row r="1127" spans="1:19" ht="14.25" hidden="1">
      <c r="A1127" s="54">
        <v>42929.758657407408</v>
      </c>
      <c r="B1127">
        <v>728258</v>
      </c>
      <c r="C1127" t="s">
        <v>8234</v>
      </c>
      <c r="D1127" t="s">
        <v>8235</v>
      </c>
      <c r="E1127" t="s">
        <v>8236</v>
      </c>
      <c r="F1127" s="15">
        <v>575.54</v>
      </c>
      <c r="G1127" t="s">
        <v>34</v>
      </c>
      <c r="H1127" t="s">
        <v>34</v>
      </c>
      <c r="I1127" t="s">
        <v>58</v>
      </c>
      <c r="J1127" t="s">
        <v>48</v>
      </c>
      <c r="K1127" t="s">
        <v>59</v>
      </c>
      <c r="L1127" t="s">
        <v>8237</v>
      </c>
      <c r="M1127" t="s">
        <v>8238</v>
      </c>
      <c r="N1127" t="s">
        <v>8239</v>
      </c>
      <c r="O1127">
        <f>VLOOKUP(B1127,HIS退!B:F,5,FALSE)</f>
        <v>-575.54</v>
      </c>
      <c r="P1127" t="str">
        <f>VLOOKUP(B1127,HIS退!B:I,8,FALSE)</f>
        <v>1</v>
      </c>
      <c r="Q1127" s="38">
        <f>VLOOKUP(C1127,招行退!B:F,5,FALSE)</f>
        <v>575.54</v>
      </c>
      <c r="R1127" t="str">
        <f>VLOOKUP(C1127,招行退!B:H,7,FALSE)</f>
        <v>S</v>
      </c>
      <c r="S1127" t="e">
        <f>VLOOKUP(C1127,招行退!B:I,8,FALSE)</f>
        <v>#N/A</v>
      </c>
    </row>
    <row r="1128" spans="1:19" ht="14.25" hidden="1">
      <c r="A1128" s="54">
        <v>42929.802731481483</v>
      </c>
      <c r="B1128">
        <v>728424</v>
      </c>
      <c r="C1128" t="s">
        <v>8240</v>
      </c>
      <c r="D1128" t="s">
        <v>8241</v>
      </c>
      <c r="E1128" t="s">
        <v>8242</v>
      </c>
      <c r="F1128" s="15">
        <v>150</v>
      </c>
      <c r="G1128" t="s">
        <v>34</v>
      </c>
      <c r="H1128" t="s">
        <v>34</v>
      </c>
      <c r="I1128" t="s">
        <v>58</v>
      </c>
      <c r="J1128" t="s">
        <v>48</v>
      </c>
      <c r="K1128" t="s">
        <v>59</v>
      </c>
      <c r="L1128" t="s">
        <v>8243</v>
      </c>
      <c r="M1128" t="s">
        <v>8244</v>
      </c>
      <c r="N1128" t="s">
        <v>8245</v>
      </c>
      <c r="O1128">
        <f>VLOOKUP(B1128,HIS退!B:F,5,FALSE)</f>
        <v>-150</v>
      </c>
      <c r="P1128" t="str">
        <f>VLOOKUP(B1128,HIS退!B:I,8,FALSE)</f>
        <v>1</v>
      </c>
      <c r="Q1128" s="38">
        <f>VLOOKUP(C1128,招行退!B:F,5,FALSE)</f>
        <v>150</v>
      </c>
      <c r="R1128" t="str">
        <f>VLOOKUP(C1128,招行退!B:H,7,FALSE)</f>
        <v>S</v>
      </c>
      <c r="S1128" t="e">
        <f>VLOOKUP(C1128,招行退!B:I,8,FALSE)</f>
        <v>#N/A</v>
      </c>
    </row>
    <row r="1129" spans="1:19" ht="14.25" hidden="1">
      <c r="A1129" s="54">
        <v>42929.838055555556</v>
      </c>
      <c r="B1129">
        <v>728535</v>
      </c>
      <c r="C1129" t="s">
        <v>8246</v>
      </c>
      <c r="D1129" t="s">
        <v>8247</v>
      </c>
      <c r="E1129" t="s">
        <v>8248</v>
      </c>
      <c r="F1129" s="15">
        <v>3177</v>
      </c>
      <c r="G1129" t="s">
        <v>34</v>
      </c>
      <c r="H1129" t="s">
        <v>34</v>
      </c>
      <c r="I1129" t="s">
        <v>58</v>
      </c>
      <c r="J1129" t="s">
        <v>48</v>
      </c>
      <c r="K1129" t="s">
        <v>59</v>
      </c>
      <c r="L1129" t="s">
        <v>8249</v>
      </c>
      <c r="M1129" t="s">
        <v>8250</v>
      </c>
      <c r="N1129" t="s">
        <v>8251</v>
      </c>
      <c r="O1129">
        <f>VLOOKUP(B1129,HIS退!B:F,5,FALSE)</f>
        <v>-3177</v>
      </c>
      <c r="P1129" t="str">
        <f>VLOOKUP(B1129,HIS退!B:I,8,FALSE)</f>
        <v>1</v>
      </c>
      <c r="Q1129" s="38">
        <f>VLOOKUP(C1129,招行退!B:F,5,FALSE)</f>
        <v>3177</v>
      </c>
      <c r="R1129" t="str">
        <f>VLOOKUP(C1129,招行退!B:H,7,FALSE)</f>
        <v>S</v>
      </c>
      <c r="S1129" t="e">
        <f>VLOOKUP(C1129,招行退!B:I,8,FALSE)</f>
        <v>#N/A</v>
      </c>
    </row>
    <row r="1130" spans="1:19" ht="14.25" hidden="1">
      <c r="A1130" s="54">
        <v>42929.855706018519</v>
      </c>
      <c r="B1130">
        <v>728566</v>
      </c>
      <c r="C1130" t="s">
        <v>8252</v>
      </c>
      <c r="D1130" t="s">
        <v>8253</v>
      </c>
      <c r="E1130" t="s">
        <v>6822</v>
      </c>
      <c r="F1130" s="15">
        <v>647</v>
      </c>
      <c r="G1130" t="s">
        <v>34</v>
      </c>
      <c r="H1130" t="s">
        <v>34</v>
      </c>
      <c r="I1130" t="s">
        <v>58</v>
      </c>
      <c r="J1130" t="s">
        <v>48</v>
      </c>
      <c r="K1130" t="s">
        <v>59</v>
      </c>
      <c r="L1130" t="s">
        <v>8254</v>
      </c>
      <c r="M1130" t="s">
        <v>8255</v>
      </c>
      <c r="N1130" t="s">
        <v>6825</v>
      </c>
      <c r="O1130">
        <f>VLOOKUP(B1130,HIS退!B:F,5,FALSE)</f>
        <v>-647</v>
      </c>
      <c r="P1130" t="str">
        <f>VLOOKUP(B1130,HIS退!B:I,8,FALSE)</f>
        <v>1</v>
      </c>
      <c r="Q1130" s="38">
        <f>VLOOKUP(C1130,招行退!B:F,5,FALSE)</f>
        <v>647</v>
      </c>
      <c r="R1130" t="str">
        <f>VLOOKUP(C1130,招行退!B:H,7,FALSE)</f>
        <v>S</v>
      </c>
      <c r="S1130" t="e">
        <f>VLOOKUP(C1130,招行退!B:I,8,FALSE)</f>
        <v>#N/A</v>
      </c>
    </row>
    <row r="1131" spans="1:19" ht="14.25" hidden="1">
      <c r="A1131" s="54">
        <v>42929.858020833337</v>
      </c>
      <c r="B1131">
        <v>728569</v>
      </c>
      <c r="C1131" t="s">
        <v>8256</v>
      </c>
      <c r="D1131" t="s">
        <v>8257</v>
      </c>
      <c r="E1131" t="s">
        <v>8258</v>
      </c>
      <c r="F1131" s="15">
        <v>496</v>
      </c>
      <c r="G1131" t="s">
        <v>34</v>
      </c>
      <c r="H1131" t="s">
        <v>34</v>
      </c>
      <c r="I1131" t="s">
        <v>58</v>
      </c>
      <c r="J1131" t="s">
        <v>48</v>
      </c>
      <c r="K1131" t="s">
        <v>59</v>
      </c>
      <c r="L1131" t="s">
        <v>8259</v>
      </c>
      <c r="M1131" t="s">
        <v>8260</v>
      </c>
      <c r="N1131" t="s">
        <v>8261</v>
      </c>
      <c r="O1131">
        <f>VLOOKUP(B1131,HIS退!B:F,5,FALSE)</f>
        <v>-496</v>
      </c>
      <c r="P1131" t="str">
        <f>VLOOKUP(B1131,HIS退!B:I,8,FALSE)</f>
        <v>1</v>
      </c>
      <c r="Q1131" s="38">
        <f>VLOOKUP(C1131,招行退!B:F,5,FALSE)</f>
        <v>496</v>
      </c>
      <c r="R1131" t="str">
        <f>VLOOKUP(C1131,招行退!B:H,7,FALSE)</f>
        <v>S</v>
      </c>
      <c r="S1131" t="e">
        <f>VLOOKUP(C1131,招行退!B:I,8,FALSE)</f>
        <v>#N/A</v>
      </c>
    </row>
    <row r="1132" spans="1:19" ht="14.25" hidden="1">
      <c r="A1132" s="54">
        <v>42929.902129629627</v>
      </c>
      <c r="B1132">
        <v>728657</v>
      </c>
      <c r="C1132" t="s">
        <v>8262</v>
      </c>
      <c r="D1132" t="s">
        <v>454</v>
      </c>
      <c r="E1132" t="s">
        <v>455</v>
      </c>
      <c r="F1132" s="15">
        <v>500</v>
      </c>
      <c r="G1132" t="s">
        <v>34</v>
      </c>
      <c r="H1132" t="s">
        <v>34</v>
      </c>
      <c r="I1132" t="s">
        <v>58</v>
      </c>
      <c r="J1132" t="s">
        <v>48</v>
      </c>
      <c r="K1132" t="s">
        <v>59</v>
      </c>
      <c r="L1132" t="s">
        <v>8263</v>
      </c>
      <c r="M1132" t="s">
        <v>8264</v>
      </c>
      <c r="N1132" t="s">
        <v>2380</v>
      </c>
      <c r="O1132">
        <f>VLOOKUP(B1132,HIS退!B:F,5,FALSE)</f>
        <v>-500</v>
      </c>
      <c r="P1132" t="str">
        <f>VLOOKUP(B1132,HIS退!B:I,8,FALSE)</f>
        <v>1</v>
      </c>
      <c r="Q1132" s="38" t="str">
        <f>VLOOKUP(C1132,招行退!B:F,5,FALSE)</f>
        <v>500.0</v>
      </c>
      <c r="R1132" t="str">
        <f>VLOOKUP(C1132,招行退!B:H,7,FALSE)</f>
        <v>S</v>
      </c>
      <c r="S1132" t="e">
        <f>VLOOKUP(C1132,招行退!B:I,8,FALSE)</f>
        <v>#N/A</v>
      </c>
    </row>
    <row r="1133" spans="1:19" ht="14.25" hidden="1">
      <c r="A1133" s="54">
        <v>42929.909201388888</v>
      </c>
      <c r="B1133">
        <v>728671</v>
      </c>
      <c r="C1133" t="s">
        <v>8265</v>
      </c>
      <c r="D1133" t="s">
        <v>8266</v>
      </c>
      <c r="E1133" t="s">
        <v>8267</v>
      </c>
      <c r="F1133" s="15">
        <v>1603</v>
      </c>
      <c r="G1133" t="s">
        <v>34</v>
      </c>
      <c r="H1133" t="s">
        <v>34</v>
      </c>
      <c r="I1133" t="s">
        <v>58</v>
      </c>
      <c r="J1133" t="s">
        <v>48</v>
      </c>
      <c r="K1133" t="s">
        <v>59</v>
      </c>
      <c r="L1133" t="s">
        <v>8268</v>
      </c>
      <c r="M1133" t="s">
        <v>8269</v>
      </c>
      <c r="N1133" t="s">
        <v>8270</v>
      </c>
      <c r="O1133">
        <f>VLOOKUP(B1133,HIS退!B:F,5,FALSE)</f>
        <v>-1603</v>
      </c>
      <c r="P1133" t="str">
        <f>VLOOKUP(B1133,HIS退!B:I,8,FALSE)</f>
        <v>1</v>
      </c>
      <c r="Q1133" s="38">
        <f>VLOOKUP(C1133,招行退!B:F,5,FALSE)</f>
        <v>1603</v>
      </c>
      <c r="R1133" t="str">
        <f>VLOOKUP(C1133,招行退!B:H,7,FALSE)</f>
        <v>S</v>
      </c>
      <c r="S1133" t="e">
        <f>VLOOKUP(C1133,招行退!B:I,8,FALSE)</f>
        <v>#N/A</v>
      </c>
    </row>
    <row r="1134" spans="1:19" ht="14.25" hidden="1">
      <c r="A1134" s="54">
        <v>42930.265740740739</v>
      </c>
      <c r="B1134">
        <v>729182</v>
      </c>
      <c r="C1134" t="s">
        <v>8271</v>
      </c>
      <c r="D1134" t="s">
        <v>8272</v>
      </c>
      <c r="E1134" t="s">
        <v>8273</v>
      </c>
      <c r="F1134" s="15">
        <v>300</v>
      </c>
      <c r="G1134" t="s">
        <v>34</v>
      </c>
      <c r="H1134" t="s">
        <v>34</v>
      </c>
      <c r="I1134" t="s">
        <v>58</v>
      </c>
      <c r="J1134" t="s">
        <v>48</v>
      </c>
      <c r="K1134" t="s">
        <v>59</v>
      </c>
      <c r="L1134" t="s">
        <v>8274</v>
      </c>
      <c r="M1134" t="s">
        <v>8275</v>
      </c>
      <c r="N1134" t="s">
        <v>8276</v>
      </c>
      <c r="O1134">
        <f>VLOOKUP(B1134,HIS退!B:F,5,FALSE)</f>
        <v>-300</v>
      </c>
      <c r="P1134" t="str">
        <f>VLOOKUP(B1134,HIS退!B:I,8,FALSE)</f>
        <v>1</v>
      </c>
      <c r="Q1134" s="38">
        <f>VLOOKUP(C1134,招行退!B:F,5,FALSE)</f>
        <v>300</v>
      </c>
      <c r="R1134" t="str">
        <f>VLOOKUP(C1134,招行退!B:H,7,FALSE)</f>
        <v>S</v>
      </c>
      <c r="S1134" t="e">
        <f>VLOOKUP(C1134,招行退!B:I,8,FALSE)</f>
        <v>#N/A</v>
      </c>
    </row>
    <row r="1135" spans="1:19" ht="14.25" hidden="1">
      <c r="A1135" s="54">
        <v>42930.324201388888</v>
      </c>
      <c r="B1135">
        <v>729552</v>
      </c>
      <c r="C1135" t="s">
        <v>8277</v>
      </c>
      <c r="D1135" t="s">
        <v>467</v>
      </c>
      <c r="E1135" t="s">
        <v>468</v>
      </c>
      <c r="F1135" s="15">
        <v>200</v>
      </c>
      <c r="G1135" t="s">
        <v>34</v>
      </c>
      <c r="H1135" t="s">
        <v>34</v>
      </c>
      <c r="I1135" t="s">
        <v>58</v>
      </c>
      <c r="J1135" t="s">
        <v>48</v>
      </c>
      <c r="K1135" t="s">
        <v>59</v>
      </c>
      <c r="L1135" t="s">
        <v>8278</v>
      </c>
      <c r="M1135" t="s">
        <v>8279</v>
      </c>
      <c r="N1135" t="s">
        <v>2393</v>
      </c>
      <c r="O1135">
        <f>VLOOKUP(B1135,HIS退!B:F,5,FALSE)</f>
        <v>-200</v>
      </c>
      <c r="P1135" t="str">
        <f>VLOOKUP(B1135,HIS退!B:I,8,FALSE)</f>
        <v>1</v>
      </c>
      <c r="Q1135" s="38">
        <f>VLOOKUP(C1135,招行退!B:F,5,FALSE)</f>
        <v>200</v>
      </c>
      <c r="R1135" t="str">
        <f>VLOOKUP(C1135,招行退!B:H,7,FALSE)</f>
        <v>S</v>
      </c>
      <c r="S1135" t="e">
        <f>VLOOKUP(C1135,招行退!B:I,8,FALSE)</f>
        <v>#N/A</v>
      </c>
    </row>
    <row r="1136" spans="1:19" ht="14.25" hidden="1">
      <c r="A1136" s="54">
        <v>42930.330648148149</v>
      </c>
      <c r="B1136">
        <v>729741</v>
      </c>
      <c r="C1136" t="s">
        <v>8280</v>
      </c>
      <c r="D1136" t="s">
        <v>8281</v>
      </c>
      <c r="E1136" t="s">
        <v>8282</v>
      </c>
      <c r="F1136" s="15">
        <v>500</v>
      </c>
      <c r="G1136" t="s">
        <v>34</v>
      </c>
      <c r="H1136" t="s">
        <v>34</v>
      </c>
      <c r="I1136" t="s">
        <v>58</v>
      </c>
      <c r="J1136" t="s">
        <v>48</v>
      </c>
      <c r="K1136" t="s">
        <v>59</v>
      </c>
      <c r="L1136" t="s">
        <v>8283</v>
      </c>
      <c r="M1136" t="s">
        <v>8284</v>
      </c>
      <c r="N1136" t="s">
        <v>8285</v>
      </c>
      <c r="O1136">
        <f>VLOOKUP(B1136,HIS退!B:F,5,FALSE)</f>
        <v>-500</v>
      </c>
      <c r="P1136" t="str">
        <f>VLOOKUP(B1136,HIS退!B:I,8,FALSE)</f>
        <v>1</v>
      </c>
      <c r="Q1136" s="38">
        <f>VLOOKUP(C1136,招行退!B:F,5,FALSE)</f>
        <v>500</v>
      </c>
      <c r="R1136" t="str">
        <f>VLOOKUP(C1136,招行退!B:H,7,FALSE)</f>
        <v>S</v>
      </c>
      <c r="S1136" t="e">
        <f>VLOOKUP(C1136,招行退!B:I,8,FALSE)</f>
        <v>#N/A</v>
      </c>
    </row>
    <row r="1137" spans="1:19" ht="14.25" hidden="1">
      <c r="A1137" s="54">
        <v>42930.354120370372</v>
      </c>
      <c r="B1137">
        <v>730977</v>
      </c>
      <c r="C1137" t="s">
        <v>8286</v>
      </c>
      <c r="D1137" t="s">
        <v>8287</v>
      </c>
      <c r="E1137" t="s">
        <v>8288</v>
      </c>
      <c r="F1137" s="15">
        <v>464</v>
      </c>
      <c r="G1137" t="s">
        <v>53</v>
      </c>
      <c r="H1137" t="s">
        <v>34</v>
      </c>
      <c r="I1137" t="s">
        <v>58</v>
      </c>
      <c r="J1137" t="s">
        <v>48</v>
      </c>
      <c r="K1137" t="s">
        <v>59</v>
      </c>
      <c r="L1137" t="s">
        <v>8289</v>
      </c>
      <c r="M1137" t="s">
        <v>8290</v>
      </c>
      <c r="N1137" t="s">
        <v>8291</v>
      </c>
      <c r="O1137">
        <f>VLOOKUP(B1137,HIS退!B:F,5,FALSE)</f>
        <v>-464</v>
      </c>
      <c r="P1137" t="str">
        <f>VLOOKUP(B1137,HIS退!B:I,8,FALSE)</f>
        <v>1</v>
      </c>
      <c r="Q1137" s="38">
        <f>VLOOKUP(C1137,招行退!B:F,5,FALSE)</f>
        <v>464</v>
      </c>
      <c r="R1137" t="str">
        <f>VLOOKUP(C1137,招行退!B:H,7,FALSE)</f>
        <v>S</v>
      </c>
      <c r="S1137" t="e">
        <f>VLOOKUP(C1137,招行退!B:I,8,FALSE)</f>
        <v>#N/A</v>
      </c>
    </row>
    <row r="1138" spans="1:19" ht="14.25" hidden="1">
      <c r="A1138" s="54">
        <v>42930.355000000003</v>
      </c>
      <c r="B1138">
        <v>730996</v>
      </c>
      <c r="C1138" t="s">
        <v>5405</v>
      </c>
      <c r="D1138" t="s">
        <v>7769</v>
      </c>
      <c r="E1138" t="s">
        <v>5285</v>
      </c>
      <c r="F1138" s="15">
        <v>192</v>
      </c>
      <c r="G1138" t="s">
        <v>34</v>
      </c>
      <c r="H1138" t="s">
        <v>34</v>
      </c>
      <c r="I1138" t="s">
        <v>340</v>
      </c>
      <c r="J1138" t="s">
        <v>57</v>
      </c>
      <c r="K1138" t="s">
        <v>59</v>
      </c>
      <c r="L1138" t="s">
        <v>5406</v>
      </c>
      <c r="M1138" t="s">
        <v>8292</v>
      </c>
      <c r="N1138" t="s">
        <v>5286</v>
      </c>
      <c r="O1138">
        <f>VLOOKUP(B1138,HIS退!B:F,5,FALSE)</f>
        <v>-192</v>
      </c>
      <c r="P1138" t="str">
        <f>VLOOKUP(B1138,HIS退!B:I,8,FALSE)</f>
        <v>9</v>
      </c>
      <c r="Q1138" s="38">
        <f>VLOOKUP(C1138,招行退!B:F,5,FALSE)</f>
        <v>192</v>
      </c>
      <c r="R1138" t="str">
        <f>VLOOKUP(C1138,招行退!B:H,7,FALSE)</f>
        <v>B</v>
      </c>
      <c r="S1138" t="str">
        <f>VLOOKUP(C1138,招行退!B:I,8,FALSE)</f>
        <v>20170713</v>
      </c>
    </row>
    <row r="1139" spans="1:19" ht="14.25" hidden="1">
      <c r="A1139" s="54">
        <v>42930.355393518519</v>
      </c>
      <c r="B1139">
        <v>731068</v>
      </c>
      <c r="C1139" t="s">
        <v>8293</v>
      </c>
      <c r="D1139" t="s">
        <v>8294</v>
      </c>
      <c r="E1139" t="s">
        <v>8295</v>
      </c>
      <c r="F1139" s="15">
        <v>864.5</v>
      </c>
      <c r="G1139" t="s">
        <v>34</v>
      </c>
      <c r="H1139" t="s">
        <v>34</v>
      </c>
      <c r="I1139" t="s">
        <v>58</v>
      </c>
      <c r="J1139" t="s">
        <v>48</v>
      </c>
      <c r="K1139" t="s">
        <v>59</v>
      </c>
      <c r="L1139" t="s">
        <v>8296</v>
      </c>
      <c r="M1139" t="s">
        <v>8297</v>
      </c>
      <c r="N1139" t="s">
        <v>8298</v>
      </c>
      <c r="O1139">
        <f>VLOOKUP(B1139,HIS退!B:F,5,FALSE)</f>
        <v>-864.5</v>
      </c>
      <c r="P1139" t="str">
        <f>VLOOKUP(B1139,HIS退!B:I,8,FALSE)</f>
        <v>1</v>
      </c>
      <c r="Q1139" s="38">
        <f>VLOOKUP(C1139,招行退!B:F,5,FALSE)</f>
        <v>864.5</v>
      </c>
      <c r="R1139" t="str">
        <f>VLOOKUP(C1139,招行退!B:H,7,FALSE)</f>
        <v>S</v>
      </c>
      <c r="S1139" t="e">
        <f>VLOOKUP(C1139,招行退!B:I,8,FALSE)</f>
        <v>#N/A</v>
      </c>
    </row>
    <row r="1140" spans="1:19" ht="14.25" hidden="1">
      <c r="A1140" s="54">
        <v>42930.356423611112</v>
      </c>
      <c r="B1140">
        <v>731126</v>
      </c>
      <c r="C1140" t="s">
        <v>8299</v>
      </c>
      <c r="D1140" t="s">
        <v>8300</v>
      </c>
      <c r="E1140" t="s">
        <v>8301</v>
      </c>
      <c r="F1140" s="15">
        <v>800</v>
      </c>
      <c r="G1140" t="s">
        <v>34</v>
      </c>
      <c r="H1140" t="s">
        <v>34</v>
      </c>
      <c r="I1140" t="s">
        <v>58</v>
      </c>
      <c r="J1140" t="s">
        <v>48</v>
      </c>
      <c r="K1140" t="s">
        <v>59</v>
      </c>
      <c r="L1140" t="s">
        <v>8302</v>
      </c>
      <c r="M1140" t="s">
        <v>8303</v>
      </c>
      <c r="N1140" t="s">
        <v>8304</v>
      </c>
      <c r="O1140">
        <f>VLOOKUP(B1140,HIS退!B:F,5,FALSE)</f>
        <v>-800</v>
      </c>
      <c r="P1140" t="str">
        <f>VLOOKUP(B1140,HIS退!B:I,8,FALSE)</f>
        <v>1</v>
      </c>
      <c r="Q1140" s="38">
        <f>VLOOKUP(C1140,招行退!B:F,5,FALSE)</f>
        <v>800</v>
      </c>
      <c r="R1140" t="str">
        <f>VLOOKUP(C1140,招行退!B:H,7,FALSE)</f>
        <v>S</v>
      </c>
      <c r="S1140" t="e">
        <f>VLOOKUP(C1140,招行退!B:I,8,FALSE)</f>
        <v>#N/A</v>
      </c>
    </row>
    <row r="1141" spans="1:19" ht="14.25" hidden="1">
      <c r="A1141" s="54">
        <v>42930.363113425927</v>
      </c>
      <c r="B1141">
        <v>731718</v>
      </c>
      <c r="C1141" t="s">
        <v>8305</v>
      </c>
      <c r="D1141" t="s">
        <v>8306</v>
      </c>
      <c r="E1141" t="s">
        <v>8307</v>
      </c>
      <c r="F1141" s="15">
        <v>496.5</v>
      </c>
      <c r="G1141" t="s">
        <v>34</v>
      </c>
      <c r="H1141" t="s">
        <v>34</v>
      </c>
      <c r="I1141" t="s">
        <v>58</v>
      </c>
      <c r="J1141" t="s">
        <v>48</v>
      </c>
      <c r="K1141" t="s">
        <v>59</v>
      </c>
      <c r="L1141" t="s">
        <v>8308</v>
      </c>
      <c r="M1141" t="s">
        <v>8309</v>
      </c>
      <c r="N1141" t="s">
        <v>8310</v>
      </c>
      <c r="O1141">
        <f>VLOOKUP(B1141,HIS退!B:F,5,FALSE)</f>
        <v>-496.5</v>
      </c>
      <c r="P1141" t="str">
        <f>VLOOKUP(B1141,HIS退!B:I,8,FALSE)</f>
        <v>1</v>
      </c>
      <c r="Q1141" s="38">
        <f>VLOOKUP(C1141,招行退!B:F,5,FALSE)</f>
        <v>496.5</v>
      </c>
      <c r="R1141" t="str">
        <f>VLOOKUP(C1141,招行退!B:H,7,FALSE)</f>
        <v>S</v>
      </c>
      <c r="S1141" t="e">
        <f>VLOOKUP(C1141,招行退!B:I,8,FALSE)</f>
        <v>#N/A</v>
      </c>
    </row>
    <row r="1142" spans="1:19" ht="14.25" hidden="1">
      <c r="A1142" s="54">
        <v>42930.371874999997</v>
      </c>
      <c r="B1142">
        <v>732398</v>
      </c>
      <c r="C1142" t="s">
        <v>8311</v>
      </c>
      <c r="D1142" t="s">
        <v>8312</v>
      </c>
      <c r="E1142" t="s">
        <v>8313</v>
      </c>
      <c r="F1142" s="15">
        <v>230</v>
      </c>
      <c r="G1142" t="s">
        <v>34</v>
      </c>
      <c r="H1142" t="s">
        <v>34</v>
      </c>
      <c r="I1142" t="s">
        <v>58</v>
      </c>
      <c r="J1142" t="s">
        <v>48</v>
      </c>
      <c r="K1142" t="s">
        <v>59</v>
      </c>
      <c r="L1142" t="s">
        <v>8314</v>
      </c>
      <c r="M1142" t="s">
        <v>8315</v>
      </c>
      <c r="N1142" t="s">
        <v>8316</v>
      </c>
      <c r="O1142">
        <f>VLOOKUP(B1142,HIS退!B:F,5,FALSE)</f>
        <v>-230</v>
      </c>
      <c r="P1142" t="str">
        <f>VLOOKUP(B1142,HIS退!B:I,8,FALSE)</f>
        <v>1</v>
      </c>
      <c r="Q1142" s="38">
        <f>VLOOKUP(C1142,招行退!B:F,5,FALSE)</f>
        <v>230</v>
      </c>
      <c r="R1142" t="str">
        <f>VLOOKUP(C1142,招行退!B:H,7,FALSE)</f>
        <v>S</v>
      </c>
      <c r="S1142" t="e">
        <f>VLOOKUP(C1142,招行退!B:I,8,FALSE)</f>
        <v>#N/A</v>
      </c>
    </row>
    <row r="1143" spans="1:19" ht="14.25" hidden="1">
      <c r="A1143" s="54">
        <v>42930.372557870367</v>
      </c>
      <c r="B1143">
        <v>732468</v>
      </c>
      <c r="C1143" t="s">
        <v>8317</v>
      </c>
      <c r="D1143" t="s">
        <v>8318</v>
      </c>
      <c r="E1143" t="s">
        <v>8319</v>
      </c>
      <c r="F1143" s="15">
        <v>483</v>
      </c>
      <c r="G1143" t="s">
        <v>34</v>
      </c>
      <c r="H1143" t="s">
        <v>34</v>
      </c>
      <c r="I1143" t="s">
        <v>58</v>
      </c>
      <c r="J1143" t="s">
        <v>48</v>
      </c>
      <c r="K1143" t="s">
        <v>59</v>
      </c>
      <c r="L1143" t="s">
        <v>8320</v>
      </c>
      <c r="M1143" t="s">
        <v>8321</v>
      </c>
      <c r="N1143" t="s">
        <v>8322</v>
      </c>
      <c r="O1143">
        <f>VLOOKUP(B1143,HIS退!B:F,5,FALSE)</f>
        <v>-483</v>
      </c>
      <c r="P1143" t="str">
        <f>VLOOKUP(B1143,HIS退!B:I,8,FALSE)</f>
        <v>1</v>
      </c>
      <c r="Q1143" s="38">
        <f>VLOOKUP(C1143,招行退!B:F,5,FALSE)</f>
        <v>483</v>
      </c>
      <c r="R1143" t="str">
        <f>VLOOKUP(C1143,招行退!B:H,7,FALSE)</f>
        <v>S</v>
      </c>
      <c r="S1143" t="e">
        <f>VLOOKUP(C1143,招行退!B:I,8,FALSE)</f>
        <v>#N/A</v>
      </c>
    </row>
    <row r="1144" spans="1:19" ht="14.25" hidden="1">
      <c r="A1144" s="54">
        <v>42930.379525462966</v>
      </c>
      <c r="B1144">
        <v>732999</v>
      </c>
      <c r="C1144" t="s">
        <v>8323</v>
      </c>
      <c r="D1144" t="s">
        <v>8324</v>
      </c>
      <c r="E1144" t="s">
        <v>8325</v>
      </c>
      <c r="F1144" s="15">
        <v>94.5</v>
      </c>
      <c r="G1144" t="s">
        <v>34</v>
      </c>
      <c r="H1144" t="s">
        <v>34</v>
      </c>
      <c r="I1144" t="s">
        <v>58</v>
      </c>
      <c r="J1144" t="s">
        <v>48</v>
      </c>
      <c r="K1144" t="s">
        <v>59</v>
      </c>
      <c r="L1144" t="s">
        <v>8326</v>
      </c>
      <c r="M1144" t="s">
        <v>8327</v>
      </c>
      <c r="N1144" t="s">
        <v>8328</v>
      </c>
      <c r="O1144">
        <f>VLOOKUP(B1144,HIS退!B:F,5,FALSE)</f>
        <v>-94.5</v>
      </c>
      <c r="P1144" t="str">
        <f>VLOOKUP(B1144,HIS退!B:I,8,FALSE)</f>
        <v>1</v>
      </c>
      <c r="Q1144" s="38">
        <f>VLOOKUP(C1144,招行退!B:F,5,FALSE)</f>
        <v>94.5</v>
      </c>
      <c r="R1144" t="str">
        <f>VLOOKUP(C1144,招行退!B:H,7,FALSE)</f>
        <v>S</v>
      </c>
      <c r="S1144" t="e">
        <f>VLOOKUP(C1144,招行退!B:I,8,FALSE)</f>
        <v>#N/A</v>
      </c>
    </row>
    <row r="1145" spans="1:19" ht="14.25" hidden="1">
      <c r="A1145" s="54">
        <v>42930.381562499999</v>
      </c>
      <c r="B1145">
        <v>733176</v>
      </c>
      <c r="C1145" t="s">
        <v>8329</v>
      </c>
      <c r="D1145" t="s">
        <v>8330</v>
      </c>
      <c r="E1145" t="s">
        <v>8331</v>
      </c>
      <c r="F1145" s="15">
        <v>500</v>
      </c>
      <c r="G1145" t="s">
        <v>34</v>
      </c>
      <c r="H1145" t="s">
        <v>34</v>
      </c>
      <c r="I1145" t="s">
        <v>58</v>
      </c>
      <c r="J1145" t="s">
        <v>48</v>
      </c>
      <c r="K1145" t="s">
        <v>59</v>
      </c>
      <c r="L1145" t="s">
        <v>8332</v>
      </c>
      <c r="M1145" t="s">
        <v>8333</v>
      </c>
      <c r="N1145" t="s">
        <v>8334</v>
      </c>
      <c r="O1145">
        <f>VLOOKUP(B1145,HIS退!B:F,5,FALSE)</f>
        <v>-500</v>
      </c>
      <c r="P1145" t="str">
        <f>VLOOKUP(B1145,HIS退!B:I,8,FALSE)</f>
        <v>1</v>
      </c>
      <c r="Q1145" s="38">
        <f>VLOOKUP(C1145,招行退!B:F,5,FALSE)</f>
        <v>500</v>
      </c>
      <c r="R1145" t="str">
        <f>VLOOKUP(C1145,招行退!B:H,7,FALSE)</f>
        <v>S</v>
      </c>
      <c r="S1145" t="e">
        <f>VLOOKUP(C1145,招行退!B:I,8,FALSE)</f>
        <v>#N/A</v>
      </c>
    </row>
    <row r="1146" spans="1:19" ht="14.25" hidden="1">
      <c r="A1146" s="54">
        <v>42930.385972222219</v>
      </c>
      <c r="B1146">
        <v>733460</v>
      </c>
      <c r="C1146" t="s">
        <v>8335</v>
      </c>
      <c r="D1146" t="s">
        <v>8336</v>
      </c>
      <c r="E1146" t="s">
        <v>8337</v>
      </c>
      <c r="F1146" s="15">
        <v>979</v>
      </c>
      <c r="G1146" t="s">
        <v>53</v>
      </c>
      <c r="H1146" t="s">
        <v>34</v>
      </c>
      <c r="I1146" t="s">
        <v>58</v>
      </c>
      <c r="J1146" t="s">
        <v>48</v>
      </c>
      <c r="K1146" t="s">
        <v>59</v>
      </c>
      <c r="L1146" t="s">
        <v>8338</v>
      </c>
      <c r="M1146" t="s">
        <v>8339</v>
      </c>
      <c r="N1146" t="s">
        <v>8340</v>
      </c>
      <c r="O1146">
        <f>VLOOKUP(B1146,HIS退!B:F,5,FALSE)</f>
        <v>-979</v>
      </c>
      <c r="P1146" t="str">
        <f>VLOOKUP(B1146,HIS退!B:I,8,FALSE)</f>
        <v>1</v>
      </c>
      <c r="Q1146" s="38">
        <f>VLOOKUP(C1146,招行退!B:F,5,FALSE)</f>
        <v>979</v>
      </c>
      <c r="R1146" t="str">
        <f>VLOOKUP(C1146,招行退!B:H,7,FALSE)</f>
        <v>S</v>
      </c>
      <c r="S1146" t="e">
        <f>VLOOKUP(C1146,招行退!B:I,8,FALSE)</f>
        <v>#N/A</v>
      </c>
    </row>
    <row r="1147" spans="1:19" ht="14.25" hidden="1">
      <c r="A1147" s="54">
        <v>42930.390381944446</v>
      </c>
      <c r="B1147">
        <v>733783</v>
      </c>
      <c r="C1147" t="s">
        <v>8341</v>
      </c>
      <c r="D1147" t="s">
        <v>8342</v>
      </c>
      <c r="E1147" t="s">
        <v>8343</v>
      </c>
      <c r="F1147" s="15">
        <v>2650</v>
      </c>
      <c r="G1147" t="s">
        <v>34</v>
      </c>
      <c r="H1147" t="s">
        <v>34</v>
      </c>
      <c r="I1147" t="s">
        <v>58</v>
      </c>
      <c r="J1147" t="s">
        <v>48</v>
      </c>
      <c r="K1147" t="s">
        <v>59</v>
      </c>
      <c r="L1147" t="s">
        <v>8344</v>
      </c>
      <c r="M1147" t="s">
        <v>8345</v>
      </c>
      <c r="N1147" t="s">
        <v>8346</v>
      </c>
      <c r="O1147">
        <f>VLOOKUP(B1147,HIS退!B:F,5,FALSE)</f>
        <v>-2650</v>
      </c>
      <c r="P1147" t="str">
        <f>VLOOKUP(B1147,HIS退!B:I,8,FALSE)</f>
        <v>1</v>
      </c>
      <c r="Q1147" s="38">
        <f>VLOOKUP(C1147,招行退!B:F,5,FALSE)</f>
        <v>2650</v>
      </c>
      <c r="R1147" t="str">
        <f>VLOOKUP(C1147,招行退!B:H,7,FALSE)</f>
        <v>S</v>
      </c>
      <c r="S1147" t="e">
        <f>VLOOKUP(C1147,招行退!B:I,8,FALSE)</f>
        <v>#N/A</v>
      </c>
    </row>
    <row r="1148" spans="1:19" ht="14.25" hidden="1">
      <c r="A1148" s="54">
        <v>42930.391805555555</v>
      </c>
      <c r="B1148">
        <v>733901</v>
      </c>
      <c r="C1148" t="s">
        <v>5409</v>
      </c>
      <c r="D1148" t="s">
        <v>8347</v>
      </c>
      <c r="E1148" t="s">
        <v>5412</v>
      </c>
      <c r="F1148" s="15">
        <v>1000</v>
      </c>
      <c r="G1148" t="s">
        <v>34</v>
      </c>
      <c r="H1148" t="s">
        <v>34</v>
      </c>
      <c r="I1148" t="s">
        <v>340</v>
      </c>
      <c r="J1148" t="s">
        <v>57</v>
      </c>
      <c r="K1148" t="s">
        <v>59</v>
      </c>
      <c r="L1148" t="s">
        <v>5410</v>
      </c>
      <c r="M1148" t="s">
        <v>8348</v>
      </c>
      <c r="N1148" t="s">
        <v>5413</v>
      </c>
      <c r="O1148">
        <f>VLOOKUP(B1148,HIS退!B:F,5,FALSE)</f>
        <v>-1000</v>
      </c>
      <c r="P1148" t="str">
        <f>VLOOKUP(B1148,HIS退!B:I,8,FALSE)</f>
        <v>9</v>
      </c>
      <c r="Q1148" s="38">
        <f>VLOOKUP(C1148,招行退!B:F,5,FALSE)</f>
        <v>1000</v>
      </c>
      <c r="R1148" t="str">
        <f>VLOOKUP(C1148,招行退!B:H,7,FALSE)</f>
        <v>B</v>
      </c>
      <c r="S1148" t="str">
        <f>VLOOKUP(C1148,招行退!B:I,8,FALSE)</f>
        <v>20170714</v>
      </c>
    </row>
    <row r="1149" spans="1:19" ht="14.25" hidden="1">
      <c r="A1149" s="54">
        <v>42930.395902777775</v>
      </c>
      <c r="B1149">
        <v>734207</v>
      </c>
      <c r="C1149" t="s">
        <v>8349</v>
      </c>
      <c r="D1149" t="s">
        <v>8350</v>
      </c>
      <c r="E1149" t="s">
        <v>8351</v>
      </c>
      <c r="F1149" s="15">
        <v>43</v>
      </c>
      <c r="G1149" t="s">
        <v>34</v>
      </c>
      <c r="H1149" t="s">
        <v>34</v>
      </c>
      <c r="I1149" t="s">
        <v>58</v>
      </c>
      <c r="J1149" t="s">
        <v>48</v>
      </c>
      <c r="K1149" t="s">
        <v>59</v>
      </c>
      <c r="L1149" t="s">
        <v>8352</v>
      </c>
      <c r="M1149" t="s">
        <v>8353</v>
      </c>
      <c r="N1149" t="s">
        <v>6661</v>
      </c>
      <c r="O1149">
        <f>VLOOKUP(B1149,HIS退!B:F,5,FALSE)</f>
        <v>-43</v>
      </c>
      <c r="P1149" t="str">
        <f>VLOOKUP(B1149,HIS退!B:I,8,FALSE)</f>
        <v>1</v>
      </c>
      <c r="Q1149" s="38">
        <f>VLOOKUP(C1149,招行退!B:F,5,FALSE)</f>
        <v>43</v>
      </c>
      <c r="R1149" t="str">
        <f>VLOOKUP(C1149,招行退!B:H,7,FALSE)</f>
        <v>S</v>
      </c>
      <c r="S1149" t="e">
        <f>VLOOKUP(C1149,招行退!B:I,8,FALSE)</f>
        <v>#N/A</v>
      </c>
    </row>
    <row r="1150" spans="1:19" ht="14.25" hidden="1">
      <c r="A1150" s="54">
        <v>42930.400185185186</v>
      </c>
      <c r="B1150">
        <v>734557</v>
      </c>
      <c r="C1150" t="s">
        <v>8354</v>
      </c>
      <c r="D1150" t="s">
        <v>8355</v>
      </c>
      <c r="E1150" t="s">
        <v>8356</v>
      </c>
      <c r="F1150" s="15">
        <v>100</v>
      </c>
      <c r="G1150" t="s">
        <v>34</v>
      </c>
      <c r="H1150" t="s">
        <v>34</v>
      </c>
      <c r="I1150" t="s">
        <v>58</v>
      </c>
      <c r="J1150" t="s">
        <v>48</v>
      </c>
      <c r="K1150" t="s">
        <v>59</v>
      </c>
      <c r="L1150" t="s">
        <v>8357</v>
      </c>
      <c r="M1150" t="s">
        <v>8358</v>
      </c>
      <c r="N1150" t="s">
        <v>8359</v>
      </c>
      <c r="O1150">
        <f>VLOOKUP(B1150,HIS退!B:F,5,FALSE)</f>
        <v>-100</v>
      </c>
      <c r="P1150" t="str">
        <f>VLOOKUP(B1150,HIS退!B:I,8,FALSE)</f>
        <v>1</v>
      </c>
      <c r="Q1150" s="38">
        <f>VLOOKUP(C1150,招行退!B:F,5,FALSE)</f>
        <v>100</v>
      </c>
      <c r="R1150" t="str">
        <f>VLOOKUP(C1150,招行退!B:H,7,FALSE)</f>
        <v>S</v>
      </c>
      <c r="S1150" t="e">
        <f>VLOOKUP(C1150,招行退!B:I,8,FALSE)</f>
        <v>#N/A</v>
      </c>
    </row>
    <row r="1151" spans="1:19" ht="14.25" hidden="1">
      <c r="A1151" s="54">
        <v>42930.404965277776</v>
      </c>
      <c r="B1151">
        <v>734954</v>
      </c>
      <c r="C1151" t="s">
        <v>8360</v>
      </c>
      <c r="D1151" t="s">
        <v>8361</v>
      </c>
      <c r="E1151" t="s">
        <v>8362</v>
      </c>
      <c r="F1151" s="15">
        <v>4000</v>
      </c>
      <c r="G1151" t="s">
        <v>34</v>
      </c>
      <c r="H1151" t="s">
        <v>34</v>
      </c>
      <c r="I1151" t="s">
        <v>58</v>
      </c>
      <c r="J1151" t="s">
        <v>48</v>
      </c>
      <c r="K1151" t="s">
        <v>59</v>
      </c>
      <c r="L1151" t="s">
        <v>8363</v>
      </c>
      <c r="M1151" t="s">
        <v>8364</v>
      </c>
      <c r="N1151" t="s">
        <v>8365</v>
      </c>
      <c r="O1151">
        <f>VLOOKUP(B1151,HIS退!B:F,5,FALSE)</f>
        <v>-4000</v>
      </c>
      <c r="P1151" t="str">
        <f>VLOOKUP(B1151,HIS退!B:I,8,FALSE)</f>
        <v>1</v>
      </c>
      <c r="Q1151" s="38">
        <f>VLOOKUP(C1151,招行退!B:F,5,FALSE)</f>
        <v>4000</v>
      </c>
      <c r="R1151" t="str">
        <f>VLOOKUP(C1151,招行退!B:H,7,FALSE)</f>
        <v>S</v>
      </c>
      <c r="S1151" t="e">
        <f>VLOOKUP(C1151,招行退!B:I,8,FALSE)</f>
        <v>#N/A</v>
      </c>
    </row>
    <row r="1152" spans="1:19" ht="14.25" hidden="1">
      <c r="A1152" s="54">
        <v>42930.412754629629</v>
      </c>
      <c r="B1152">
        <v>735648</v>
      </c>
      <c r="C1152" t="s">
        <v>8366</v>
      </c>
      <c r="D1152" t="s">
        <v>8367</v>
      </c>
      <c r="E1152" t="s">
        <v>8368</v>
      </c>
      <c r="F1152" s="15">
        <v>79.72</v>
      </c>
      <c r="G1152" t="s">
        <v>34</v>
      </c>
      <c r="H1152" t="s">
        <v>34</v>
      </c>
      <c r="I1152" t="s">
        <v>58</v>
      </c>
      <c r="J1152" t="s">
        <v>48</v>
      </c>
      <c r="K1152" t="s">
        <v>59</v>
      </c>
      <c r="L1152" t="s">
        <v>8369</v>
      </c>
      <c r="M1152" t="s">
        <v>8370</v>
      </c>
      <c r="N1152" t="s">
        <v>8371</v>
      </c>
      <c r="O1152">
        <f>VLOOKUP(B1152,HIS退!B:F,5,FALSE)</f>
        <v>-79.72</v>
      </c>
      <c r="P1152" t="str">
        <f>VLOOKUP(B1152,HIS退!B:I,8,FALSE)</f>
        <v>1</v>
      </c>
      <c r="Q1152" s="38">
        <f>VLOOKUP(C1152,招行退!B:F,5,FALSE)</f>
        <v>79.72</v>
      </c>
      <c r="R1152" t="str">
        <f>VLOOKUP(C1152,招行退!B:H,7,FALSE)</f>
        <v>S</v>
      </c>
      <c r="S1152" t="e">
        <f>VLOOKUP(C1152,招行退!B:I,8,FALSE)</f>
        <v>#N/A</v>
      </c>
    </row>
    <row r="1153" spans="1:19" ht="14.25" hidden="1">
      <c r="A1153" s="54">
        <v>42930.425567129627</v>
      </c>
      <c r="B1153">
        <v>736548</v>
      </c>
      <c r="C1153" t="s">
        <v>8372</v>
      </c>
      <c r="D1153" t="s">
        <v>8373</v>
      </c>
      <c r="E1153" t="s">
        <v>8374</v>
      </c>
      <c r="F1153" s="15">
        <v>1000</v>
      </c>
      <c r="G1153" t="s">
        <v>34</v>
      </c>
      <c r="H1153" t="s">
        <v>34</v>
      </c>
      <c r="I1153" t="s">
        <v>58</v>
      </c>
      <c r="J1153" t="s">
        <v>48</v>
      </c>
      <c r="K1153" t="s">
        <v>59</v>
      </c>
      <c r="L1153" t="s">
        <v>8375</v>
      </c>
      <c r="M1153" t="s">
        <v>8376</v>
      </c>
      <c r="N1153" t="s">
        <v>8377</v>
      </c>
      <c r="O1153">
        <f>VLOOKUP(B1153,HIS退!B:F,5,FALSE)</f>
        <v>-1000</v>
      </c>
      <c r="P1153" t="str">
        <f>VLOOKUP(B1153,HIS退!B:I,8,FALSE)</f>
        <v>1</v>
      </c>
      <c r="Q1153" s="38">
        <f>VLOOKUP(C1153,招行退!B:F,5,FALSE)</f>
        <v>1000</v>
      </c>
      <c r="R1153" t="str">
        <f>VLOOKUP(C1153,招行退!B:H,7,FALSE)</f>
        <v>S</v>
      </c>
      <c r="S1153" t="e">
        <f>VLOOKUP(C1153,招行退!B:I,8,FALSE)</f>
        <v>#N/A</v>
      </c>
    </row>
    <row r="1154" spans="1:19" ht="14.25" hidden="1">
      <c r="A1154" s="54">
        <v>42930.429224537038</v>
      </c>
      <c r="B1154">
        <v>736817</v>
      </c>
      <c r="C1154" t="s">
        <v>8378</v>
      </c>
      <c r="D1154" t="s">
        <v>8379</v>
      </c>
      <c r="E1154" t="s">
        <v>8380</v>
      </c>
      <c r="F1154" s="15">
        <v>8472</v>
      </c>
      <c r="G1154" t="s">
        <v>34</v>
      </c>
      <c r="H1154" t="s">
        <v>34</v>
      </c>
      <c r="I1154" t="s">
        <v>58</v>
      </c>
      <c r="J1154" t="s">
        <v>48</v>
      </c>
      <c r="K1154" t="s">
        <v>59</v>
      </c>
      <c r="L1154" t="s">
        <v>8381</v>
      </c>
      <c r="M1154" t="s">
        <v>8382</v>
      </c>
      <c r="N1154" t="s">
        <v>8383</v>
      </c>
      <c r="O1154">
        <f>VLOOKUP(B1154,HIS退!B:F,5,FALSE)</f>
        <v>-8472</v>
      </c>
      <c r="P1154" t="str">
        <f>VLOOKUP(B1154,HIS退!B:I,8,FALSE)</f>
        <v>1</v>
      </c>
      <c r="Q1154" s="38">
        <f>VLOOKUP(C1154,招行退!B:F,5,FALSE)</f>
        <v>8472</v>
      </c>
      <c r="R1154" t="str">
        <f>VLOOKUP(C1154,招行退!B:H,7,FALSE)</f>
        <v>S</v>
      </c>
      <c r="S1154" t="e">
        <f>VLOOKUP(C1154,招行退!B:I,8,FALSE)</f>
        <v>#N/A</v>
      </c>
    </row>
    <row r="1155" spans="1:19" ht="14.25" hidden="1">
      <c r="A1155" s="54">
        <v>42930.433055555557</v>
      </c>
      <c r="B1155">
        <v>737114</v>
      </c>
      <c r="C1155" t="s">
        <v>5416</v>
      </c>
      <c r="D1155" t="s">
        <v>8384</v>
      </c>
      <c r="E1155" t="s">
        <v>5419</v>
      </c>
      <c r="F1155" s="15">
        <v>700</v>
      </c>
      <c r="G1155" t="s">
        <v>34</v>
      </c>
      <c r="H1155" t="s">
        <v>34</v>
      </c>
      <c r="I1155" t="s">
        <v>340</v>
      </c>
      <c r="J1155" t="s">
        <v>57</v>
      </c>
      <c r="K1155" t="s">
        <v>59</v>
      </c>
      <c r="L1155" t="s">
        <v>5417</v>
      </c>
      <c r="M1155" t="s">
        <v>8385</v>
      </c>
      <c r="N1155" t="s">
        <v>5420</v>
      </c>
      <c r="O1155">
        <f>VLOOKUP(B1155,HIS退!B:F,5,FALSE)</f>
        <v>-700</v>
      </c>
      <c r="P1155" t="str">
        <f>VLOOKUP(B1155,HIS退!B:I,8,FALSE)</f>
        <v>9</v>
      </c>
      <c r="Q1155" s="38">
        <f>VLOOKUP(C1155,招行退!B:F,5,FALSE)</f>
        <v>700</v>
      </c>
      <c r="R1155" t="str">
        <f>VLOOKUP(C1155,招行退!B:H,7,FALSE)</f>
        <v>B</v>
      </c>
      <c r="S1155" t="str">
        <f>VLOOKUP(C1155,招行退!B:I,8,FALSE)</f>
        <v>20170714</v>
      </c>
    </row>
    <row r="1156" spans="1:19" ht="14.25" hidden="1">
      <c r="A1156" s="54">
        <v>42930.435393518521</v>
      </c>
      <c r="B1156">
        <v>737282</v>
      </c>
      <c r="C1156" t="s">
        <v>8386</v>
      </c>
      <c r="D1156" t="s">
        <v>8387</v>
      </c>
      <c r="E1156" t="s">
        <v>8388</v>
      </c>
      <c r="F1156" s="15">
        <v>38</v>
      </c>
      <c r="G1156" t="s">
        <v>34</v>
      </c>
      <c r="H1156" t="s">
        <v>34</v>
      </c>
      <c r="I1156" t="s">
        <v>58</v>
      </c>
      <c r="J1156" t="s">
        <v>48</v>
      </c>
      <c r="K1156" t="s">
        <v>59</v>
      </c>
      <c r="L1156" t="s">
        <v>8389</v>
      </c>
      <c r="M1156" t="s">
        <v>8390</v>
      </c>
      <c r="N1156" t="s">
        <v>8391</v>
      </c>
      <c r="O1156">
        <f>VLOOKUP(B1156,HIS退!B:F,5,FALSE)</f>
        <v>-38</v>
      </c>
      <c r="P1156" t="str">
        <f>VLOOKUP(B1156,HIS退!B:I,8,FALSE)</f>
        <v>1</v>
      </c>
      <c r="Q1156" s="38">
        <f>VLOOKUP(C1156,招行退!B:F,5,FALSE)</f>
        <v>38</v>
      </c>
      <c r="R1156" t="str">
        <f>VLOOKUP(C1156,招行退!B:H,7,FALSE)</f>
        <v>S</v>
      </c>
      <c r="S1156" t="e">
        <f>VLOOKUP(C1156,招行退!B:I,8,FALSE)</f>
        <v>#N/A</v>
      </c>
    </row>
    <row r="1157" spans="1:19" ht="14.25" hidden="1">
      <c r="A1157" s="54">
        <v>42930.440752314818</v>
      </c>
      <c r="B1157">
        <v>737665</v>
      </c>
      <c r="C1157" t="s">
        <v>8392</v>
      </c>
      <c r="D1157" t="s">
        <v>8393</v>
      </c>
      <c r="E1157" t="s">
        <v>8394</v>
      </c>
      <c r="F1157" s="15">
        <v>1</v>
      </c>
      <c r="G1157" t="s">
        <v>34</v>
      </c>
      <c r="H1157" t="s">
        <v>34</v>
      </c>
      <c r="I1157" t="s">
        <v>58</v>
      </c>
      <c r="J1157" t="s">
        <v>48</v>
      </c>
      <c r="K1157" t="s">
        <v>59</v>
      </c>
      <c r="L1157" t="s">
        <v>8395</v>
      </c>
      <c r="M1157" t="s">
        <v>8396</v>
      </c>
      <c r="N1157" t="s">
        <v>8397</v>
      </c>
      <c r="O1157">
        <f>VLOOKUP(B1157,HIS退!B:F,5,FALSE)</f>
        <v>-1</v>
      </c>
      <c r="P1157" t="str">
        <f>VLOOKUP(B1157,HIS退!B:I,8,FALSE)</f>
        <v>1</v>
      </c>
      <c r="Q1157" s="38">
        <f>VLOOKUP(C1157,招行退!B:F,5,FALSE)</f>
        <v>1</v>
      </c>
      <c r="R1157" t="str">
        <f>VLOOKUP(C1157,招行退!B:H,7,FALSE)</f>
        <v>S</v>
      </c>
      <c r="S1157" t="e">
        <f>VLOOKUP(C1157,招行退!B:I,8,FALSE)</f>
        <v>#N/A</v>
      </c>
    </row>
    <row r="1158" spans="1:19" ht="14.25" hidden="1">
      <c r="A1158" s="54">
        <v>42930.449733796297</v>
      </c>
      <c r="B1158">
        <v>738213</v>
      </c>
      <c r="C1158" t="s">
        <v>8398</v>
      </c>
      <c r="D1158" t="s">
        <v>8399</v>
      </c>
      <c r="E1158" t="s">
        <v>8400</v>
      </c>
      <c r="F1158" s="15">
        <v>100</v>
      </c>
      <c r="G1158" t="s">
        <v>34</v>
      </c>
      <c r="H1158" t="s">
        <v>34</v>
      </c>
      <c r="I1158" t="s">
        <v>58</v>
      </c>
      <c r="J1158" t="s">
        <v>48</v>
      </c>
      <c r="K1158" t="s">
        <v>59</v>
      </c>
      <c r="L1158" t="s">
        <v>8401</v>
      </c>
      <c r="M1158" t="s">
        <v>8402</v>
      </c>
      <c r="N1158" t="s">
        <v>8403</v>
      </c>
      <c r="O1158">
        <f>VLOOKUP(B1158,HIS退!B:F,5,FALSE)</f>
        <v>-100</v>
      </c>
      <c r="P1158" t="str">
        <f>VLOOKUP(B1158,HIS退!B:I,8,FALSE)</f>
        <v>1</v>
      </c>
      <c r="Q1158" s="38">
        <f>VLOOKUP(C1158,招行退!B:F,5,FALSE)</f>
        <v>100</v>
      </c>
      <c r="R1158" t="str">
        <f>VLOOKUP(C1158,招行退!B:H,7,FALSE)</f>
        <v>S</v>
      </c>
      <c r="S1158" t="e">
        <f>VLOOKUP(C1158,招行退!B:I,8,FALSE)</f>
        <v>#N/A</v>
      </c>
    </row>
    <row r="1159" spans="1:19" ht="14.25" hidden="1">
      <c r="A1159" s="54">
        <v>42930.44976851852</v>
      </c>
      <c r="B1159">
        <v>738217</v>
      </c>
      <c r="C1159" t="s">
        <v>8404</v>
      </c>
      <c r="D1159" t="s">
        <v>8405</v>
      </c>
      <c r="E1159" t="s">
        <v>8406</v>
      </c>
      <c r="F1159" s="15">
        <v>2200</v>
      </c>
      <c r="G1159" t="s">
        <v>34</v>
      </c>
      <c r="H1159" t="s">
        <v>34</v>
      </c>
      <c r="I1159" t="s">
        <v>58</v>
      </c>
      <c r="J1159" t="s">
        <v>48</v>
      </c>
      <c r="K1159" t="s">
        <v>59</v>
      </c>
      <c r="L1159" t="s">
        <v>8407</v>
      </c>
      <c r="M1159" t="s">
        <v>8408</v>
      </c>
      <c r="N1159" t="s">
        <v>8409</v>
      </c>
      <c r="O1159">
        <f>VLOOKUP(B1159,HIS退!B:F,5,FALSE)</f>
        <v>-2200</v>
      </c>
      <c r="P1159" t="str">
        <f>VLOOKUP(B1159,HIS退!B:I,8,FALSE)</f>
        <v>1</v>
      </c>
      <c r="Q1159" s="38">
        <f>VLOOKUP(C1159,招行退!B:F,5,FALSE)</f>
        <v>2200</v>
      </c>
      <c r="R1159" t="str">
        <f>VLOOKUP(C1159,招行退!B:H,7,FALSE)</f>
        <v>S</v>
      </c>
      <c r="S1159" t="e">
        <f>VLOOKUP(C1159,招行退!B:I,8,FALSE)</f>
        <v>#N/A</v>
      </c>
    </row>
    <row r="1160" spans="1:19" ht="14.25" hidden="1">
      <c r="A1160" s="54">
        <v>42930.450196759259</v>
      </c>
      <c r="B1160">
        <v>738248</v>
      </c>
      <c r="C1160" t="s">
        <v>8410</v>
      </c>
      <c r="D1160" t="s">
        <v>8411</v>
      </c>
      <c r="E1160" t="s">
        <v>8412</v>
      </c>
      <c r="F1160" s="15">
        <v>12065</v>
      </c>
      <c r="G1160" t="s">
        <v>34</v>
      </c>
      <c r="H1160" t="s">
        <v>34</v>
      </c>
      <c r="I1160" t="s">
        <v>58</v>
      </c>
      <c r="J1160" t="s">
        <v>48</v>
      </c>
      <c r="K1160" t="s">
        <v>59</v>
      </c>
      <c r="L1160" t="s">
        <v>8413</v>
      </c>
      <c r="M1160" t="s">
        <v>8414</v>
      </c>
      <c r="N1160" t="s">
        <v>8415</v>
      </c>
      <c r="O1160">
        <f>VLOOKUP(B1160,HIS退!B:F,5,FALSE)</f>
        <v>-12065</v>
      </c>
      <c r="P1160" t="str">
        <f>VLOOKUP(B1160,HIS退!B:I,8,FALSE)</f>
        <v>1</v>
      </c>
      <c r="Q1160" s="38">
        <f>VLOOKUP(C1160,招行退!B:F,5,FALSE)</f>
        <v>12065</v>
      </c>
      <c r="R1160" t="str">
        <f>VLOOKUP(C1160,招行退!B:H,7,FALSE)</f>
        <v>S</v>
      </c>
      <c r="S1160" t="e">
        <f>VLOOKUP(C1160,招行退!B:I,8,FALSE)</f>
        <v>#N/A</v>
      </c>
    </row>
    <row r="1161" spans="1:19" ht="14.25" hidden="1">
      <c r="A1161" s="54">
        <v>42930.450254629628</v>
      </c>
      <c r="B1161">
        <v>738254</v>
      </c>
      <c r="C1161" t="s">
        <v>8416</v>
      </c>
      <c r="D1161" t="s">
        <v>8417</v>
      </c>
      <c r="E1161" t="s">
        <v>8418</v>
      </c>
      <c r="F1161" s="15">
        <v>27</v>
      </c>
      <c r="G1161" t="s">
        <v>34</v>
      </c>
      <c r="H1161" t="s">
        <v>34</v>
      </c>
      <c r="I1161" t="s">
        <v>58</v>
      </c>
      <c r="J1161" t="s">
        <v>48</v>
      </c>
      <c r="K1161" t="s">
        <v>59</v>
      </c>
      <c r="L1161" t="s">
        <v>8419</v>
      </c>
      <c r="M1161" t="s">
        <v>8420</v>
      </c>
      <c r="N1161" t="s">
        <v>8421</v>
      </c>
      <c r="O1161">
        <f>VLOOKUP(B1161,HIS退!B:F,5,FALSE)</f>
        <v>-27</v>
      </c>
      <c r="P1161" t="str">
        <f>VLOOKUP(B1161,HIS退!B:I,8,FALSE)</f>
        <v>1</v>
      </c>
      <c r="Q1161" s="38">
        <f>VLOOKUP(C1161,招行退!B:F,5,FALSE)</f>
        <v>27</v>
      </c>
      <c r="R1161" t="str">
        <f>VLOOKUP(C1161,招行退!B:H,7,FALSE)</f>
        <v>S</v>
      </c>
      <c r="S1161" t="e">
        <f>VLOOKUP(C1161,招行退!B:I,8,FALSE)</f>
        <v>#N/A</v>
      </c>
    </row>
    <row r="1162" spans="1:19" ht="14.25" hidden="1">
      <c r="A1162" s="54">
        <v>42930.454629629632</v>
      </c>
      <c r="B1162">
        <v>738555</v>
      </c>
      <c r="C1162" t="s">
        <v>8422</v>
      </c>
      <c r="D1162" t="s">
        <v>8423</v>
      </c>
      <c r="E1162" t="s">
        <v>8424</v>
      </c>
      <c r="F1162" s="15">
        <v>990</v>
      </c>
      <c r="G1162" t="s">
        <v>34</v>
      </c>
      <c r="H1162" t="s">
        <v>34</v>
      </c>
      <c r="I1162" t="s">
        <v>58</v>
      </c>
      <c r="J1162" t="s">
        <v>48</v>
      </c>
      <c r="K1162" t="s">
        <v>59</v>
      </c>
      <c r="L1162" t="s">
        <v>8425</v>
      </c>
      <c r="M1162" t="s">
        <v>8426</v>
      </c>
      <c r="N1162" t="s">
        <v>8427</v>
      </c>
      <c r="O1162">
        <f>VLOOKUP(B1162,HIS退!B:F,5,FALSE)</f>
        <v>-990</v>
      </c>
      <c r="P1162" t="str">
        <f>VLOOKUP(B1162,HIS退!B:I,8,FALSE)</f>
        <v>1</v>
      </c>
      <c r="Q1162" s="38">
        <f>VLOOKUP(C1162,招行退!B:F,5,FALSE)</f>
        <v>990</v>
      </c>
      <c r="R1162" t="str">
        <f>VLOOKUP(C1162,招行退!B:H,7,FALSE)</f>
        <v>S</v>
      </c>
      <c r="S1162" t="e">
        <f>VLOOKUP(C1162,招行退!B:I,8,FALSE)</f>
        <v>#N/A</v>
      </c>
    </row>
    <row r="1163" spans="1:19" ht="14.25" hidden="1">
      <c r="A1163" s="54">
        <v>42930.45516203704</v>
      </c>
      <c r="B1163">
        <v>738587</v>
      </c>
      <c r="C1163" t="s">
        <v>5451</v>
      </c>
      <c r="D1163" t="s">
        <v>8428</v>
      </c>
      <c r="E1163" t="s">
        <v>8429</v>
      </c>
      <c r="F1163" s="15">
        <v>498</v>
      </c>
      <c r="G1163" t="s">
        <v>34</v>
      </c>
      <c r="H1163" t="s">
        <v>34</v>
      </c>
      <c r="I1163" t="s">
        <v>340</v>
      </c>
      <c r="J1163" t="s">
        <v>57</v>
      </c>
      <c r="K1163" t="s">
        <v>59</v>
      </c>
      <c r="L1163" t="s">
        <v>5452</v>
      </c>
      <c r="M1163" t="s">
        <v>8430</v>
      </c>
      <c r="N1163" t="s">
        <v>5455</v>
      </c>
      <c r="O1163">
        <f>VLOOKUP(B1163,HIS退!B:F,5,FALSE)</f>
        <v>-498</v>
      </c>
      <c r="P1163" t="str">
        <f>VLOOKUP(B1163,HIS退!B:I,8,FALSE)</f>
        <v>9</v>
      </c>
      <c r="Q1163" s="38">
        <f>VLOOKUP(C1163,招行退!B:F,5,FALSE)</f>
        <v>498</v>
      </c>
      <c r="R1163" t="str">
        <f>VLOOKUP(C1163,招行退!B:H,7,FALSE)</f>
        <v>B</v>
      </c>
      <c r="S1163" t="str">
        <f>VLOOKUP(C1163,招行退!B:I,8,FALSE)</f>
        <v>20170714</v>
      </c>
    </row>
    <row r="1164" spans="1:19" ht="14.25" hidden="1">
      <c r="A1164" s="54">
        <v>42930.458460648151</v>
      </c>
      <c r="B1164">
        <v>738870</v>
      </c>
      <c r="C1164" t="s">
        <v>8431</v>
      </c>
      <c r="D1164" t="s">
        <v>8432</v>
      </c>
      <c r="E1164" t="s">
        <v>8433</v>
      </c>
      <c r="F1164" s="15">
        <v>100</v>
      </c>
      <c r="G1164" t="s">
        <v>34</v>
      </c>
      <c r="H1164" t="s">
        <v>34</v>
      </c>
      <c r="I1164" t="s">
        <v>58</v>
      </c>
      <c r="J1164" t="s">
        <v>48</v>
      </c>
      <c r="K1164" t="s">
        <v>59</v>
      </c>
      <c r="L1164" t="s">
        <v>8434</v>
      </c>
      <c r="M1164" t="s">
        <v>8435</v>
      </c>
      <c r="N1164" t="s">
        <v>8436</v>
      </c>
      <c r="O1164">
        <f>VLOOKUP(B1164,HIS退!B:F,5,FALSE)</f>
        <v>-100</v>
      </c>
      <c r="P1164" t="str">
        <f>VLOOKUP(B1164,HIS退!B:I,8,FALSE)</f>
        <v>1</v>
      </c>
      <c r="Q1164" s="38">
        <f>VLOOKUP(C1164,招行退!B:F,5,FALSE)</f>
        <v>100</v>
      </c>
      <c r="R1164" t="str">
        <f>VLOOKUP(C1164,招行退!B:H,7,FALSE)</f>
        <v>S</v>
      </c>
      <c r="S1164" t="e">
        <f>VLOOKUP(C1164,招行退!B:I,8,FALSE)</f>
        <v>#N/A</v>
      </c>
    </row>
    <row r="1165" spans="1:19" ht="14.25" hidden="1">
      <c r="A1165" s="54">
        <v>42930.459513888891</v>
      </c>
      <c r="B1165">
        <v>738933</v>
      </c>
      <c r="C1165" t="s">
        <v>8437</v>
      </c>
      <c r="D1165" t="s">
        <v>8432</v>
      </c>
      <c r="E1165" t="s">
        <v>8433</v>
      </c>
      <c r="F1165" s="15">
        <v>800</v>
      </c>
      <c r="G1165" t="s">
        <v>34</v>
      </c>
      <c r="H1165" t="s">
        <v>34</v>
      </c>
      <c r="I1165" t="s">
        <v>58</v>
      </c>
      <c r="J1165" t="s">
        <v>48</v>
      </c>
      <c r="K1165" t="s">
        <v>59</v>
      </c>
      <c r="L1165" t="s">
        <v>8438</v>
      </c>
      <c r="M1165" t="s">
        <v>8439</v>
      </c>
      <c r="N1165" t="s">
        <v>8436</v>
      </c>
      <c r="O1165">
        <f>VLOOKUP(B1165,HIS退!B:F,5,FALSE)</f>
        <v>-800</v>
      </c>
      <c r="P1165" t="str">
        <f>VLOOKUP(B1165,HIS退!B:I,8,FALSE)</f>
        <v>1</v>
      </c>
      <c r="Q1165" s="38">
        <f>VLOOKUP(C1165,招行退!B:F,5,FALSE)</f>
        <v>800</v>
      </c>
      <c r="R1165" t="str">
        <f>VLOOKUP(C1165,招行退!B:H,7,FALSE)</f>
        <v>S</v>
      </c>
      <c r="S1165" t="e">
        <f>VLOOKUP(C1165,招行退!B:I,8,FALSE)</f>
        <v>#N/A</v>
      </c>
    </row>
    <row r="1166" spans="1:19" ht="14.25" hidden="1">
      <c r="A1166" s="54">
        <v>42930.461481481485</v>
      </c>
      <c r="B1166">
        <v>739087</v>
      </c>
      <c r="C1166" t="s">
        <v>8440</v>
      </c>
      <c r="D1166" t="s">
        <v>8441</v>
      </c>
      <c r="E1166" t="s">
        <v>8442</v>
      </c>
      <c r="F1166" s="15">
        <v>157</v>
      </c>
      <c r="G1166" t="s">
        <v>34</v>
      </c>
      <c r="H1166" t="s">
        <v>34</v>
      </c>
      <c r="I1166" t="s">
        <v>58</v>
      </c>
      <c r="J1166" t="s">
        <v>48</v>
      </c>
      <c r="K1166" t="s">
        <v>59</v>
      </c>
      <c r="L1166" t="s">
        <v>8443</v>
      </c>
      <c r="M1166" t="s">
        <v>8444</v>
      </c>
      <c r="N1166" t="s">
        <v>8445</v>
      </c>
      <c r="O1166">
        <f>VLOOKUP(B1166,HIS退!B:F,5,FALSE)</f>
        <v>-157</v>
      </c>
      <c r="P1166" t="str">
        <f>VLOOKUP(B1166,HIS退!B:I,8,FALSE)</f>
        <v>1</v>
      </c>
      <c r="Q1166" s="38">
        <f>VLOOKUP(C1166,招行退!B:F,5,FALSE)</f>
        <v>157</v>
      </c>
      <c r="R1166" t="str">
        <f>VLOOKUP(C1166,招行退!B:H,7,FALSE)</f>
        <v>S</v>
      </c>
      <c r="S1166" t="e">
        <f>VLOOKUP(C1166,招行退!B:I,8,FALSE)</f>
        <v>#N/A</v>
      </c>
    </row>
    <row r="1167" spans="1:19" ht="14.25" hidden="1">
      <c r="A1167" s="54">
        <v>42930.46166666667</v>
      </c>
      <c r="B1167">
        <v>739102</v>
      </c>
      <c r="C1167" t="s">
        <v>8447</v>
      </c>
      <c r="D1167" t="s">
        <v>8432</v>
      </c>
      <c r="E1167" t="s">
        <v>8433</v>
      </c>
      <c r="F1167" s="15">
        <v>100</v>
      </c>
      <c r="G1167" t="s">
        <v>34</v>
      </c>
      <c r="H1167" t="s">
        <v>34</v>
      </c>
      <c r="I1167" t="s">
        <v>58</v>
      </c>
      <c r="J1167" t="s">
        <v>48</v>
      </c>
      <c r="K1167" t="s">
        <v>59</v>
      </c>
      <c r="L1167" t="s">
        <v>8448</v>
      </c>
      <c r="M1167" t="s">
        <v>8449</v>
      </c>
      <c r="N1167" t="s">
        <v>8436</v>
      </c>
      <c r="O1167">
        <f>VLOOKUP(B1167,HIS退!B:F,5,FALSE)</f>
        <v>-100</v>
      </c>
      <c r="P1167" t="str">
        <f>VLOOKUP(B1167,HIS退!B:I,8,FALSE)</f>
        <v>1</v>
      </c>
      <c r="Q1167" s="38">
        <f>VLOOKUP(C1167,招行退!B:F,5,FALSE)</f>
        <v>100</v>
      </c>
      <c r="R1167" t="str">
        <f>VLOOKUP(C1167,招行退!B:H,7,FALSE)</f>
        <v>S</v>
      </c>
      <c r="S1167" t="e">
        <f>VLOOKUP(C1167,招行退!B:I,8,FALSE)</f>
        <v>#N/A</v>
      </c>
    </row>
    <row r="1168" spans="1:19" ht="14.25" hidden="1">
      <c r="A1168" s="54">
        <v>42930.469814814816</v>
      </c>
      <c r="B1168">
        <v>739564</v>
      </c>
      <c r="C1168" t="s">
        <v>8450</v>
      </c>
      <c r="D1168" t="s">
        <v>1230</v>
      </c>
      <c r="E1168" t="s">
        <v>1231</v>
      </c>
      <c r="F1168" s="15">
        <v>620</v>
      </c>
      <c r="G1168" t="s">
        <v>34</v>
      </c>
      <c r="H1168" t="s">
        <v>34</v>
      </c>
      <c r="I1168" t="s">
        <v>58</v>
      </c>
      <c r="J1168" t="s">
        <v>48</v>
      </c>
      <c r="K1168" t="s">
        <v>59</v>
      </c>
      <c r="L1168" t="s">
        <v>8451</v>
      </c>
      <c r="M1168" t="s">
        <v>8452</v>
      </c>
      <c r="N1168" t="s">
        <v>3368</v>
      </c>
      <c r="O1168">
        <f>VLOOKUP(B1168,HIS退!B:F,5,FALSE)</f>
        <v>-620</v>
      </c>
      <c r="P1168" t="str">
        <f>VLOOKUP(B1168,HIS退!B:I,8,FALSE)</f>
        <v>1</v>
      </c>
      <c r="Q1168" s="38">
        <f>VLOOKUP(C1168,招行退!B:F,5,FALSE)</f>
        <v>620</v>
      </c>
      <c r="R1168" t="str">
        <f>VLOOKUP(C1168,招行退!B:H,7,FALSE)</f>
        <v>S</v>
      </c>
      <c r="S1168" t="e">
        <f>VLOOKUP(C1168,招行退!B:I,8,FALSE)</f>
        <v>#N/A</v>
      </c>
    </row>
    <row r="1169" spans="1:19" ht="14.25" hidden="1">
      <c r="A1169" s="54">
        <v>42930.473275462966</v>
      </c>
      <c r="B1169">
        <v>739796</v>
      </c>
      <c r="C1169" t="s">
        <v>5423</v>
      </c>
      <c r="D1169" t="s">
        <v>8453</v>
      </c>
      <c r="E1169" t="s">
        <v>5426</v>
      </c>
      <c r="F1169" s="15">
        <v>100</v>
      </c>
      <c r="G1169" t="s">
        <v>34</v>
      </c>
      <c r="H1169" t="s">
        <v>34</v>
      </c>
      <c r="I1169" t="s">
        <v>340</v>
      </c>
      <c r="J1169" t="s">
        <v>57</v>
      </c>
      <c r="K1169" t="s">
        <v>59</v>
      </c>
      <c r="L1169" t="s">
        <v>5424</v>
      </c>
      <c r="M1169" t="s">
        <v>8454</v>
      </c>
      <c r="N1169" t="s">
        <v>5427</v>
      </c>
      <c r="O1169">
        <f>VLOOKUP(B1169,HIS退!B:F,5,FALSE)</f>
        <v>-100</v>
      </c>
      <c r="P1169" t="str">
        <f>VLOOKUP(B1169,HIS退!B:I,8,FALSE)</f>
        <v>9</v>
      </c>
      <c r="Q1169" s="38">
        <f>VLOOKUP(C1169,招行退!B:F,5,FALSE)</f>
        <v>100</v>
      </c>
      <c r="R1169" t="str">
        <f>VLOOKUP(C1169,招行退!B:H,7,FALSE)</f>
        <v>B</v>
      </c>
      <c r="S1169" t="str">
        <f>VLOOKUP(C1169,招行退!B:I,8,FALSE)</f>
        <v>20170714</v>
      </c>
    </row>
    <row r="1170" spans="1:19" ht="14.25" hidden="1">
      <c r="A1170" s="54">
        <v>42930.476967592593</v>
      </c>
      <c r="B1170">
        <v>739976</v>
      </c>
      <c r="C1170" t="s">
        <v>8455</v>
      </c>
      <c r="D1170" t="s">
        <v>8456</v>
      </c>
      <c r="E1170" t="s">
        <v>8457</v>
      </c>
      <c r="F1170" s="15">
        <v>500</v>
      </c>
      <c r="G1170" t="s">
        <v>34</v>
      </c>
      <c r="H1170" t="s">
        <v>34</v>
      </c>
      <c r="I1170" t="s">
        <v>58</v>
      </c>
      <c r="J1170" t="s">
        <v>48</v>
      </c>
      <c r="K1170" t="s">
        <v>59</v>
      </c>
      <c r="L1170" t="s">
        <v>8458</v>
      </c>
      <c r="M1170" t="s">
        <v>8459</v>
      </c>
      <c r="N1170" t="s">
        <v>8460</v>
      </c>
      <c r="O1170">
        <f>VLOOKUP(B1170,HIS退!B:F,5,FALSE)</f>
        <v>-500</v>
      </c>
      <c r="P1170" t="str">
        <f>VLOOKUP(B1170,HIS退!B:I,8,FALSE)</f>
        <v>1</v>
      </c>
      <c r="Q1170" s="38">
        <f>VLOOKUP(C1170,招行退!B:F,5,FALSE)</f>
        <v>500</v>
      </c>
      <c r="R1170" t="str">
        <f>VLOOKUP(C1170,招行退!B:H,7,FALSE)</f>
        <v>S</v>
      </c>
      <c r="S1170" t="e">
        <f>VLOOKUP(C1170,招行退!B:I,8,FALSE)</f>
        <v>#N/A</v>
      </c>
    </row>
    <row r="1171" spans="1:19" ht="14.25" hidden="1">
      <c r="A1171" s="54">
        <v>42930.480474537035</v>
      </c>
      <c r="B1171">
        <v>740171</v>
      </c>
      <c r="C1171" t="s">
        <v>8461</v>
      </c>
      <c r="D1171" t="s">
        <v>8462</v>
      </c>
      <c r="E1171" t="s">
        <v>8463</v>
      </c>
      <c r="F1171" s="15">
        <v>1794</v>
      </c>
      <c r="G1171" t="s">
        <v>34</v>
      </c>
      <c r="H1171" t="s">
        <v>34</v>
      </c>
      <c r="I1171" t="s">
        <v>58</v>
      </c>
      <c r="J1171" t="s">
        <v>48</v>
      </c>
      <c r="K1171" t="s">
        <v>59</v>
      </c>
      <c r="L1171" t="s">
        <v>8464</v>
      </c>
      <c r="M1171" t="s">
        <v>8465</v>
      </c>
      <c r="N1171" t="s">
        <v>8466</v>
      </c>
      <c r="O1171">
        <f>VLOOKUP(B1171,HIS退!B:F,5,FALSE)</f>
        <v>-1794</v>
      </c>
      <c r="P1171" t="str">
        <f>VLOOKUP(B1171,HIS退!B:I,8,FALSE)</f>
        <v>1</v>
      </c>
      <c r="Q1171" s="38">
        <f>VLOOKUP(C1171,招行退!B:F,5,FALSE)</f>
        <v>1794</v>
      </c>
      <c r="R1171" t="str">
        <f>VLOOKUP(C1171,招行退!B:H,7,FALSE)</f>
        <v>S</v>
      </c>
      <c r="S1171" t="e">
        <f>VLOOKUP(C1171,招行退!B:I,8,FALSE)</f>
        <v>#N/A</v>
      </c>
    </row>
    <row r="1172" spans="1:19" ht="14.25" hidden="1">
      <c r="A1172" s="54">
        <v>42930.488194444442</v>
      </c>
      <c r="B1172">
        <v>740560</v>
      </c>
      <c r="C1172" t="s">
        <v>8467</v>
      </c>
      <c r="D1172" t="s">
        <v>8468</v>
      </c>
      <c r="E1172" t="s">
        <v>8469</v>
      </c>
      <c r="F1172" s="15">
        <v>500</v>
      </c>
      <c r="G1172" t="s">
        <v>34</v>
      </c>
      <c r="H1172" t="s">
        <v>34</v>
      </c>
      <c r="I1172" t="s">
        <v>58</v>
      </c>
      <c r="J1172" t="s">
        <v>48</v>
      </c>
      <c r="K1172" t="s">
        <v>59</v>
      </c>
      <c r="L1172" t="s">
        <v>8470</v>
      </c>
      <c r="M1172" t="s">
        <v>8471</v>
      </c>
      <c r="N1172" t="s">
        <v>8472</v>
      </c>
      <c r="O1172">
        <f>VLOOKUP(B1172,HIS退!B:F,5,FALSE)</f>
        <v>-500</v>
      </c>
      <c r="P1172" t="str">
        <f>VLOOKUP(B1172,HIS退!B:I,8,FALSE)</f>
        <v>1</v>
      </c>
      <c r="Q1172" s="38">
        <f>VLOOKUP(C1172,招行退!B:F,5,FALSE)</f>
        <v>500</v>
      </c>
      <c r="R1172" t="str">
        <f>VLOOKUP(C1172,招行退!B:H,7,FALSE)</f>
        <v>S</v>
      </c>
      <c r="S1172" t="e">
        <f>VLOOKUP(C1172,招行退!B:I,8,FALSE)</f>
        <v>#N/A</v>
      </c>
    </row>
    <row r="1173" spans="1:19" ht="14.25" hidden="1">
      <c r="A1173" s="54">
        <v>42930.488206018519</v>
      </c>
      <c r="B1173">
        <v>740538</v>
      </c>
      <c r="C1173" t="s">
        <v>8473</v>
      </c>
      <c r="D1173" t="s">
        <v>8474</v>
      </c>
      <c r="E1173" t="s">
        <v>8475</v>
      </c>
      <c r="F1173" s="15">
        <v>221</v>
      </c>
      <c r="G1173" t="s">
        <v>34</v>
      </c>
      <c r="H1173" t="s">
        <v>34</v>
      </c>
      <c r="I1173" t="s">
        <v>58</v>
      </c>
      <c r="J1173" t="s">
        <v>48</v>
      </c>
      <c r="K1173" t="s">
        <v>59</v>
      </c>
      <c r="L1173" t="s">
        <v>8476</v>
      </c>
      <c r="M1173" t="s">
        <v>8477</v>
      </c>
      <c r="N1173" t="s">
        <v>8478</v>
      </c>
      <c r="O1173">
        <f>VLOOKUP(B1173,HIS退!B:F,5,FALSE)</f>
        <v>-221</v>
      </c>
      <c r="P1173" t="str">
        <f>VLOOKUP(B1173,HIS退!B:I,8,FALSE)</f>
        <v>1</v>
      </c>
      <c r="Q1173" s="38">
        <f>VLOOKUP(C1173,招行退!B:F,5,FALSE)</f>
        <v>221</v>
      </c>
      <c r="R1173" t="str">
        <f>VLOOKUP(C1173,招行退!B:H,7,FALSE)</f>
        <v>S</v>
      </c>
      <c r="S1173" t="e">
        <f>VLOOKUP(C1173,招行退!B:I,8,FALSE)</f>
        <v>#N/A</v>
      </c>
    </row>
    <row r="1174" spans="1:19" ht="14.25" hidden="1">
      <c r="A1174" s="54">
        <v>42930.489305555559</v>
      </c>
      <c r="B1174">
        <v>740580</v>
      </c>
      <c r="C1174" t="s">
        <v>8479</v>
      </c>
      <c r="D1174" t="s">
        <v>8480</v>
      </c>
      <c r="E1174" t="s">
        <v>8481</v>
      </c>
      <c r="F1174" s="15">
        <v>99</v>
      </c>
      <c r="G1174" t="s">
        <v>34</v>
      </c>
      <c r="H1174" t="s">
        <v>34</v>
      </c>
      <c r="I1174" t="s">
        <v>58</v>
      </c>
      <c r="J1174" t="s">
        <v>48</v>
      </c>
      <c r="K1174" t="s">
        <v>59</v>
      </c>
      <c r="L1174" t="s">
        <v>8482</v>
      </c>
      <c r="M1174" t="s">
        <v>8483</v>
      </c>
      <c r="N1174" t="s">
        <v>8478</v>
      </c>
      <c r="O1174">
        <f>VLOOKUP(B1174,HIS退!B:F,5,FALSE)</f>
        <v>-99</v>
      </c>
      <c r="P1174" t="str">
        <f>VLOOKUP(B1174,HIS退!B:I,8,FALSE)</f>
        <v>1</v>
      </c>
      <c r="Q1174" s="38">
        <f>VLOOKUP(C1174,招行退!B:F,5,FALSE)</f>
        <v>99</v>
      </c>
      <c r="R1174" t="str">
        <f>VLOOKUP(C1174,招行退!B:H,7,FALSE)</f>
        <v>S</v>
      </c>
      <c r="S1174" t="e">
        <f>VLOOKUP(C1174,招行退!B:I,8,FALSE)</f>
        <v>#N/A</v>
      </c>
    </row>
    <row r="1175" spans="1:19" ht="14.25" hidden="1">
      <c r="A1175" s="54">
        <v>42930.492268518516</v>
      </c>
      <c r="B1175">
        <v>740734</v>
      </c>
      <c r="C1175" t="s">
        <v>8484</v>
      </c>
      <c r="D1175" t="s">
        <v>8485</v>
      </c>
      <c r="E1175" t="s">
        <v>8486</v>
      </c>
      <c r="F1175" s="15">
        <v>162</v>
      </c>
      <c r="G1175" t="s">
        <v>34</v>
      </c>
      <c r="H1175" t="s">
        <v>34</v>
      </c>
      <c r="I1175" t="s">
        <v>58</v>
      </c>
      <c r="J1175" t="s">
        <v>48</v>
      </c>
      <c r="K1175" t="s">
        <v>59</v>
      </c>
      <c r="L1175" t="s">
        <v>8487</v>
      </c>
      <c r="M1175" t="s">
        <v>8488</v>
      </c>
      <c r="N1175" t="s">
        <v>8489</v>
      </c>
      <c r="O1175">
        <f>VLOOKUP(B1175,HIS退!B:F,5,FALSE)</f>
        <v>-162</v>
      </c>
      <c r="P1175" t="str">
        <f>VLOOKUP(B1175,HIS退!B:I,8,FALSE)</f>
        <v>1</v>
      </c>
      <c r="Q1175" s="38">
        <f>VLOOKUP(C1175,招行退!B:F,5,FALSE)</f>
        <v>162</v>
      </c>
      <c r="R1175" t="str">
        <f>VLOOKUP(C1175,招行退!B:H,7,FALSE)</f>
        <v>S</v>
      </c>
      <c r="S1175" t="e">
        <f>VLOOKUP(C1175,招行退!B:I,8,FALSE)</f>
        <v>#N/A</v>
      </c>
    </row>
    <row r="1176" spans="1:19" ht="14.25" hidden="1">
      <c r="A1176" s="54">
        <v>42930.492743055554</v>
      </c>
      <c r="B1176">
        <v>740728</v>
      </c>
      <c r="C1176" t="s">
        <v>8490</v>
      </c>
      <c r="D1176" t="s">
        <v>8491</v>
      </c>
      <c r="E1176" t="s">
        <v>8492</v>
      </c>
      <c r="F1176" s="15">
        <v>268</v>
      </c>
      <c r="G1176" t="s">
        <v>53</v>
      </c>
      <c r="H1176" t="s">
        <v>34</v>
      </c>
      <c r="I1176" t="s">
        <v>58</v>
      </c>
      <c r="J1176" t="s">
        <v>48</v>
      </c>
      <c r="K1176" t="s">
        <v>59</v>
      </c>
      <c r="L1176" t="s">
        <v>8493</v>
      </c>
      <c r="M1176" t="s">
        <v>8494</v>
      </c>
      <c r="N1176" t="s">
        <v>8495</v>
      </c>
      <c r="O1176">
        <f>VLOOKUP(B1176,HIS退!B:F,5,FALSE)</f>
        <v>-268</v>
      </c>
      <c r="P1176" t="str">
        <f>VLOOKUP(B1176,HIS退!B:I,8,FALSE)</f>
        <v>1</v>
      </c>
      <c r="Q1176" s="38">
        <f>VLOOKUP(C1176,招行退!B:F,5,FALSE)</f>
        <v>268</v>
      </c>
      <c r="R1176" t="str">
        <f>VLOOKUP(C1176,招行退!B:H,7,FALSE)</f>
        <v>S</v>
      </c>
      <c r="S1176" t="e">
        <f>VLOOKUP(C1176,招行退!B:I,8,FALSE)</f>
        <v>#N/A</v>
      </c>
    </row>
    <row r="1177" spans="1:19" ht="14.25" hidden="1">
      <c r="A1177" s="54">
        <v>42930.501250000001</v>
      </c>
      <c r="B1177">
        <v>741064</v>
      </c>
      <c r="C1177" t="s">
        <v>8496</v>
      </c>
      <c r="D1177" t="s">
        <v>8497</v>
      </c>
      <c r="E1177" t="s">
        <v>8498</v>
      </c>
      <c r="F1177" s="15">
        <v>1700</v>
      </c>
      <c r="G1177" t="s">
        <v>34</v>
      </c>
      <c r="H1177" t="s">
        <v>34</v>
      </c>
      <c r="I1177" t="s">
        <v>58</v>
      </c>
      <c r="J1177" t="s">
        <v>48</v>
      </c>
      <c r="K1177" t="s">
        <v>59</v>
      </c>
      <c r="L1177" t="s">
        <v>8499</v>
      </c>
      <c r="M1177" t="s">
        <v>8500</v>
      </c>
      <c r="N1177" t="s">
        <v>8501</v>
      </c>
      <c r="O1177">
        <f>VLOOKUP(B1177,HIS退!B:F,5,FALSE)</f>
        <v>-1700</v>
      </c>
      <c r="P1177" t="str">
        <f>VLOOKUP(B1177,HIS退!B:I,8,FALSE)</f>
        <v>1</v>
      </c>
      <c r="Q1177" s="38">
        <f>VLOOKUP(C1177,招行退!B:F,5,FALSE)</f>
        <v>1700</v>
      </c>
      <c r="R1177" t="str">
        <f>VLOOKUP(C1177,招行退!B:H,7,FALSE)</f>
        <v>S</v>
      </c>
      <c r="S1177" t="e">
        <f>VLOOKUP(C1177,招行退!B:I,8,FALSE)</f>
        <v>#N/A</v>
      </c>
    </row>
    <row r="1178" spans="1:19" ht="14.25" hidden="1">
      <c r="A1178" s="54">
        <v>42930.503541666665</v>
      </c>
      <c r="B1178">
        <v>741111</v>
      </c>
      <c r="C1178" t="s">
        <v>5430</v>
      </c>
      <c r="D1178" t="s">
        <v>8502</v>
      </c>
      <c r="E1178" t="s">
        <v>5433</v>
      </c>
      <c r="F1178" s="15">
        <v>344</v>
      </c>
      <c r="G1178" t="s">
        <v>34</v>
      </c>
      <c r="H1178" t="s">
        <v>34</v>
      </c>
      <c r="I1178" t="s">
        <v>340</v>
      </c>
      <c r="J1178" t="s">
        <v>57</v>
      </c>
      <c r="K1178" t="s">
        <v>59</v>
      </c>
      <c r="L1178" t="s">
        <v>5431</v>
      </c>
      <c r="M1178" t="s">
        <v>8503</v>
      </c>
      <c r="N1178" t="s">
        <v>5434</v>
      </c>
      <c r="O1178">
        <f>VLOOKUP(B1178,HIS退!B:F,5,FALSE)</f>
        <v>-344</v>
      </c>
      <c r="P1178" t="str">
        <f>VLOOKUP(B1178,HIS退!B:I,8,FALSE)</f>
        <v>9</v>
      </c>
      <c r="Q1178" s="38">
        <f>VLOOKUP(C1178,招行退!B:F,5,FALSE)</f>
        <v>344</v>
      </c>
      <c r="R1178" t="str">
        <f>VLOOKUP(C1178,招行退!B:H,7,FALSE)</f>
        <v>B</v>
      </c>
      <c r="S1178" t="str">
        <f>VLOOKUP(C1178,招行退!B:I,8,FALSE)</f>
        <v>20170714</v>
      </c>
    </row>
    <row r="1179" spans="1:19" ht="14.25" hidden="1">
      <c r="A1179" s="54">
        <v>42930.508379629631</v>
      </c>
      <c r="B1179">
        <v>741218</v>
      </c>
      <c r="C1179" t="s">
        <v>8504</v>
      </c>
      <c r="D1179" t="s">
        <v>8505</v>
      </c>
      <c r="E1179" t="s">
        <v>8506</v>
      </c>
      <c r="F1179" s="15">
        <v>1436</v>
      </c>
      <c r="G1179" t="s">
        <v>34</v>
      </c>
      <c r="H1179" t="s">
        <v>34</v>
      </c>
      <c r="I1179" t="s">
        <v>58</v>
      </c>
      <c r="J1179" t="s">
        <v>48</v>
      </c>
      <c r="K1179" t="s">
        <v>59</v>
      </c>
      <c r="L1179" t="s">
        <v>8507</v>
      </c>
      <c r="M1179" t="s">
        <v>8508</v>
      </c>
      <c r="N1179" t="s">
        <v>8509</v>
      </c>
      <c r="O1179">
        <f>VLOOKUP(B1179,HIS退!B:F,5,FALSE)</f>
        <v>-1436</v>
      </c>
      <c r="P1179" t="str">
        <f>VLOOKUP(B1179,HIS退!B:I,8,FALSE)</f>
        <v>1</v>
      </c>
      <c r="Q1179" s="38">
        <f>VLOOKUP(C1179,招行退!B:F,5,FALSE)</f>
        <v>1436</v>
      </c>
      <c r="R1179" t="str">
        <f>VLOOKUP(C1179,招行退!B:H,7,FALSE)</f>
        <v>S</v>
      </c>
      <c r="S1179" t="e">
        <f>VLOOKUP(C1179,招行退!B:I,8,FALSE)</f>
        <v>#N/A</v>
      </c>
    </row>
    <row r="1180" spans="1:19" ht="14.25" hidden="1">
      <c r="A1180" s="54">
        <v>42930.513275462959</v>
      </c>
      <c r="B1180">
        <v>741310</v>
      </c>
      <c r="C1180" t="s">
        <v>8510</v>
      </c>
      <c r="D1180" t="s">
        <v>8511</v>
      </c>
      <c r="E1180" t="s">
        <v>8512</v>
      </c>
      <c r="F1180" s="15">
        <v>5000</v>
      </c>
      <c r="G1180" t="s">
        <v>34</v>
      </c>
      <c r="H1180" t="s">
        <v>34</v>
      </c>
      <c r="I1180" t="s">
        <v>58</v>
      </c>
      <c r="J1180" t="s">
        <v>48</v>
      </c>
      <c r="K1180" t="s">
        <v>59</v>
      </c>
      <c r="L1180" t="s">
        <v>8513</v>
      </c>
      <c r="M1180" t="s">
        <v>8514</v>
      </c>
      <c r="N1180" t="s">
        <v>8515</v>
      </c>
      <c r="O1180">
        <f>VLOOKUP(B1180,HIS退!B:F,5,FALSE)</f>
        <v>-5000</v>
      </c>
      <c r="P1180" t="str">
        <f>VLOOKUP(B1180,HIS退!B:I,8,FALSE)</f>
        <v>1</v>
      </c>
      <c r="Q1180" s="38">
        <f>VLOOKUP(C1180,招行退!B:F,5,FALSE)</f>
        <v>5000</v>
      </c>
      <c r="R1180" t="str">
        <f>VLOOKUP(C1180,招行退!B:H,7,FALSE)</f>
        <v>S</v>
      </c>
      <c r="S1180" t="e">
        <f>VLOOKUP(C1180,招行退!B:I,8,FALSE)</f>
        <v>#N/A</v>
      </c>
    </row>
    <row r="1181" spans="1:19" ht="14.25" hidden="1">
      <c r="A1181" s="54">
        <v>42930.519444444442</v>
      </c>
      <c r="B1181">
        <v>741402</v>
      </c>
      <c r="C1181" t="s">
        <v>8516</v>
      </c>
      <c r="D1181" t="s">
        <v>8517</v>
      </c>
      <c r="E1181" t="s">
        <v>8518</v>
      </c>
      <c r="F1181" s="15">
        <v>305</v>
      </c>
      <c r="G1181" t="s">
        <v>34</v>
      </c>
      <c r="H1181" t="s">
        <v>34</v>
      </c>
      <c r="I1181" t="s">
        <v>58</v>
      </c>
      <c r="J1181" t="s">
        <v>48</v>
      </c>
      <c r="K1181" t="s">
        <v>59</v>
      </c>
      <c r="L1181" t="s">
        <v>8519</v>
      </c>
      <c r="M1181" t="s">
        <v>8520</v>
      </c>
      <c r="N1181" t="s">
        <v>8521</v>
      </c>
      <c r="O1181">
        <f>VLOOKUP(B1181,HIS退!B:F,5,FALSE)</f>
        <v>-305</v>
      </c>
      <c r="P1181" t="str">
        <f>VLOOKUP(B1181,HIS退!B:I,8,FALSE)</f>
        <v>1</v>
      </c>
      <c r="Q1181" s="38">
        <f>VLOOKUP(C1181,招行退!B:F,5,FALSE)</f>
        <v>305</v>
      </c>
      <c r="R1181" t="str">
        <f>VLOOKUP(C1181,招行退!B:H,7,FALSE)</f>
        <v>S</v>
      </c>
      <c r="S1181" t="e">
        <f>VLOOKUP(C1181,招行退!B:I,8,FALSE)</f>
        <v>#N/A</v>
      </c>
    </row>
    <row r="1182" spans="1:19" ht="14.25" hidden="1">
      <c r="A1182" s="54">
        <v>42930.521412037036</v>
      </c>
      <c r="B1182">
        <v>741427</v>
      </c>
      <c r="C1182" t="s">
        <v>8522</v>
      </c>
      <c r="D1182" t="s">
        <v>8523</v>
      </c>
      <c r="E1182" t="s">
        <v>8524</v>
      </c>
      <c r="F1182" s="15">
        <v>500</v>
      </c>
      <c r="G1182" t="s">
        <v>34</v>
      </c>
      <c r="H1182" t="s">
        <v>34</v>
      </c>
      <c r="I1182" t="s">
        <v>58</v>
      </c>
      <c r="J1182" t="s">
        <v>48</v>
      </c>
      <c r="K1182" t="s">
        <v>59</v>
      </c>
      <c r="L1182" t="s">
        <v>8525</v>
      </c>
      <c r="M1182" t="s">
        <v>8526</v>
      </c>
      <c r="N1182" t="s">
        <v>8527</v>
      </c>
      <c r="O1182">
        <f>VLOOKUP(B1182,HIS退!B:F,5,FALSE)</f>
        <v>-500</v>
      </c>
      <c r="P1182" t="str">
        <f>VLOOKUP(B1182,HIS退!B:I,8,FALSE)</f>
        <v>1</v>
      </c>
      <c r="Q1182" s="38">
        <f>VLOOKUP(C1182,招行退!B:F,5,FALSE)</f>
        <v>500</v>
      </c>
      <c r="R1182" t="str">
        <f>VLOOKUP(C1182,招行退!B:H,7,FALSE)</f>
        <v>S</v>
      </c>
      <c r="S1182" t="e">
        <f>VLOOKUP(C1182,招行退!B:I,8,FALSE)</f>
        <v>#N/A</v>
      </c>
    </row>
    <row r="1183" spans="1:19" ht="14.25" hidden="1">
      <c r="A1183" s="54">
        <v>42930.522789351853</v>
      </c>
      <c r="B1183">
        <v>741439</v>
      </c>
      <c r="C1183" t="s">
        <v>8528</v>
      </c>
      <c r="D1183" t="s">
        <v>8529</v>
      </c>
      <c r="E1183" t="s">
        <v>8530</v>
      </c>
      <c r="F1183" s="15">
        <v>96</v>
      </c>
      <c r="G1183" t="s">
        <v>34</v>
      </c>
      <c r="H1183" t="s">
        <v>34</v>
      </c>
      <c r="I1183" t="s">
        <v>58</v>
      </c>
      <c r="J1183" t="s">
        <v>48</v>
      </c>
      <c r="K1183" t="s">
        <v>59</v>
      </c>
      <c r="L1183" t="s">
        <v>8531</v>
      </c>
      <c r="M1183" t="s">
        <v>8532</v>
      </c>
      <c r="N1183" t="s">
        <v>8533</v>
      </c>
      <c r="O1183">
        <f>VLOOKUP(B1183,HIS退!B:F,5,FALSE)</f>
        <v>-96</v>
      </c>
      <c r="P1183" t="str">
        <f>VLOOKUP(B1183,HIS退!B:I,8,FALSE)</f>
        <v>1</v>
      </c>
      <c r="Q1183" s="38">
        <f>VLOOKUP(C1183,招行退!B:F,5,FALSE)</f>
        <v>96</v>
      </c>
      <c r="R1183" t="str">
        <f>VLOOKUP(C1183,招行退!B:H,7,FALSE)</f>
        <v>S</v>
      </c>
      <c r="S1183" t="e">
        <f>VLOOKUP(C1183,招行退!B:I,8,FALSE)</f>
        <v>#N/A</v>
      </c>
    </row>
    <row r="1184" spans="1:19" ht="14.25" hidden="1">
      <c r="A1184" s="54">
        <v>42930.551493055558</v>
      </c>
      <c r="B1184">
        <v>741703</v>
      </c>
      <c r="C1184" t="s">
        <v>8534</v>
      </c>
      <c r="D1184" t="s">
        <v>443</v>
      </c>
      <c r="E1184" t="s">
        <v>444</v>
      </c>
      <c r="F1184" s="15">
        <v>500</v>
      </c>
      <c r="G1184" t="s">
        <v>34</v>
      </c>
      <c r="H1184" t="s">
        <v>34</v>
      </c>
      <c r="I1184" t="s">
        <v>58</v>
      </c>
      <c r="J1184" t="s">
        <v>48</v>
      </c>
      <c r="K1184" t="s">
        <v>59</v>
      </c>
      <c r="L1184" t="s">
        <v>8535</v>
      </c>
      <c r="M1184" t="s">
        <v>8536</v>
      </c>
      <c r="N1184" t="s">
        <v>2365</v>
      </c>
      <c r="O1184">
        <f>VLOOKUP(B1184,HIS退!B:F,5,FALSE)</f>
        <v>-500</v>
      </c>
      <c r="P1184" t="str">
        <f>VLOOKUP(B1184,HIS退!B:I,8,FALSE)</f>
        <v>1</v>
      </c>
      <c r="Q1184" s="38">
        <f>VLOOKUP(C1184,招行退!B:F,5,FALSE)</f>
        <v>500</v>
      </c>
      <c r="R1184" t="str">
        <f>VLOOKUP(C1184,招行退!B:H,7,FALSE)</f>
        <v>S</v>
      </c>
      <c r="S1184" t="e">
        <f>VLOOKUP(C1184,招行退!B:I,8,FALSE)</f>
        <v>#N/A</v>
      </c>
    </row>
    <row r="1185" spans="1:19" ht="14.25" hidden="1">
      <c r="A1185" s="54">
        <v>42930.554907407408</v>
      </c>
      <c r="B1185">
        <v>741734</v>
      </c>
      <c r="C1185" t="s">
        <v>8537</v>
      </c>
      <c r="D1185" t="s">
        <v>8538</v>
      </c>
      <c r="E1185" t="s">
        <v>8539</v>
      </c>
      <c r="F1185" s="15">
        <v>468</v>
      </c>
      <c r="G1185" t="s">
        <v>34</v>
      </c>
      <c r="H1185" t="s">
        <v>34</v>
      </c>
      <c r="I1185" t="s">
        <v>58</v>
      </c>
      <c r="J1185" t="s">
        <v>48</v>
      </c>
      <c r="K1185" t="s">
        <v>59</v>
      </c>
      <c r="L1185" t="s">
        <v>8540</v>
      </c>
      <c r="M1185" t="s">
        <v>8541</v>
      </c>
      <c r="N1185" t="s">
        <v>8542</v>
      </c>
      <c r="O1185">
        <f>VLOOKUP(B1185,HIS退!B:F,5,FALSE)</f>
        <v>-468</v>
      </c>
      <c r="P1185" t="str">
        <f>VLOOKUP(B1185,HIS退!B:I,8,FALSE)</f>
        <v>1</v>
      </c>
      <c r="Q1185" s="38">
        <f>VLOOKUP(C1185,招行退!B:F,5,FALSE)</f>
        <v>468</v>
      </c>
      <c r="R1185" t="str">
        <f>VLOOKUP(C1185,招行退!B:H,7,FALSE)</f>
        <v>S</v>
      </c>
      <c r="S1185" t="e">
        <f>VLOOKUP(C1185,招行退!B:I,8,FALSE)</f>
        <v>#N/A</v>
      </c>
    </row>
    <row r="1186" spans="1:19" ht="14.25" hidden="1">
      <c r="A1186" s="54">
        <v>42930.560219907406</v>
      </c>
      <c r="B1186">
        <v>741782</v>
      </c>
      <c r="C1186" t="s">
        <v>8543</v>
      </c>
      <c r="D1186" t="s">
        <v>8544</v>
      </c>
      <c r="E1186" t="s">
        <v>8545</v>
      </c>
      <c r="F1186" s="15">
        <v>500</v>
      </c>
      <c r="G1186" t="s">
        <v>34</v>
      </c>
      <c r="H1186" t="s">
        <v>34</v>
      </c>
      <c r="I1186" t="s">
        <v>58</v>
      </c>
      <c r="J1186" t="s">
        <v>48</v>
      </c>
      <c r="K1186" t="s">
        <v>59</v>
      </c>
      <c r="L1186" t="s">
        <v>8546</v>
      </c>
      <c r="M1186" t="s">
        <v>8547</v>
      </c>
      <c r="N1186" t="s">
        <v>8548</v>
      </c>
      <c r="O1186">
        <f>VLOOKUP(B1186,HIS退!B:F,5,FALSE)</f>
        <v>-500</v>
      </c>
      <c r="P1186" t="str">
        <f>VLOOKUP(B1186,HIS退!B:I,8,FALSE)</f>
        <v>1</v>
      </c>
      <c r="Q1186" s="38">
        <f>VLOOKUP(C1186,招行退!B:F,5,FALSE)</f>
        <v>500</v>
      </c>
      <c r="R1186" t="str">
        <f>VLOOKUP(C1186,招行退!B:H,7,FALSE)</f>
        <v>S</v>
      </c>
      <c r="S1186" t="e">
        <f>VLOOKUP(C1186,招行退!B:I,8,FALSE)</f>
        <v>#N/A</v>
      </c>
    </row>
    <row r="1187" spans="1:19" ht="14.25" hidden="1">
      <c r="A1187" s="54">
        <v>42930.568888888891</v>
      </c>
      <c r="B1187">
        <v>741887</v>
      </c>
      <c r="C1187" t="s">
        <v>8549</v>
      </c>
      <c r="D1187" t="s">
        <v>8550</v>
      </c>
      <c r="E1187" t="s">
        <v>8551</v>
      </c>
      <c r="F1187" s="15">
        <v>600</v>
      </c>
      <c r="G1187" t="s">
        <v>34</v>
      </c>
      <c r="H1187" t="s">
        <v>34</v>
      </c>
      <c r="I1187" t="s">
        <v>58</v>
      </c>
      <c r="J1187" t="s">
        <v>48</v>
      </c>
      <c r="K1187" t="s">
        <v>59</v>
      </c>
      <c r="L1187" t="s">
        <v>8552</v>
      </c>
      <c r="M1187" t="s">
        <v>8553</v>
      </c>
      <c r="N1187" t="s">
        <v>8554</v>
      </c>
      <c r="O1187">
        <f>VLOOKUP(B1187,HIS退!B:F,5,FALSE)</f>
        <v>-600</v>
      </c>
      <c r="P1187" t="str">
        <f>VLOOKUP(B1187,HIS退!B:I,8,FALSE)</f>
        <v>1</v>
      </c>
      <c r="Q1187" s="38">
        <f>VLOOKUP(C1187,招行退!B:F,5,FALSE)</f>
        <v>600</v>
      </c>
      <c r="R1187" t="str">
        <f>VLOOKUP(C1187,招行退!B:H,7,FALSE)</f>
        <v>S</v>
      </c>
      <c r="S1187" t="e">
        <f>VLOOKUP(C1187,招行退!B:I,8,FALSE)</f>
        <v>#N/A</v>
      </c>
    </row>
    <row r="1188" spans="1:19" ht="14.25" hidden="1">
      <c r="A1188" s="54">
        <v>42930.572106481479</v>
      </c>
      <c r="B1188">
        <v>741936</v>
      </c>
      <c r="C1188" t="s">
        <v>8555</v>
      </c>
      <c r="D1188" t="s">
        <v>8556</v>
      </c>
      <c r="E1188" t="s">
        <v>8557</v>
      </c>
      <c r="F1188" s="15">
        <v>2500</v>
      </c>
      <c r="G1188" t="s">
        <v>34</v>
      </c>
      <c r="H1188" t="s">
        <v>34</v>
      </c>
      <c r="I1188" t="s">
        <v>58</v>
      </c>
      <c r="J1188" t="s">
        <v>48</v>
      </c>
      <c r="K1188" t="s">
        <v>59</v>
      </c>
      <c r="L1188" t="s">
        <v>8558</v>
      </c>
      <c r="M1188" t="s">
        <v>8559</v>
      </c>
      <c r="N1188" t="s">
        <v>8560</v>
      </c>
      <c r="O1188">
        <f>VLOOKUP(B1188,HIS退!B:F,5,FALSE)</f>
        <v>-2500</v>
      </c>
      <c r="P1188" t="str">
        <f>VLOOKUP(B1188,HIS退!B:I,8,FALSE)</f>
        <v>1</v>
      </c>
      <c r="Q1188" s="38">
        <f>VLOOKUP(C1188,招行退!B:F,5,FALSE)</f>
        <v>2500</v>
      </c>
      <c r="R1188" t="str">
        <f>VLOOKUP(C1188,招行退!B:H,7,FALSE)</f>
        <v>S</v>
      </c>
      <c r="S1188" t="e">
        <f>VLOOKUP(C1188,招行退!B:I,8,FALSE)</f>
        <v>#N/A</v>
      </c>
    </row>
    <row r="1189" spans="1:19" ht="14.25" hidden="1">
      <c r="A1189" s="54">
        <v>42930.587280092594</v>
      </c>
      <c r="B1189">
        <v>742251</v>
      </c>
      <c r="C1189" t="s">
        <v>8561</v>
      </c>
      <c r="D1189" t="s">
        <v>8562</v>
      </c>
      <c r="E1189" t="s">
        <v>6002</v>
      </c>
      <c r="F1189" s="15">
        <v>8000</v>
      </c>
      <c r="G1189" t="s">
        <v>34</v>
      </c>
      <c r="H1189" t="s">
        <v>34</v>
      </c>
      <c r="I1189" t="s">
        <v>58</v>
      </c>
      <c r="J1189" t="s">
        <v>48</v>
      </c>
      <c r="K1189" t="s">
        <v>59</v>
      </c>
      <c r="L1189" t="s">
        <v>8563</v>
      </c>
      <c r="M1189" t="s">
        <v>8564</v>
      </c>
      <c r="N1189" t="s">
        <v>8565</v>
      </c>
      <c r="O1189">
        <f>VLOOKUP(B1189,HIS退!B:F,5,FALSE)</f>
        <v>-8000</v>
      </c>
      <c r="P1189" t="str">
        <f>VLOOKUP(B1189,HIS退!B:I,8,FALSE)</f>
        <v>1</v>
      </c>
      <c r="Q1189" s="38">
        <f>VLOOKUP(C1189,招行退!B:F,5,FALSE)</f>
        <v>8000</v>
      </c>
      <c r="R1189" t="str">
        <f>VLOOKUP(C1189,招行退!B:H,7,FALSE)</f>
        <v>S</v>
      </c>
      <c r="S1189" t="e">
        <f>VLOOKUP(C1189,招行退!B:I,8,FALSE)</f>
        <v>#N/A</v>
      </c>
    </row>
    <row r="1190" spans="1:19" ht="14.25" hidden="1">
      <c r="A1190" s="54">
        <v>42930.58766203704</v>
      </c>
      <c r="B1190">
        <v>742265</v>
      </c>
      <c r="C1190" t="s">
        <v>8566</v>
      </c>
      <c r="D1190" t="s">
        <v>8562</v>
      </c>
      <c r="E1190" t="s">
        <v>6002</v>
      </c>
      <c r="F1190" s="15">
        <v>3500</v>
      </c>
      <c r="G1190" t="s">
        <v>34</v>
      </c>
      <c r="H1190" t="s">
        <v>34</v>
      </c>
      <c r="I1190" t="s">
        <v>58</v>
      </c>
      <c r="J1190" t="s">
        <v>48</v>
      </c>
      <c r="K1190" t="s">
        <v>59</v>
      </c>
      <c r="L1190" t="s">
        <v>8567</v>
      </c>
      <c r="M1190" t="s">
        <v>8568</v>
      </c>
      <c r="N1190" t="s">
        <v>8569</v>
      </c>
      <c r="O1190">
        <f>VLOOKUP(B1190,HIS退!B:F,5,FALSE)</f>
        <v>-3500</v>
      </c>
      <c r="P1190" t="str">
        <f>VLOOKUP(B1190,HIS退!B:I,8,FALSE)</f>
        <v>1</v>
      </c>
      <c r="Q1190" s="38">
        <f>VLOOKUP(C1190,招行退!B:F,5,FALSE)</f>
        <v>3500</v>
      </c>
      <c r="R1190" t="str">
        <f>VLOOKUP(C1190,招行退!B:H,7,FALSE)</f>
        <v>S</v>
      </c>
      <c r="S1190" t="e">
        <f>VLOOKUP(C1190,招行退!B:I,8,FALSE)</f>
        <v>#N/A</v>
      </c>
    </row>
    <row r="1191" spans="1:19" ht="14.25" hidden="1">
      <c r="A1191" s="54">
        <v>42930.594907407409</v>
      </c>
      <c r="B1191">
        <v>742556</v>
      </c>
      <c r="C1191" t="s">
        <v>8570</v>
      </c>
      <c r="D1191" t="s">
        <v>8571</v>
      </c>
      <c r="E1191" t="s">
        <v>8572</v>
      </c>
      <c r="F1191" s="15">
        <v>500</v>
      </c>
      <c r="G1191" t="s">
        <v>34</v>
      </c>
      <c r="H1191" t="s">
        <v>34</v>
      </c>
      <c r="I1191" t="s">
        <v>58</v>
      </c>
      <c r="J1191" t="s">
        <v>48</v>
      </c>
      <c r="K1191" t="s">
        <v>59</v>
      </c>
      <c r="L1191" t="s">
        <v>8573</v>
      </c>
      <c r="M1191" t="s">
        <v>8574</v>
      </c>
      <c r="N1191" t="s">
        <v>5448</v>
      </c>
      <c r="O1191">
        <f>VLOOKUP(B1191,HIS退!B:F,5,FALSE)</f>
        <v>-500</v>
      </c>
      <c r="P1191" t="str">
        <f>VLOOKUP(B1191,HIS退!B:I,8,FALSE)</f>
        <v>1</v>
      </c>
      <c r="Q1191" s="38">
        <f>VLOOKUP(C1191,招行退!B:F,5,FALSE)</f>
        <v>500</v>
      </c>
      <c r="R1191" t="str">
        <f>VLOOKUP(C1191,招行退!B:H,7,FALSE)</f>
        <v>S</v>
      </c>
      <c r="S1191" t="e">
        <f>VLOOKUP(C1191,招行退!B:I,8,FALSE)</f>
        <v>#N/A</v>
      </c>
    </row>
    <row r="1192" spans="1:19" ht="14.25" hidden="1">
      <c r="A1192" s="54">
        <v>42930.595034722224</v>
      </c>
      <c r="B1192">
        <v>742562</v>
      </c>
      <c r="C1192" t="s">
        <v>5472</v>
      </c>
      <c r="D1192" t="s">
        <v>8575</v>
      </c>
      <c r="E1192" t="s">
        <v>5475</v>
      </c>
      <c r="F1192" s="15">
        <v>10</v>
      </c>
      <c r="G1192" t="s">
        <v>34</v>
      </c>
      <c r="H1192" t="s">
        <v>34</v>
      </c>
      <c r="I1192" t="s">
        <v>340</v>
      </c>
      <c r="J1192" t="s">
        <v>57</v>
      </c>
      <c r="K1192" t="s">
        <v>59</v>
      </c>
      <c r="L1192" t="s">
        <v>5473</v>
      </c>
      <c r="M1192" t="s">
        <v>8576</v>
      </c>
      <c r="N1192" t="s">
        <v>5476</v>
      </c>
      <c r="O1192">
        <f>VLOOKUP(B1192,HIS退!B:F,5,FALSE)</f>
        <v>-10</v>
      </c>
      <c r="P1192" t="str">
        <f>VLOOKUP(B1192,HIS退!B:I,8,FALSE)</f>
        <v>9</v>
      </c>
      <c r="Q1192" s="38">
        <f>VLOOKUP(C1192,招行退!B:F,5,FALSE)</f>
        <v>10</v>
      </c>
      <c r="R1192" t="str">
        <f>VLOOKUP(C1192,招行退!B:H,7,FALSE)</f>
        <v>B</v>
      </c>
      <c r="S1192" t="str">
        <f>VLOOKUP(C1192,招行退!B:I,8,FALSE)</f>
        <v>20170714</v>
      </c>
    </row>
    <row r="1193" spans="1:19" ht="14.25" hidden="1">
      <c r="A1193" s="54">
        <v>42930.598252314812</v>
      </c>
      <c r="B1193">
        <v>742730</v>
      </c>
      <c r="C1193" t="s">
        <v>8577</v>
      </c>
      <c r="D1193" t="s">
        <v>8578</v>
      </c>
      <c r="E1193" t="s">
        <v>8579</v>
      </c>
      <c r="F1193" s="15">
        <v>580</v>
      </c>
      <c r="G1193" t="s">
        <v>34</v>
      </c>
      <c r="H1193" t="s">
        <v>34</v>
      </c>
      <c r="I1193" t="s">
        <v>58</v>
      </c>
      <c r="J1193" t="s">
        <v>48</v>
      </c>
      <c r="K1193" t="s">
        <v>59</v>
      </c>
      <c r="L1193" t="s">
        <v>8580</v>
      </c>
      <c r="M1193" t="s">
        <v>8581</v>
      </c>
      <c r="N1193" t="s">
        <v>8582</v>
      </c>
      <c r="O1193">
        <f>VLOOKUP(B1193,HIS退!B:F,5,FALSE)</f>
        <v>-580</v>
      </c>
      <c r="P1193" t="str">
        <f>VLOOKUP(B1193,HIS退!B:I,8,FALSE)</f>
        <v>1</v>
      </c>
      <c r="Q1193" s="38">
        <f>VLOOKUP(C1193,招行退!B:F,5,FALSE)</f>
        <v>580</v>
      </c>
      <c r="R1193" t="str">
        <f>VLOOKUP(C1193,招行退!B:H,7,FALSE)</f>
        <v>S</v>
      </c>
      <c r="S1193" t="e">
        <f>VLOOKUP(C1193,招行退!B:I,8,FALSE)</f>
        <v>#N/A</v>
      </c>
    </row>
    <row r="1194" spans="1:19" ht="14.25" hidden="1">
      <c r="A1194" s="54">
        <v>42930.598263888889</v>
      </c>
      <c r="B1194">
        <v>742752</v>
      </c>
      <c r="C1194" t="s">
        <v>8583</v>
      </c>
      <c r="D1194" t="s">
        <v>8584</v>
      </c>
      <c r="E1194" t="s">
        <v>8585</v>
      </c>
      <c r="F1194" s="15">
        <v>649</v>
      </c>
      <c r="G1194" t="s">
        <v>34</v>
      </c>
      <c r="H1194" t="s">
        <v>34</v>
      </c>
      <c r="I1194" t="s">
        <v>8586</v>
      </c>
      <c r="J1194" t="s">
        <v>8586</v>
      </c>
      <c r="K1194" t="s">
        <v>59</v>
      </c>
      <c r="L1194" t="s">
        <v>8587</v>
      </c>
      <c r="M1194" t="s">
        <v>8588</v>
      </c>
      <c r="N1194" t="s">
        <v>8589</v>
      </c>
      <c r="O1194">
        <f>VLOOKUP(B1194,HIS退!B:F,5,FALSE)</f>
        <v>-649</v>
      </c>
      <c r="P1194" t="str">
        <f>VLOOKUP(B1194,HIS退!B:I,8,FALSE)</f>
        <v>9</v>
      </c>
      <c r="Q1194" s="38" t="e">
        <f>VLOOKUP(C1194,招行退!B:F,5,FALSE)</f>
        <v>#N/A</v>
      </c>
      <c r="R1194" t="e">
        <f>VLOOKUP(C1194,招行退!B:H,7,FALSE)</f>
        <v>#N/A</v>
      </c>
      <c r="S1194" t="e">
        <f>VLOOKUP(C1194,招行退!B:I,8,FALSE)</f>
        <v>#N/A</v>
      </c>
    </row>
    <row r="1195" spans="1:19" ht="14.25" hidden="1">
      <c r="A1195" s="54">
        <v>42930.607349537036</v>
      </c>
      <c r="B1195">
        <v>743275</v>
      </c>
      <c r="C1195" t="s">
        <v>8590</v>
      </c>
      <c r="D1195" t="s">
        <v>8591</v>
      </c>
      <c r="E1195" t="s">
        <v>8592</v>
      </c>
      <c r="F1195" s="15">
        <v>175</v>
      </c>
      <c r="G1195" t="s">
        <v>34</v>
      </c>
      <c r="H1195" t="s">
        <v>34</v>
      </c>
      <c r="I1195" t="s">
        <v>58</v>
      </c>
      <c r="J1195" t="s">
        <v>48</v>
      </c>
      <c r="K1195" t="s">
        <v>59</v>
      </c>
      <c r="L1195" t="s">
        <v>8593</v>
      </c>
      <c r="M1195" t="s">
        <v>8594</v>
      </c>
      <c r="N1195" t="s">
        <v>8595</v>
      </c>
      <c r="O1195">
        <f>VLOOKUP(B1195,HIS退!B:F,5,FALSE)</f>
        <v>-175</v>
      </c>
      <c r="P1195" t="str">
        <f>VLOOKUP(B1195,HIS退!B:I,8,FALSE)</f>
        <v>1</v>
      </c>
      <c r="Q1195" s="38">
        <f>VLOOKUP(C1195,招行退!B:F,5,FALSE)</f>
        <v>175</v>
      </c>
      <c r="R1195" t="str">
        <f>VLOOKUP(C1195,招行退!B:H,7,FALSE)</f>
        <v>S</v>
      </c>
      <c r="S1195" t="e">
        <f>VLOOKUP(C1195,招行退!B:I,8,FALSE)</f>
        <v>#N/A</v>
      </c>
    </row>
    <row r="1196" spans="1:19" ht="14.25" hidden="1">
      <c r="A1196" s="54">
        <v>42930.610405092593</v>
      </c>
      <c r="B1196">
        <v>743421</v>
      </c>
      <c r="C1196" t="s">
        <v>8596</v>
      </c>
      <c r="D1196" t="s">
        <v>8597</v>
      </c>
      <c r="E1196" t="s">
        <v>8598</v>
      </c>
      <c r="F1196" s="15">
        <v>1000</v>
      </c>
      <c r="G1196" t="s">
        <v>34</v>
      </c>
      <c r="H1196" t="s">
        <v>34</v>
      </c>
      <c r="I1196" t="s">
        <v>58</v>
      </c>
      <c r="J1196" t="s">
        <v>48</v>
      </c>
      <c r="K1196" t="s">
        <v>59</v>
      </c>
      <c r="L1196" t="s">
        <v>8599</v>
      </c>
      <c r="M1196" t="s">
        <v>8600</v>
      </c>
      <c r="N1196" t="s">
        <v>8601</v>
      </c>
      <c r="O1196">
        <f>VLOOKUP(B1196,HIS退!B:F,5,FALSE)</f>
        <v>-1000</v>
      </c>
      <c r="P1196" t="str">
        <f>VLOOKUP(B1196,HIS退!B:I,8,FALSE)</f>
        <v>1</v>
      </c>
      <c r="Q1196" s="38">
        <f>VLOOKUP(C1196,招行退!B:F,5,FALSE)</f>
        <v>1000</v>
      </c>
      <c r="R1196" t="str">
        <f>VLOOKUP(C1196,招行退!B:H,7,FALSE)</f>
        <v>S</v>
      </c>
      <c r="S1196" t="e">
        <f>VLOOKUP(C1196,招行退!B:I,8,FALSE)</f>
        <v>#N/A</v>
      </c>
    </row>
    <row r="1197" spans="1:19" ht="14.25" hidden="1">
      <c r="A1197" s="54">
        <v>42930.611261574071</v>
      </c>
      <c r="B1197">
        <v>743505</v>
      </c>
      <c r="C1197" t="s">
        <v>8602</v>
      </c>
      <c r="D1197" t="s">
        <v>8603</v>
      </c>
      <c r="E1197" t="s">
        <v>8604</v>
      </c>
      <c r="F1197" s="15">
        <v>370</v>
      </c>
      <c r="G1197" t="s">
        <v>34</v>
      </c>
      <c r="H1197" t="s">
        <v>34</v>
      </c>
      <c r="I1197" t="s">
        <v>58</v>
      </c>
      <c r="J1197" t="s">
        <v>48</v>
      </c>
      <c r="K1197" t="s">
        <v>59</v>
      </c>
      <c r="L1197" t="s">
        <v>8605</v>
      </c>
      <c r="M1197" t="s">
        <v>8606</v>
      </c>
      <c r="N1197" t="s">
        <v>8607</v>
      </c>
      <c r="O1197">
        <f>VLOOKUP(B1197,HIS退!B:F,5,FALSE)</f>
        <v>-370</v>
      </c>
      <c r="P1197" t="str">
        <f>VLOOKUP(B1197,HIS退!B:I,8,FALSE)</f>
        <v>1</v>
      </c>
      <c r="Q1197" s="38">
        <f>VLOOKUP(C1197,招行退!B:F,5,FALSE)</f>
        <v>370</v>
      </c>
      <c r="R1197" t="str">
        <f>VLOOKUP(C1197,招行退!B:H,7,FALSE)</f>
        <v>S</v>
      </c>
      <c r="S1197" t="e">
        <f>VLOOKUP(C1197,招行退!B:I,8,FALSE)</f>
        <v>#N/A</v>
      </c>
    </row>
    <row r="1198" spans="1:19" ht="14.25" hidden="1">
      <c r="A1198" s="54">
        <v>42930.614895833336</v>
      </c>
      <c r="B1198">
        <v>743746</v>
      </c>
      <c r="C1198" t="s">
        <v>8608</v>
      </c>
      <c r="D1198" t="s">
        <v>8609</v>
      </c>
      <c r="E1198" t="s">
        <v>8610</v>
      </c>
      <c r="F1198" s="15">
        <v>267</v>
      </c>
      <c r="G1198" t="s">
        <v>34</v>
      </c>
      <c r="H1198" t="s">
        <v>34</v>
      </c>
      <c r="I1198" t="s">
        <v>58</v>
      </c>
      <c r="J1198" t="s">
        <v>48</v>
      </c>
      <c r="K1198" t="s">
        <v>59</v>
      </c>
      <c r="L1198" t="s">
        <v>8611</v>
      </c>
      <c r="M1198" t="s">
        <v>8612</v>
      </c>
      <c r="N1198" t="s">
        <v>8613</v>
      </c>
      <c r="O1198">
        <f>VLOOKUP(B1198,HIS退!B:F,5,FALSE)</f>
        <v>-267</v>
      </c>
      <c r="P1198" t="str">
        <f>VLOOKUP(B1198,HIS退!B:I,8,FALSE)</f>
        <v>1</v>
      </c>
      <c r="Q1198" s="38">
        <f>VLOOKUP(C1198,招行退!B:F,5,FALSE)</f>
        <v>267</v>
      </c>
      <c r="R1198" t="str">
        <f>VLOOKUP(C1198,招行退!B:H,7,FALSE)</f>
        <v>S</v>
      </c>
      <c r="S1198" t="e">
        <f>VLOOKUP(C1198,招行退!B:I,8,FALSE)</f>
        <v>#N/A</v>
      </c>
    </row>
    <row r="1199" spans="1:19" ht="14.25" hidden="1">
      <c r="A1199" s="54">
        <v>42930.61513888889</v>
      </c>
      <c r="B1199">
        <v>743725</v>
      </c>
      <c r="C1199" t="s">
        <v>8614</v>
      </c>
      <c r="D1199" t="s">
        <v>8615</v>
      </c>
      <c r="E1199" t="s">
        <v>8616</v>
      </c>
      <c r="F1199" s="15">
        <v>862</v>
      </c>
      <c r="G1199" t="s">
        <v>34</v>
      </c>
      <c r="H1199" t="s">
        <v>34</v>
      </c>
      <c r="I1199" t="s">
        <v>58</v>
      </c>
      <c r="J1199" t="s">
        <v>48</v>
      </c>
      <c r="K1199" t="s">
        <v>59</v>
      </c>
      <c r="L1199" t="s">
        <v>8617</v>
      </c>
      <c r="M1199" t="s">
        <v>8618</v>
      </c>
      <c r="N1199" t="s">
        <v>8619</v>
      </c>
      <c r="O1199">
        <f>VLOOKUP(B1199,HIS退!B:F,5,FALSE)</f>
        <v>-862</v>
      </c>
      <c r="P1199" t="str">
        <f>VLOOKUP(B1199,HIS退!B:I,8,FALSE)</f>
        <v>1</v>
      </c>
      <c r="Q1199" s="38">
        <f>VLOOKUP(C1199,招行退!B:F,5,FALSE)</f>
        <v>862</v>
      </c>
      <c r="R1199" t="str">
        <f>VLOOKUP(C1199,招行退!B:H,7,FALSE)</f>
        <v>S</v>
      </c>
      <c r="S1199" t="e">
        <f>VLOOKUP(C1199,招行退!B:I,8,FALSE)</f>
        <v>#N/A</v>
      </c>
    </row>
    <row r="1200" spans="1:19" ht="14.25" hidden="1">
      <c r="A1200" s="54">
        <v>42930.619502314818</v>
      </c>
      <c r="B1200">
        <v>743970</v>
      </c>
      <c r="C1200" t="s">
        <v>8620</v>
      </c>
      <c r="D1200" t="s">
        <v>8621</v>
      </c>
      <c r="E1200" t="s">
        <v>8622</v>
      </c>
      <c r="F1200" s="15">
        <v>300</v>
      </c>
      <c r="G1200" t="s">
        <v>34</v>
      </c>
      <c r="H1200" t="s">
        <v>34</v>
      </c>
      <c r="I1200" t="s">
        <v>58</v>
      </c>
      <c r="J1200" t="s">
        <v>48</v>
      </c>
      <c r="K1200" t="s">
        <v>59</v>
      </c>
      <c r="L1200" t="s">
        <v>8623</v>
      </c>
      <c r="M1200" t="s">
        <v>8624</v>
      </c>
      <c r="N1200" t="s">
        <v>8625</v>
      </c>
      <c r="O1200">
        <f>VLOOKUP(B1200,HIS退!B:F,5,FALSE)</f>
        <v>-300</v>
      </c>
      <c r="P1200" t="str">
        <f>VLOOKUP(B1200,HIS退!B:I,8,FALSE)</f>
        <v>1</v>
      </c>
      <c r="Q1200" s="38">
        <f>VLOOKUP(C1200,招行退!B:F,5,FALSE)</f>
        <v>300</v>
      </c>
      <c r="R1200" t="str">
        <f>VLOOKUP(C1200,招行退!B:H,7,FALSE)</f>
        <v>S</v>
      </c>
      <c r="S1200" t="e">
        <f>VLOOKUP(C1200,招行退!B:I,8,FALSE)</f>
        <v>#N/A</v>
      </c>
    </row>
    <row r="1201" spans="1:19" ht="14.25" hidden="1">
      <c r="A1201" s="54">
        <v>42930.623252314814</v>
      </c>
      <c r="B1201">
        <v>744237</v>
      </c>
      <c r="C1201" t="s">
        <v>8626</v>
      </c>
      <c r="D1201" t="s">
        <v>8627</v>
      </c>
      <c r="E1201" t="s">
        <v>8628</v>
      </c>
      <c r="F1201" s="15">
        <v>700</v>
      </c>
      <c r="G1201" t="s">
        <v>34</v>
      </c>
      <c r="H1201" t="s">
        <v>34</v>
      </c>
      <c r="I1201" t="s">
        <v>58</v>
      </c>
      <c r="J1201" t="s">
        <v>48</v>
      </c>
      <c r="K1201" t="s">
        <v>59</v>
      </c>
      <c r="L1201" t="s">
        <v>8629</v>
      </c>
      <c r="M1201" t="s">
        <v>8630</v>
      </c>
      <c r="N1201" t="s">
        <v>8631</v>
      </c>
      <c r="O1201">
        <f>VLOOKUP(B1201,HIS退!B:F,5,FALSE)</f>
        <v>-700</v>
      </c>
      <c r="P1201" t="str">
        <f>VLOOKUP(B1201,HIS退!B:I,8,FALSE)</f>
        <v>1</v>
      </c>
      <c r="Q1201" s="38">
        <f>VLOOKUP(C1201,招行退!B:F,5,FALSE)</f>
        <v>700</v>
      </c>
      <c r="R1201" t="str">
        <f>VLOOKUP(C1201,招行退!B:H,7,FALSE)</f>
        <v>S</v>
      </c>
      <c r="S1201" t="e">
        <f>VLOOKUP(C1201,招行退!B:I,8,FALSE)</f>
        <v>#N/A</v>
      </c>
    </row>
    <row r="1202" spans="1:19" ht="14.25" hidden="1">
      <c r="A1202" s="54">
        <v>42930.624039351853</v>
      </c>
      <c r="B1202">
        <v>744250</v>
      </c>
      <c r="C1202" t="s">
        <v>8632</v>
      </c>
      <c r="D1202" t="s">
        <v>8633</v>
      </c>
      <c r="E1202" t="s">
        <v>8634</v>
      </c>
      <c r="F1202" s="15">
        <v>1092</v>
      </c>
      <c r="G1202" t="s">
        <v>34</v>
      </c>
      <c r="H1202" t="s">
        <v>34</v>
      </c>
      <c r="I1202" t="s">
        <v>58</v>
      </c>
      <c r="J1202" t="s">
        <v>48</v>
      </c>
      <c r="K1202" t="s">
        <v>59</v>
      </c>
      <c r="L1202" t="s">
        <v>8635</v>
      </c>
      <c r="M1202" t="s">
        <v>8636</v>
      </c>
      <c r="N1202" t="s">
        <v>8637</v>
      </c>
      <c r="O1202">
        <f>VLOOKUP(B1202,HIS退!B:F,5,FALSE)</f>
        <v>-1092</v>
      </c>
      <c r="P1202" t="str">
        <f>VLOOKUP(B1202,HIS退!B:I,8,FALSE)</f>
        <v>1</v>
      </c>
      <c r="Q1202" s="38">
        <f>VLOOKUP(C1202,招行退!B:F,5,FALSE)</f>
        <v>1092</v>
      </c>
      <c r="R1202" t="str">
        <f>VLOOKUP(C1202,招行退!B:H,7,FALSE)</f>
        <v>S</v>
      </c>
      <c r="S1202" t="e">
        <f>VLOOKUP(C1202,招行退!B:I,8,FALSE)</f>
        <v>#N/A</v>
      </c>
    </row>
    <row r="1203" spans="1:19" ht="14.25" hidden="1">
      <c r="A1203" s="54">
        <v>42930.630208333336</v>
      </c>
      <c r="B1203">
        <v>744573</v>
      </c>
      <c r="C1203" t="s">
        <v>8638</v>
      </c>
      <c r="D1203" t="s">
        <v>8639</v>
      </c>
      <c r="E1203" t="s">
        <v>8640</v>
      </c>
      <c r="F1203" s="15">
        <v>84.95</v>
      </c>
      <c r="G1203" t="s">
        <v>34</v>
      </c>
      <c r="H1203" t="s">
        <v>34</v>
      </c>
      <c r="I1203" t="s">
        <v>58</v>
      </c>
      <c r="J1203" t="s">
        <v>48</v>
      </c>
      <c r="K1203" t="s">
        <v>59</v>
      </c>
      <c r="L1203" t="s">
        <v>8641</v>
      </c>
      <c r="M1203" t="s">
        <v>8642</v>
      </c>
      <c r="N1203" t="s">
        <v>8643</v>
      </c>
      <c r="O1203">
        <f>VLOOKUP(B1203,HIS退!B:F,5,FALSE)</f>
        <v>-84.95</v>
      </c>
      <c r="P1203" t="str">
        <f>VLOOKUP(B1203,HIS退!B:I,8,FALSE)</f>
        <v>1</v>
      </c>
      <c r="Q1203" s="38">
        <f>VLOOKUP(C1203,招行退!B:F,5,FALSE)</f>
        <v>84.95</v>
      </c>
      <c r="R1203" t="str">
        <f>VLOOKUP(C1203,招行退!B:H,7,FALSE)</f>
        <v>S</v>
      </c>
      <c r="S1203" t="e">
        <f>VLOOKUP(C1203,招行退!B:I,8,FALSE)</f>
        <v>#N/A</v>
      </c>
    </row>
    <row r="1204" spans="1:19" ht="14.25" hidden="1">
      <c r="A1204" s="54">
        <v>42930.632662037038</v>
      </c>
      <c r="B1204">
        <v>744686</v>
      </c>
      <c r="C1204" t="s">
        <v>8644</v>
      </c>
      <c r="D1204" t="s">
        <v>8355</v>
      </c>
      <c r="E1204" t="s">
        <v>8356</v>
      </c>
      <c r="F1204" s="15">
        <v>214</v>
      </c>
      <c r="G1204" t="s">
        <v>34</v>
      </c>
      <c r="H1204" t="s">
        <v>34</v>
      </c>
      <c r="I1204" t="s">
        <v>58</v>
      </c>
      <c r="J1204" t="s">
        <v>48</v>
      </c>
      <c r="K1204" t="s">
        <v>59</v>
      </c>
      <c r="L1204" t="s">
        <v>8645</v>
      </c>
      <c r="M1204" t="s">
        <v>8646</v>
      </c>
      <c r="N1204" t="s">
        <v>8359</v>
      </c>
      <c r="O1204">
        <f>VLOOKUP(B1204,HIS退!B:F,5,FALSE)</f>
        <v>-214</v>
      </c>
      <c r="P1204" t="str">
        <f>VLOOKUP(B1204,HIS退!B:I,8,FALSE)</f>
        <v>1</v>
      </c>
      <c r="Q1204" s="38">
        <f>VLOOKUP(C1204,招行退!B:F,5,FALSE)</f>
        <v>214</v>
      </c>
      <c r="R1204" t="str">
        <f>VLOOKUP(C1204,招行退!B:H,7,FALSE)</f>
        <v>S</v>
      </c>
      <c r="S1204" t="e">
        <f>VLOOKUP(C1204,招行退!B:I,8,FALSE)</f>
        <v>#N/A</v>
      </c>
    </row>
    <row r="1205" spans="1:19" ht="14.25" hidden="1">
      <c r="A1205" s="54">
        <v>42930.633969907409</v>
      </c>
      <c r="B1205">
        <v>744770</v>
      </c>
      <c r="C1205" t="s">
        <v>8647</v>
      </c>
      <c r="D1205" t="s">
        <v>8648</v>
      </c>
      <c r="E1205" t="s">
        <v>8649</v>
      </c>
      <c r="F1205" s="15">
        <v>775</v>
      </c>
      <c r="G1205" t="s">
        <v>34</v>
      </c>
      <c r="H1205" t="s">
        <v>34</v>
      </c>
      <c r="I1205" t="s">
        <v>58</v>
      </c>
      <c r="J1205" t="s">
        <v>48</v>
      </c>
      <c r="K1205" t="s">
        <v>59</v>
      </c>
      <c r="L1205" t="s">
        <v>8650</v>
      </c>
      <c r="M1205" t="s">
        <v>8651</v>
      </c>
      <c r="N1205" t="s">
        <v>8652</v>
      </c>
      <c r="O1205">
        <f>VLOOKUP(B1205,HIS退!B:F,5,FALSE)</f>
        <v>-775</v>
      </c>
      <c r="P1205" t="str">
        <f>VLOOKUP(B1205,HIS退!B:I,8,FALSE)</f>
        <v>1</v>
      </c>
      <c r="Q1205" s="38">
        <f>VLOOKUP(C1205,招行退!B:F,5,FALSE)</f>
        <v>775</v>
      </c>
      <c r="R1205" t="str">
        <f>VLOOKUP(C1205,招行退!B:H,7,FALSE)</f>
        <v>S</v>
      </c>
      <c r="S1205" t="e">
        <f>VLOOKUP(C1205,招行退!B:I,8,FALSE)</f>
        <v>#N/A</v>
      </c>
    </row>
    <row r="1206" spans="1:19" ht="14.25" hidden="1">
      <c r="A1206" s="54">
        <v>42930.634143518517</v>
      </c>
      <c r="B1206">
        <v>744783</v>
      </c>
      <c r="C1206" t="s">
        <v>8653</v>
      </c>
      <c r="D1206" t="s">
        <v>8654</v>
      </c>
      <c r="E1206" t="s">
        <v>8655</v>
      </c>
      <c r="F1206" s="15">
        <v>5000</v>
      </c>
      <c r="G1206" t="s">
        <v>34</v>
      </c>
      <c r="H1206" t="s">
        <v>34</v>
      </c>
      <c r="I1206" t="s">
        <v>58</v>
      </c>
      <c r="J1206" t="s">
        <v>48</v>
      </c>
      <c r="K1206" t="s">
        <v>59</v>
      </c>
      <c r="L1206" t="s">
        <v>8656</v>
      </c>
      <c r="M1206" t="s">
        <v>8657</v>
      </c>
      <c r="N1206" t="s">
        <v>8658</v>
      </c>
      <c r="O1206">
        <f>VLOOKUP(B1206,HIS退!B:F,5,FALSE)</f>
        <v>-5000</v>
      </c>
      <c r="P1206" t="str">
        <f>VLOOKUP(B1206,HIS退!B:I,8,FALSE)</f>
        <v>1</v>
      </c>
      <c r="Q1206" s="38">
        <f>VLOOKUP(C1206,招行退!B:F,5,FALSE)</f>
        <v>5000</v>
      </c>
      <c r="R1206" t="str">
        <f>VLOOKUP(C1206,招行退!B:H,7,FALSE)</f>
        <v>S</v>
      </c>
      <c r="S1206" t="e">
        <f>VLOOKUP(C1206,招行退!B:I,8,FALSE)</f>
        <v>#N/A</v>
      </c>
    </row>
    <row r="1207" spans="1:19" ht="14.25" hidden="1">
      <c r="A1207" s="54">
        <v>42930.635497685187</v>
      </c>
      <c r="B1207">
        <v>744871</v>
      </c>
      <c r="C1207" t="s">
        <v>5437</v>
      </c>
      <c r="D1207" t="s">
        <v>8659</v>
      </c>
      <c r="E1207" t="s">
        <v>5440</v>
      </c>
      <c r="F1207" s="15">
        <v>537</v>
      </c>
      <c r="G1207" t="s">
        <v>34</v>
      </c>
      <c r="H1207" t="s">
        <v>34</v>
      </c>
      <c r="I1207" t="s">
        <v>340</v>
      </c>
      <c r="J1207" t="s">
        <v>57</v>
      </c>
      <c r="K1207" t="s">
        <v>59</v>
      </c>
      <c r="L1207" t="s">
        <v>5438</v>
      </c>
      <c r="M1207" t="s">
        <v>8660</v>
      </c>
      <c r="N1207" t="s">
        <v>5441</v>
      </c>
      <c r="O1207">
        <f>VLOOKUP(B1207,HIS退!B:F,5,FALSE)</f>
        <v>-537</v>
      </c>
      <c r="P1207" t="str">
        <f>VLOOKUP(B1207,HIS退!B:I,8,FALSE)</f>
        <v>9</v>
      </c>
      <c r="Q1207" s="38">
        <f>VLOOKUP(C1207,招行退!B:F,5,FALSE)</f>
        <v>537</v>
      </c>
      <c r="R1207" t="str">
        <f>VLOOKUP(C1207,招行退!B:H,7,FALSE)</f>
        <v>B</v>
      </c>
      <c r="S1207" t="str">
        <f>VLOOKUP(C1207,招行退!B:I,8,FALSE)</f>
        <v>20170714</v>
      </c>
    </row>
    <row r="1208" spans="1:19" ht="14.25" hidden="1">
      <c r="A1208" s="54">
        <v>42930.635787037034</v>
      </c>
      <c r="B1208">
        <v>744899</v>
      </c>
      <c r="C1208" t="s">
        <v>8661</v>
      </c>
      <c r="D1208" t="s">
        <v>8662</v>
      </c>
      <c r="E1208" t="s">
        <v>4607</v>
      </c>
      <c r="F1208" s="15">
        <v>3000</v>
      </c>
      <c r="G1208" t="s">
        <v>34</v>
      </c>
      <c r="H1208" t="s">
        <v>34</v>
      </c>
      <c r="I1208" t="s">
        <v>58</v>
      </c>
      <c r="J1208" t="s">
        <v>48</v>
      </c>
      <c r="K1208" t="s">
        <v>59</v>
      </c>
      <c r="L1208" t="s">
        <v>8663</v>
      </c>
      <c r="M1208" t="s">
        <v>8664</v>
      </c>
      <c r="N1208" t="s">
        <v>8665</v>
      </c>
      <c r="O1208">
        <f>VLOOKUP(B1208,HIS退!B:F,5,FALSE)</f>
        <v>-3000</v>
      </c>
      <c r="P1208" t="str">
        <f>VLOOKUP(B1208,HIS退!B:I,8,FALSE)</f>
        <v>1</v>
      </c>
      <c r="Q1208" s="38">
        <f>VLOOKUP(C1208,招行退!B:F,5,FALSE)</f>
        <v>3000</v>
      </c>
      <c r="R1208" t="str">
        <f>VLOOKUP(C1208,招行退!B:H,7,FALSE)</f>
        <v>S</v>
      </c>
      <c r="S1208" t="e">
        <f>VLOOKUP(C1208,招行退!B:I,8,FALSE)</f>
        <v>#N/A</v>
      </c>
    </row>
    <row r="1209" spans="1:19" ht="14.25" hidden="1">
      <c r="A1209" s="54">
        <v>42930.636435185188</v>
      </c>
      <c r="B1209">
        <v>744932</v>
      </c>
      <c r="C1209" t="s">
        <v>5444</v>
      </c>
      <c r="D1209" t="s">
        <v>8666</v>
      </c>
      <c r="E1209" t="s">
        <v>5447</v>
      </c>
      <c r="F1209" s="15">
        <v>1600</v>
      </c>
      <c r="G1209" t="s">
        <v>34</v>
      </c>
      <c r="H1209" t="s">
        <v>34</v>
      </c>
      <c r="I1209" t="s">
        <v>340</v>
      </c>
      <c r="J1209" t="s">
        <v>57</v>
      </c>
      <c r="K1209" t="s">
        <v>59</v>
      </c>
      <c r="L1209" t="s">
        <v>5445</v>
      </c>
      <c r="M1209" t="s">
        <v>8667</v>
      </c>
      <c r="N1209" t="s">
        <v>5448</v>
      </c>
      <c r="O1209">
        <f>VLOOKUP(B1209,HIS退!B:F,5,FALSE)</f>
        <v>-1600</v>
      </c>
      <c r="P1209" t="str">
        <f>VLOOKUP(B1209,HIS退!B:I,8,FALSE)</f>
        <v>9</v>
      </c>
      <c r="Q1209" s="38">
        <f>VLOOKUP(C1209,招行退!B:F,5,FALSE)</f>
        <v>1600</v>
      </c>
      <c r="R1209" t="str">
        <f>VLOOKUP(C1209,招行退!B:H,7,FALSE)</f>
        <v>B</v>
      </c>
      <c r="S1209" t="str">
        <f>VLOOKUP(C1209,招行退!B:I,8,FALSE)</f>
        <v>20170714</v>
      </c>
    </row>
    <row r="1210" spans="1:19" ht="14.25" hidden="1">
      <c r="A1210" s="54">
        <v>42930.638564814813</v>
      </c>
      <c r="B1210">
        <v>745022</v>
      </c>
      <c r="C1210" t="s">
        <v>8668</v>
      </c>
      <c r="D1210" t="s">
        <v>8669</v>
      </c>
      <c r="E1210" t="s">
        <v>8670</v>
      </c>
      <c r="F1210" s="15">
        <v>1332</v>
      </c>
      <c r="G1210" t="s">
        <v>34</v>
      </c>
      <c r="H1210" t="s">
        <v>34</v>
      </c>
      <c r="I1210" t="s">
        <v>58</v>
      </c>
      <c r="J1210" t="s">
        <v>48</v>
      </c>
      <c r="K1210" t="s">
        <v>59</v>
      </c>
      <c r="L1210" t="s">
        <v>8671</v>
      </c>
      <c r="M1210" t="s">
        <v>8672</v>
      </c>
      <c r="N1210" t="s">
        <v>8673</v>
      </c>
      <c r="O1210">
        <f>VLOOKUP(B1210,HIS退!B:F,5,FALSE)</f>
        <v>-1332</v>
      </c>
      <c r="P1210" t="str">
        <f>VLOOKUP(B1210,HIS退!B:I,8,FALSE)</f>
        <v>1</v>
      </c>
      <c r="Q1210" s="38">
        <f>VLOOKUP(C1210,招行退!B:F,5,FALSE)</f>
        <v>1332</v>
      </c>
      <c r="R1210" t="str">
        <f>VLOOKUP(C1210,招行退!B:H,7,FALSE)</f>
        <v>S</v>
      </c>
      <c r="S1210" t="e">
        <f>VLOOKUP(C1210,招行退!B:I,8,FALSE)</f>
        <v>#N/A</v>
      </c>
    </row>
    <row r="1211" spans="1:19" ht="14.25" hidden="1">
      <c r="A1211" s="54">
        <v>42930.639340277776</v>
      </c>
      <c r="B1211">
        <v>745067</v>
      </c>
      <c r="C1211" t="s">
        <v>8674</v>
      </c>
      <c r="D1211" t="s">
        <v>8675</v>
      </c>
      <c r="E1211" t="s">
        <v>8676</v>
      </c>
      <c r="F1211" s="15">
        <v>171</v>
      </c>
      <c r="G1211" t="s">
        <v>53</v>
      </c>
      <c r="H1211" t="s">
        <v>34</v>
      </c>
      <c r="I1211" t="s">
        <v>58</v>
      </c>
      <c r="J1211" t="s">
        <v>48</v>
      </c>
      <c r="K1211" t="s">
        <v>59</v>
      </c>
      <c r="L1211" t="s">
        <v>8677</v>
      </c>
      <c r="M1211" t="s">
        <v>8678</v>
      </c>
      <c r="N1211" t="s">
        <v>8679</v>
      </c>
      <c r="O1211">
        <f>VLOOKUP(B1211,HIS退!B:F,5,FALSE)</f>
        <v>-171</v>
      </c>
      <c r="P1211" t="str">
        <f>VLOOKUP(B1211,HIS退!B:I,8,FALSE)</f>
        <v>1</v>
      </c>
      <c r="Q1211" s="38">
        <f>VLOOKUP(C1211,招行退!B:F,5,FALSE)</f>
        <v>171</v>
      </c>
      <c r="R1211" t="str">
        <f>VLOOKUP(C1211,招行退!B:H,7,FALSE)</f>
        <v>S</v>
      </c>
      <c r="S1211" t="e">
        <f>VLOOKUP(C1211,招行退!B:I,8,FALSE)</f>
        <v>#N/A</v>
      </c>
    </row>
    <row r="1212" spans="1:19" ht="14.25" hidden="1">
      <c r="A1212" s="54">
        <v>42930.644618055558</v>
      </c>
      <c r="B1212">
        <v>745381</v>
      </c>
      <c r="C1212" t="s">
        <v>8680</v>
      </c>
      <c r="D1212" t="s">
        <v>8681</v>
      </c>
      <c r="E1212" t="s">
        <v>8682</v>
      </c>
      <c r="F1212" s="15">
        <v>7488.36</v>
      </c>
      <c r="G1212" t="s">
        <v>34</v>
      </c>
      <c r="H1212" t="s">
        <v>34</v>
      </c>
      <c r="I1212" t="s">
        <v>58</v>
      </c>
      <c r="J1212" t="s">
        <v>48</v>
      </c>
      <c r="K1212" t="s">
        <v>59</v>
      </c>
      <c r="L1212" t="s">
        <v>8683</v>
      </c>
      <c r="M1212" t="s">
        <v>8684</v>
      </c>
      <c r="N1212" t="s">
        <v>8685</v>
      </c>
      <c r="O1212">
        <f>VLOOKUP(B1212,HIS退!B:F,5,FALSE)</f>
        <v>-7488.36</v>
      </c>
      <c r="P1212" t="str">
        <f>VLOOKUP(B1212,HIS退!B:I,8,FALSE)</f>
        <v>1</v>
      </c>
      <c r="Q1212" s="38">
        <f>VLOOKUP(C1212,招行退!B:F,5,FALSE)</f>
        <v>7488.36</v>
      </c>
      <c r="R1212" t="str">
        <f>VLOOKUP(C1212,招行退!B:H,7,FALSE)</f>
        <v>S</v>
      </c>
      <c r="S1212" t="e">
        <f>VLOOKUP(C1212,招行退!B:I,8,FALSE)</f>
        <v>#N/A</v>
      </c>
    </row>
    <row r="1213" spans="1:19" ht="14.25" hidden="1">
      <c r="A1213" s="54">
        <v>42930.647789351853</v>
      </c>
      <c r="B1213">
        <v>745518</v>
      </c>
      <c r="C1213" t="s">
        <v>8686</v>
      </c>
      <c r="D1213" t="s">
        <v>8687</v>
      </c>
      <c r="E1213" t="s">
        <v>8688</v>
      </c>
      <c r="F1213" s="15">
        <v>1400</v>
      </c>
      <c r="G1213" t="s">
        <v>53</v>
      </c>
      <c r="H1213" t="s">
        <v>34</v>
      </c>
      <c r="I1213" t="s">
        <v>58</v>
      </c>
      <c r="J1213" t="s">
        <v>48</v>
      </c>
      <c r="K1213" t="s">
        <v>59</v>
      </c>
      <c r="L1213" t="s">
        <v>8689</v>
      </c>
      <c r="M1213" t="s">
        <v>8690</v>
      </c>
      <c r="N1213" t="s">
        <v>8691</v>
      </c>
      <c r="O1213">
        <f>VLOOKUP(B1213,HIS退!B:F,5,FALSE)</f>
        <v>-1400</v>
      </c>
      <c r="P1213" t="str">
        <f>VLOOKUP(B1213,HIS退!B:I,8,FALSE)</f>
        <v>1</v>
      </c>
      <c r="Q1213" s="38">
        <f>VLOOKUP(C1213,招行退!B:F,5,FALSE)</f>
        <v>1400</v>
      </c>
      <c r="R1213" t="str">
        <f>VLOOKUP(C1213,招行退!B:H,7,FALSE)</f>
        <v>S</v>
      </c>
      <c r="S1213" t="e">
        <f>VLOOKUP(C1213,招行退!B:I,8,FALSE)</f>
        <v>#N/A</v>
      </c>
    </row>
    <row r="1214" spans="1:19" ht="14.25" hidden="1">
      <c r="A1214" s="54">
        <v>42930.649189814816</v>
      </c>
      <c r="B1214">
        <v>745624</v>
      </c>
      <c r="C1214" t="s">
        <v>8692</v>
      </c>
      <c r="D1214" t="s">
        <v>8693</v>
      </c>
      <c r="E1214" t="s">
        <v>8694</v>
      </c>
      <c r="F1214" s="15">
        <v>500</v>
      </c>
      <c r="G1214" t="s">
        <v>34</v>
      </c>
      <c r="H1214" t="s">
        <v>34</v>
      </c>
      <c r="I1214" t="s">
        <v>58</v>
      </c>
      <c r="J1214" t="s">
        <v>48</v>
      </c>
      <c r="K1214" t="s">
        <v>59</v>
      </c>
      <c r="L1214" t="s">
        <v>8695</v>
      </c>
      <c r="M1214" t="s">
        <v>8696</v>
      </c>
      <c r="N1214" t="s">
        <v>8697</v>
      </c>
      <c r="O1214">
        <f>VLOOKUP(B1214,HIS退!B:F,5,FALSE)</f>
        <v>-500</v>
      </c>
      <c r="P1214" t="str">
        <f>VLOOKUP(B1214,HIS退!B:I,8,FALSE)</f>
        <v>1</v>
      </c>
      <c r="Q1214" s="38">
        <f>VLOOKUP(C1214,招行退!B:F,5,FALSE)</f>
        <v>500</v>
      </c>
      <c r="R1214" t="str">
        <f>VLOOKUP(C1214,招行退!B:H,7,FALSE)</f>
        <v>S</v>
      </c>
      <c r="S1214" t="e">
        <f>VLOOKUP(C1214,招行退!B:I,8,FALSE)</f>
        <v>#N/A</v>
      </c>
    </row>
    <row r="1215" spans="1:19" ht="14.25" hidden="1">
      <c r="A1215" s="54">
        <v>42930.65053240741</v>
      </c>
      <c r="B1215">
        <v>745678</v>
      </c>
      <c r="C1215" t="s">
        <v>8698</v>
      </c>
      <c r="D1215" t="s">
        <v>8699</v>
      </c>
      <c r="E1215" t="s">
        <v>8700</v>
      </c>
      <c r="F1215" s="15">
        <v>96</v>
      </c>
      <c r="G1215" t="s">
        <v>34</v>
      </c>
      <c r="H1215" t="s">
        <v>34</v>
      </c>
      <c r="I1215" t="s">
        <v>58</v>
      </c>
      <c r="J1215" t="s">
        <v>48</v>
      </c>
      <c r="K1215" t="s">
        <v>59</v>
      </c>
      <c r="L1215" t="s">
        <v>8701</v>
      </c>
      <c r="M1215" t="s">
        <v>8702</v>
      </c>
      <c r="N1215" t="s">
        <v>8703</v>
      </c>
      <c r="O1215">
        <f>VLOOKUP(B1215,HIS退!B:F,5,FALSE)</f>
        <v>-96</v>
      </c>
      <c r="P1215" t="str">
        <f>VLOOKUP(B1215,HIS退!B:I,8,FALSE)</f>
        <v>1</v>
      </c>
      <c r="Q1215" s="38">
        <f>VLOOKUP(C1215,招行退!B:F,5,FALSE)</f>
        <v>96</v>
      </c>
      <c r="R1215" t="str">
        <f>VLOOKUP(C1215,招行退!B:H,7,FALSE)</f>
        <v>S</v>
      </c>
      <c r="S1215" t="e">
        <f>VLOOKUP(C1215,招行退!B:I,8,FALSE)</f>
        <v>#N/A</v>
      </c>
    </row>
    <row r="1216" spans="1:19" ht="14.25" hidden="1">
      <c r="A1216" s="54">
        <v>42930.655891203707</v>
      </c>
      <c r="B1216">
        <v>745987</v>
      </c>
      <c r="C1216" t="s">
        <v>8704</v>
      </c>
      <c r="D1216" t="s">
        <v>8705</v>
      </c>
      <c r="E1216" t="s">
        <v>8706</v>
      </c>
      <c r="F1216" s="15">
        <v>900</v>
      </c>
      <c r="G1216" t="s">
        <v>34</v>
      </c>
      <c r="H1216" t="s">
        <v>34</v>
      </c>
      <c r="I1216" t="s">
        <v>58</v>
      </c>
      <c r="J1216" t="s">
        <v>48</v>
      </c>
      <c r="K1216" t="s">
        <v>59</v>
      </c>
      <c r="L1216" t="s">
        <v>8707</v>
      </c>
      <c r="M1216" t="s">
        <v>8708</v>
      </c>
      <c r="N1216" t="s">
        <v>8709</v>
      </c>
      <c r="O1216">
        <f>VLOOKUP(B1216,HIS退!B:F,5,FALSE)</f>
        <v>-900</v>
      </c>
      <c r="P1216" t="str">
        <f>VLOOKUP(B1216,HIS退!B:I,8,FALSE)</f>
        <v>1</v>
      </c>
      <c r="Q1216" s="38">
        <f>VLOOKUP(C1216,招行退!B:F,5,FALSE)</f>
        <v>900</v>
      </c>
      <c r="R1216" t="str">
        <f>VLOOKUP(C1216,招行退!B:H,7,FALSE)</f>
        <v>S</v>
      </c>
      <c r="S1216" t="e">
        <f>VLOOKUP(C1216,招行退!B:I,8,FALSE)</f>
        <v>#N/A</v>
      </c>
    </row>
    <row r="1217" spans="1:19" ht="14.25" hidden="1">
      <c r="A1217" s="54">
        <v>42930.656053240738</v>
      </c>
      <c r="B1217">
        <v>745962</v>
      </c>
      <c r="C1217" t="s">
        <v>8710</v>
      </c>
      <c r="D1217" t="s">
        <v>8711</v>
      </c>
      <c r="E1217" t="s">
        <v>8712</v>
      </c>
      <c r="F1217" s="15">
        <v>1081</v>
      </c>
      <c r="G1217" t="s">
        <v>34</v>
      </c>
      <c r="H1217" t="s">
        <v>34</v>
      </c>
      <c r="I1217" t="s">
        <v>58</v>
      </c>
      <c r="J1217" t="s">
        <v>48</v>
      </c>
      <c r="K1217" t="s">
        <v>59</v>
      </c>
      <c r="L1217" t="s">
        <v>8713</v>
      </c>
      <c r="M1217" t="s">
        <v>8714</v>
      </c>
      <c r="N1217" t="s">
        <v>8715</v>
      </c>
      <c r="O1217">
        <f>VLOOKUP(B1217,HIS退!B:F,5,FALSE)</f>
        <v>-1081</v>
      </c>
      <c r="P1217" t="str">
        <f>VLOOKUP(B1217,HIS退!B:I,8,FALSE)</f>
        <v>1</v>
      </c>
      <c r="Q1217" s="38">
        <f>VLOOKUP(C1217,招行退!B:F,5,FALSE)</f>
        <v>1081</v>
      </c>
      <c r="R1217" t="str">
        <f>VLOOKUP(C1217,招行退!B:H,7,FALSE)</f>
        <v>S</v>
      </c>
      <c r="S1217" t="e">
        <f>VLOOKUP(C1217,招行退!B:I,8,FALSE)</f>
        <v>#N/A</v>
      </c>
    </row>
    <row r="1218" spans="1:19" ht="14.25" hidden="1">
      <c r="A1218" s="54">
        <v>42930.65625</v>
      </c>
      <c r="B1218">
        <v>745978</v>
      </c>
      <c r="C1218" t="s">
        <v>8716</v>
      </c>
      <c r="D1218" t="s">
        <v>8717</v>
      </c>
      <c r="E1218" t="s">
        <v>8718</v>
      </c>
      <c r="F1218" s="15">
        <v>308</v>
      </c>
      <c r="G1218" t="s">
        <v>34</v>
      </c>
      <c r="H1218" t="s">
        <v>34</v>
      </c>
      <c r="I1218" t="s">
        <v>58</v>
      </c>
      <c r="J1218" t="s">
        <v>48</v>
      </c>
      <c r="K1218" t="s">
        <v>59</v>
      </c>
      <c r="L1218" t="s">
        <v>8719</v>
      </c>
      <c r="M1218" t="s">
        <v>8720</v>
      </c>
      <c r="N1218" t="s">
        <v>8721</v>
      </c>
      <c r="O1218">
        <f>VLOOKUP(B1218,HIS退!B:F,5,FALSE)</f>
        <v>-308</v>
      </c>
      <c r="P1218" t="str">
        <f>VLOOKUP(B1218,HIS退!B:I,8,FALSE)</f>
        <v>1</v>
      </c>
      <c r="Q1218" s="38">
        <f>VLOOKUP(C1218,招行退!B:F,5,FALSE)</f>
        <v>308</v>
      </c>
      <c r="R1218" t="str">
        <f>VLOOKUP(C1218,招行退!B:H,7,FALSE)</f>
        <v>S</v>
      </c>
      <c r="S1218" t="e">
        <f>VLOOKUP(C1218,招行退!B:I,8,FALSE)</f>
        <v>#N/A</v>
      </c>
    </row>
    <row r="1219" spans="1:19" ht="14.25" hidden="1">
      <c r="A1219" s="54">
        <v>42930.65898148148</v>
      </c>
      <c r="B1219">
        <v>746149</v>
      </c>
      <c r="C1219" t="s">
        <v>8722</v>
      </c>
      <c r="D1219" t="s">
        <v>8723</v>
      </c>
      <c r="E1219" t="s">
        <v>8724</v>
      </c>
      <c r="F1219" s="15">
        <v>463</v>
      </c>
      <c r="G1219" t="s">
        <v>34</v>
      </c>
      <c r="H1219" t="s">
        <v>34</v>
      </c>
      <c r="I1219" t="s">
        <v>58</v>
      </c>
      <c r="J1219" t="s">
        <v>48</v>
      </c>
      <c r="K1219" t="s">
        <v>59</v>
      </c>
      <c r="L1219" t="s">
        <v>8725</v>
      </c>
      <c r="M1219" t="s">
        <v>8726</v>
      </c>
      <c r="N1219" t="s">
        <v>8727</v>
      </c>
      <c r="O1219">
        <f>VLOOKUP(B1219,HIS退!B:F,5,FALSE)</f>
        <v>-463</v>
      </c>
      <c r="P1219" t="str">
        <f>VLOOKUP(B1219,HIS退!B:I,8,FALSE)</f>
        <v>1</v>
      </c>
      <c r="Q1219" s="38">
        <f>VLOOKUP(C1219,招行退!B:F,5,FALSE)</f>
        <v>463</v>
      </c>
      <c r="R1219" t="str">
        <f>VLOOKUP(C1219,招行退!B:H,7,FALSE)</f>
        <v>S</v>
      </c>
      <c r="S1219" t="e">
        <f>VLOOKUP(C1219,招行退!B:I,8,FALSE)</f>
        <v>#N/A</v>
      </c>
    </row>
    <row r="1220" spans="1:19" ht="14.25" hidden="1">
      <c r="A1220" s="54">
        <v>42930.662662037037</v>
      </c>
      <c r="B1220">
        <v>746337</v>
      </c>
      <c r="C1220" t="s">
        <v>8728</v>
      </c>
      <c r="D1220" t="s">
        <v>8729</v>
      </c>
      <c r="E1220" t="s">
        <v>8730</v>
      </c>
      <c r="F1220" s="15">
        <v>100</v>
      </c>
      <c r="G1220" t="s">
        <v>34</v>
      </c>
      <c r="H1220" t="s">
        <v>34</v>
      </c>
      <c r="I1220" t="s">
        <v>58</v>
      </c>
      <c r="J1220" t="s">
        <v>48</v>
      </c>
      <c r="K1220" t="s">
        <v>59</v>
      </c>
      <c r="L1220" t="s">
        <v>8731</v>
      </c>
      <c r="M1220" t="s">
        <v>8732</v>
      </c>
      <c r="N1220" t="s">
        <v>8733</v>
      </c>
      <c r="O1220">
        <f>VLOOKUP(B1220,HIS退!B:F,5,FALSE)</f>
        <v>-100</v>
      </c>
      <c r="P1220" t="str">
        <f>VLOOKUP(B1220,HIS退!B:I,8,FALSE)</f>
        <v>1</v>
      </c>
      <c r="Q1220" s="38">
        <f>VLOOKUP(C1220,招行退!B:F,5,FALSE)</f>
        <v>100</v>
      </c>
      <c r="R1220" t="str">
        <f>VLOOKUP(C1220,招行退!B:H,7,FALSE)</f>
        <v>S</v>
      </c>
      <c r="S1220" t="e">
        <f>VLOOKUP(C1220,招行退!B:I,8,FALSE)</f>
        <v>#N/A</v>
      </c>
    </row>
    <row r="1221" spans="1:19" ht="14.25" hidden="1">
      <c r="A1221" s="54">
        <v>42930.664548611108</v>
      </c>
      <c r="B1221">
        <v>746429</v>
      </c>
      <c r="C1221" t="s">
        <v>8734</v>
      </c>
      <c r="D1221" t="s">
        <v>8735</v>
      </c>
      <c r="E1221" t="s">
        <v>8736</v>
      </c>
      <c r="F1221" s="15">
        <v>82</v>
      </c>
      <c r="G1221" t="s">
        <v>34</v>
      </c>
      <c r="H1221" t="s">
        <v>34</v>
      </c>
      <c r="I1221" t="s">
        <v>58</v>
      </c>
      <c r="J1221" t="s">
        <v>48</v>
      </c>
      <c r="K1221" t="s">
        <v>59</v>
      </c>
      <c r="L1221" t="s">
        <v>8737</v>
      </c>
      <c r="M1221" t="s">
        <v>8738</v>
      </c>
      <c r="N1221" t="s">
        <v>8739</v>
      </c>
      <c r="O1221">
        <f>VLOOKUP(B1221,HIS退!B:F,5,FALSE)</f>
        <v>-82</v>
      </c>
      <c r="P1221" t="str">
        <f>VLOOKUP(B1221,HIS退!B:I,8,FALSE)</f>
        <v>1</v>
      </c>
      <c r="Q1221" s="38">
        <f>VLOOKUP(C1221,招行退!B:F,5,FALSE)</f>
        <v>82</v>
      </c>
      <c r="R1221" t="str">
        <f>VLOOKUP(C1221,招行退!B:H,7,FALSE)</f>
        <v>S</v>
      </c>
      <c r="S1221" t="e">
        <f>VLOOKUP(C1221,招行退!B:I,8,FALSE)</f>
        <v>#N/A</v>
      </c>
    </row>
    <row r="1222" spans="1:19" ht="14.25" hidden="1">
      <c r="A1222" s="54">
        <v>42930.665416666663</v>
      </c>
      <c r="B1222">
        <v>746498</v>
      </c>
      <c r="C1222" t="s">
        <v>8740</v>
      </c>
      <c r="D1222" t="s">
        <v>8741</v>
      </c>
      <c r="E1222" t="s">
        <v>8742</v>
      </c>
      <c r="F1222" s="15">
        <v>5000</v>
      </c>
      <c r="G1222" t="s">
        <v>34</v>
      </c>
      <c r="H1222" t="s">
        <v>34</v>
      </c>
      <c r="I1222" t="s">
        <v>58</v>
      </c>
      <c r="J1222" t="s">
        <v>48</v>
      </c>
      <c r="K1222" t="s">
        <v>59</v>
      </c>
      <c r="L1222" t="s">
        <v>8743</v>
      </c>
      <c r="M1222" t="s">
        <v>8744</v>
      </c>
      <c r="N1222" t="s">
        <v>8745</v>
      </c>
      <c r="O1222">
        <f>VLOOKUP(B1222,HIS退!B:F,5,FALSE)</f>
        <v>-5000</v>
      </c>
      <c r="P1222" t="str">
        <f>VLOOKUP(B1222,HIS退!B:I,8,FALSE)</f>
        <v>1</v>
      </c>
      <c r="Q1222" s="38">
        <f>VLOOKUP(C1222,招行退!B:F,5,FALSE)</f>
        <v>5000</v>
      </c>
      <c r="R1222" t="str">
        <f>VLOOKUP(C1222,招行退!B:H,7,FALSE)</f>
        <v>S</v>
      </c>
      <c r="S1222" t="e">
        <f>VLOOKUP(C1222,招行退!B:I,8,FALSE)</f>
        <v>#N/A</v>
      </c>
    </row>
    <row r="1223" spans="1:19" ht="14.25" hidden="1">
      <c r="A1223" s="54">
        <v>42930.666331018518</v>
      </c>
      <c r="B1223">
        <v>746506</v>
      </c>
      <c r="C1223" t="s">
        <v>8746</v>
      </c>
      <c r="D1223" t="s">
        <v>8747</v>
      </c>
      <c r="E1223" t="s">
        <v>8748</v>
      </c>
      <c r="F1223" s="15">
        <v>600</v>
      </c>
      <c r="G1223" t="s">
        <v>34</v>
      </c>
      <c r="H1223" t="s">
        <v>34</v>
      </c>
      <c r="I1223" t="s">
        <v>58</v>
      </c>
      <c r="J1223" t="s">
        <v>48</v>
      </c>
      <c r="K1223" t="s">
        <v>59</v>
      </c>
      <c r="L1223" t="s">
        <v>8749</v>
      </c>
      <c r="M1223" t="s">
        <v>8750</v>
      </c>
      <c r="N1223" t="s">
        <v>8751</v>
      </c>
      <c r="O1223">
        <f>VLOOKUP(B1223,HIS退!B:F,5,FALSE)</f>
        <v>-600</v>
      </c>
      <c r="P1223" t="str">
        <f>VLOOKUP(B1223,HIS退!B:I,8,FALSE)</f>
        <v>1</v>
      </c>
      <c r="Q1223" s="38">
        <f>VLOOKUP(C1223,招行退!B:F,5,FALSE)</f>
        <v>600</v>
      </c>
      <c r="R1223" t="str">
        <f>VLOOKUP(C1223,招行退!B:H,7,FALSE)</f>
        <v>S</v>
      </c>
      <c r="S1223" t="e">
        <f>VLOOKUP(C1223,招行退!B:I,8,FALSE)</f>
        <v>#N/A</v>
      </c>
    </row>
    <row r="1224" spans="1:19" ht="14.25" hidden="1">
      <c r="A1224" s="54">
        <v>42930.671643518515</v>
      </c>
      <c r="B1224">
        <v>746705</v>
      </c>
      <c r="C1224" t="s">
        <v>5479</v>
      </c>
      <c r="D1224" t="s">
        <v>8752</v>
      </c>
      <c r="E1224" t="s">
        <v>5627</v>
      </c>
      <c r="F1224" s="15">
        <v>15000</v>
      </c>
      <c r="G1224" t="s">
        <v>34</v>
      </c>
      <c r="H1224" t="s">
        <v>34</v>
      </c>
      <c r="I1224" t="s">
        <v>340</v>
      </c>
      <c r="J1224" t="s">
        <v>57</v>
      </c>
      <c r="K1224" t="s">
        <v>59</v>
      </c>
      <c r="L1224" t="s">
        <v>5480</v>
      </c>
      <c r="M1224" t="s">
        <v>8753</v>
      </c>
      <c r="N1224" t="s">
        <v>5483</v>
      </c>
      <c r="O1224">
        <f>VLOOKUP(B1224,HIS退!B:F,5,FALSE)</f>
        <v>-15000</v>
      </c>
      <c r="P1224" t="str">
        <f>VLOOKUP(B1224,HIS退!B:I,8,FALSE)</f>
        <v>9</v>
      </c>
      <c r="Q1224" s="38">
        <f>VLOOKUP(C1224,招行退!B:F,5,FALSE)</f>
        <v>15000</v>
      </c>
      <c r="R1224" t="str">
        <f>VLOOKUP(C1224,招行退!B:H,7,FALSE)</f>
        <v>B</v>
      </c>
      <c r="S1224" t="str">
        <f>VLOOKUP(C1224,招行退!B:I,8,FALSE)</f>
        <v>20170714</v>
      </c>
    </row>
    <row r="1225" spans="1:19" ht="14.25" hidden="1">
      <c r="A1225" s="54">
        <v>42930.673900462964</v>
      </c>
      <c r="B1225">
        <v>746812</v>
      </c>
      <c r="C1225" t="s">
        <v>8754</v>
      </c>
      <c r="D1225" t="s">
        <v>8755</v>
      </c>
      <c r="E1225" t="s">
        <v>8756</v>
      </c>
      <c r="F1225" s="15">
        <v>200</v>
      </c>
      <c r="G1225" t="s">
        <v>34</v>
      </c>
      <c r="H1225" t="s">
        <v>34</v>
      </c>
      <c r="I1225" t="s">
        <v>58</v>
      </c>
      <c r="J1225" t="s">
        <v>48</v>
      </c>
      <c r="K1225" t="s">
        <v>59</v>
      </c>
      <c r="L1225" t="s">
        <v>8757</v>
      </c>
      <c r="M1225" t="s">
        <v>8758</v>
      </c>
      <c r="N1225" t="s">
        <v>8759</v>
      </c>
      <c r="O1225">
        <f>VLOOKUP(B1225,HIS退!B:F,5,FALSE)</f>
        <v>-200</v>
      </c>
      <c r="P1225" t="str">
        <f>VLOOKUP(B1225,HIS退!B:I,8,FALSE)</f>
        <v>1</v>
      </c>
      <c r="Q1225" s="38">
        <f>VLOOKUP(C1225,招行退!B:F,5,FALSE)</f>
        <v>200</v>
      </c>
      <c r="R1225" t="str">
        <f>VLOOKUP(C1225,招行退!B:H,7,FALSE)</f>
        <v>S</v>
      </c>
      <c r="S1225" t="e">
        <f>VLOOKUP(C1225,招行退!B:I,8,FALSE)</f>
        <v>#N/A</v>
      </c>
    </row>
    <row r="1226" spans="1:19" ht="14.25" hidden="1">
      <c r="A1226" s="54">
        <v>42930.674166666664</v>
      </c>
      <c r="B1226">
        <v>746803</v>
      </c>
      <c r="C1226" t="s">
        <v>8760</v>
      </c>
      <c r="D1226" t="s">
        <v>8761</v>
      </c>
      <c r="E1226" t="s">
        <v>8762</v>
      </c>
      <c r="F1226" s="15">
        <v>1621</v>
      </c>
      <c r="G1226" t="s">
        <v>34</v>
      </c>
      <c r="H1226" t="s">
        <v>34</v>
      </c>
      <c r="I1226" t="s">
        <v>58</v>
      </c>
      <c r="J1226" t="s">
        <v>48</v>
      </c>
      <c r="K1226" t="s">
        <v>59</v>
      </c>
      <c r="L1226" t="s">
        <v>8763</v>
      </c>
      <c r="M1226" t="s">
        <v>8764</v>
      </c>
      <c r="N1226" t="s">
        <v>8765</v>
      </c>
      <c r="O1226">
        <f>VLOOKUP(B1226,HIS退!B:F,5,FALSE)</f>
        <v>-1621</v>
      </c>
      <c r="P1226" t="str">
        <f>VLOOKUP(B1226,HIS退!B:I,8,FALSE)</f>
        <v>1</v>
      </c>
      <c r="Q1226" s="38">
        <f>VLOOKUP(C1226,招行退!B:F,5,FALSE)</f>
        <v>1621</v>
      </c>
      <c r="R1226" t="str">
        <f>VLOOKUP(C1226,招行退!B:H,7,FALSE)</f>
        <v>S</v>
      </c>
      <c r="S1226" t="e">
        <f>VLOOKUP(C1226,招行退!B:I,8,FALSE)</f>
        <v>#N/A</v>
      </c>
    </row>
    <row r="1227" spans="1:19" ht="14.25" hidden="1">
      <c r="A1227" s="54">
        <v>42930.676192129627</v>
      </c>
      <c r="B1227">
        <v>746905</v>
      </c>
      <c r="C1227" t="s">
        <v>8766</v>
      </c>
      <c r="D1227" t="s">
        <v>515</v>
      </c>
      <c r="E1227" t="s">
        <v>516</v>
      </c>
      <c r="F1227" s="15">
        <v>750</v>
      </c>
      <c r="G1227" t="s">
        <v>34</v>
      </c>
      <c r="H1227" t="s">
        <v>34</v>
      </c>
      <c r="I1227" t="s">
        <v>58</v>
      </c>
      <c r="J1227" t="s">
        <v>48</v>
      </c>
      <c r="K1227" t="s">
        <v>59</v>
      </c>
      <c r="L1227" t="s">
        <v>8767</v>
      </c>
      <c r="M1227" t="s">
        <v>8768</v>
      </c>
      <c r="N1227" t="s">
        <v>2467</v>
      </c>
      <c r="O1227">
        <f>VLOOKUP(B1227,HIS退!B:F,5,FALSE)</f>
        <v>-750</v>
      </c>
      <c r="P1227" t="str">
        <f>VLOOKUP(B1227,HIS退!B:I,8,FALSE)</f>
        <v>1</v>
      </c>
      <c r="Q1227" s="38">
        <f>VLOOKUP(C1227,招行退!B:F,5,FALSE)</f>
        <v>750</v>
      </c>
      <c r="R1227" t="str">
        <f>VLOOKUP(C1227,招行退!B:H,7,FALSE)</f>
        <v>S</v>
      </c>
      <c r="S1227" t="e">
        <f>VLOOKUP(C1227,招行退!B:I,8,FALSE)</f>
        <v>#N/A</v>
      </c>
    </row>
    <row r="1228" spans="1:19" ht="14.25" hidden="1">
      <c r="A1228" s="54">
        <v>42930.677037037036</v>
      </c>
      <c r="B1228">
        <v>746923</v>
      </c>
      <c r="C1228" t="s">
        <v>5458</v>
      </c>
      <c r="D1228" t="s">
        <v>8769</v>
      </c>
      <c r="E1228" t="s">
        <v>5461</v>
      </c>
      <c r="F1228" s="15">
        <v>100</v>
      </c>
      <c r="G1228" t="s">
        <v>34</v>
      </c>
      <c r="H1228" t="s">
        <v>34</v>
      </c>
      <c r="I1228" t="s">
        <v>340</v>
      </c>
      <c r="J1228" t="s">
        <v>57</v>
      </c>
      <c r="K1228" t="s">
        <v>59</v>
      </c>
      <c r="L1228" t="s">
        <v>5459</v>
      </c>
      <c r="M1228" t="s">
        <v>8770</v>
      </c>
      <c r="N1228" t="s">
        <v>5462</v>
      </c>
      <c r="O1228">
        <f>VLOOKUP(B1228,HIS退!B:F,5,FALSE)</f>
        <v>-100</v>
      </c>
      <c r="P1228" t="str">
        <f>VLOOKUP(B1228,HIS退!B:I,8,FALSE)</f>
        <v>9</v>
      </c>
      <c r="Q1228" s="38">
        <f>VLOOKUP(C1228,招行退!B:F,5,FALSE)</f>
        <v>100</v>
      </c>
      <c r="R1228" t="str">
        <f>VLOOKUP(C1228,招行退!B:H,7,FALSE)</f>
        <v>B</v>
      </c>
      <c r="S1228" t="str">
        <f>VLOOKUP(C1228,招行退!B:I,8,FALSE)</f>
        <v>20170714</v>
      </c>
    </row>
    <row r="1229" spans="1:19" ht="14.25" hidden="1">
      <c r="A1229" s="54">
        <v>42930.679710648146</v>
      </c>
      <c r="B1229">
        <v>747050</v>
      </c>
      <c r="C1229" t="s">
        <v>5465</v>
      </c>
      <c r="D1229" t="s">
        <v>8771</v>
      </c>
      <c r="E1229" t="s">
        <v>5468</v>
      </c>
      <c r="F1229" s="15">
        <v>2500</v>
      </c>
      <c r="G1229" t="s">
        <v>34</v>
      </c>
      <c r="H1229" t="s">
        <v>34</v>
      </c>
      <c r="I1229" t="s">
        <v>340</v>
      </c>
      <c r="J1229" t="s">
        <v>57</v>
      </c>
      <c r="K1229" t="s">
        <v>59</v>
      </c>
      <c r="L1229" t="s">
        <v>5466</v>
      </c>
      <c r="M1229" t="s">
        <v>8772</v>
      </c>
      <c r="N1229" t="s">
        <v>5469</v>
      </c>
      <c r="O1229">
        <f>VLOOKUP(B1229,HIS退!B:F,5,FALSE)</f>
        <v>-2500</v>
      </c>
      <c r="P1229" t="str">
        <f>VLOOKUP(B1229,HIS退!B:I,8,FALSE)</f>
        <v>9</v>
      </c>
      <c r="Q1229" s="38">
        <f>VLOOKUP(C1229,招行退!B:F,5,FALSE)</f>
        <v>2500</v>
      </c>
      <c r="R1229" t="str">
        <f>VLOOKUP(C1229,招行退!B:H,7,FALSE)</f>
        <v>B</v>
      </c>
      <c r="S1229" t="str">
        <f>VLOOKUP(C1229,招行退!B:I,8,FALSE)</f>
        <v>20170714</v>
      </c>
    </row>
    <row r="1230" spans="1:19" ht="14.25" hidden="1">
      <c r="A1230" s="54">
        <v>42930.684965277775</v>
      </c>
      <c r="B1230">
        <v>747301</v>
      </c>
      <c r="C1230" t="s">
        <v>8773</v>
      </c>
      <c r="D1230" t="s">
        <v>8774</v>
      </c>
      <c r="E1230" t="s">
        <v>8775</v>
      </c>
      <c r="F1230" s="15">
        <v>4500</v>
      </c>
      <c r="G1230" t="s">
        <v>34</v>
      </c>
      <c r="H1230" t="s">
        <v>34</v>
      </c>
      <c r="I1230" t="s">
        <v>58</v>
      </c>
      <c r="J1230" t="s">
        <v>48</v>
      </c>
      <c r="K1230" t="s">
        <v>59</v>
      </c>
      <c r="L1230" t="s">
        <v>8776</v>
      </c>
      <c r="M1230" t="s">
        <v>8777</v>
      </c>
      <c r="N1230" t="s">
        <v>8778</v>
      </c>
      <c r="O1230">
        <f>VLOOKUP(B1230,HIS退!B:F,5,FALSE)</f>
        <v>-4500</v>
      </c>
      <c r="P1230" t="str">
        <f>VLOOKUP(B1230,HIS退!B:I,8,FALSE)</f>
        <v>1</v>
      </c>
      <c r="Q1230" s="38">
        <f>VLOOKUP(C1230,招行退!B:F,5,FALSE)</f>
        <v>4500</v>
      </c>
      <c r="R1230" t="str">
        <f>VLOOKUP(C1230,招行退!B:H,7,FALSE)</f>
        <v>S</v>
      </c>
      <c r="S1230" t="e">
        <f>VLOOKUP(C1230,招行退!B:I,8,FALSE)</f>
        <v>#N/A</v>
      </c>
    </row>
    <row r="1231" spans="1:19" ht="14.25" hidden="1">
      <c r="A1231" s="54">
        <v>42930.688807870371</v>
      </c>
      <c r="B1231">
        <v>747438</v>
      </c>
      <c r="C1231" t="s">
        <v>8779</v>
      </c>
      <c r="D1231" t="s">
        <v>8780</v>
      </c>
      <c r="E1231" t="s">
        <v>8781</v>
      </c>
      <c r="F1231" s="15">
        <v>162</v>
      </c>
      <c r="G1231" t="s">
        <v>53</v>
      </c>
      <c r="H1231" t="s">
        <v>34</v>
      </c>
      <c r="I1231" t="s">
        <v>58</v>
      </c>
      <c r="J1231" t="s">
        <v>48</v>
      </c>
      <c r="K1231" t="s">
        <v>59</v>
      </c>
      <c r="L1231" t="s">
        <v>8782</v>
      </c>
      <c r="M1231" t="s">
        <v>8783</v>
      </c>
      <c r="N1231" t="s">
        <v>8784</v>
      </c>
      <c r="O1231">
        <f>VLOOKUP(B1231,HIS退!B:F,5,FALSE)</f>
        <v>-162</v>
      </c>
      <c r="P1231" t="str">
        <f>VLOOKUP(B1231,HIS退!B:I,8,FALSE)</f>
        <v>1</v>
      </c>
      <c r="Q1231" s="38">
        <f>VLOOKUP(C1231,招行退!B:F,5,FALSE)</f>
        <v>162</v>
      </c>
      <c r="R1231" t="str">
        <f>VLOOKUP(C1231,招行退!B:H,7,FALSE)</f>
        <v>S</v>
      </c>
      <c r="S1231" t="e">
        <f>VLOOKUP(C1231,招行退!B:I,8,FALSE)</f>
        <v>#N/A</v>
      </c>
    </row>
    <row r="1232" spans="1:19" ht="14.25" hidden="1">
      <c r="A1232" s="54">
        <v>42930.689386574071</v>
      </c>
      <c r="B1232">
        <v>747462</v>
      </c>
      <c r="C1232" t="s">
        <v>8785</v>
      </c>
      <c r="D1232" t="s">
        <v>8780</v>
      </c>
      <c r="E1232" t="s">
        <v>8781</v>
      </c>
      <c r="F1232" s="15">
        <v>94</v>
      </c>
      <c r="G1232" t="s">
        <v>53</v>
      </c>
      <c r="H1232" t="s">
        <v>34</v>
      </c>
      <c r="I1232" t="s">
        <v>58</v>
      </c>
      <c r="J1232" t="s">
        <v>48</v>
      </c>
      <c r="K1232" t="s">
        <v>59</v>
      </c>
      <c r="L1232" t="s">
        <v>8786</v>
      </c>
      <c r="M1232" t="s">
        <v>8787</v>
      </c>
      <c r="N1232" t="s">
        <v>8784</v>
      </c>
      <c r="O1232">
        <f>VLOOKUP(B1232,HIS退!B:F,5,FALSE)</f>
        <v>-94</v>
      </c>
      <c r="P1232" t="str">
        <f>VLOOKUP(B1232,HIS退!B:I,8,FALSE)</f>
        <v>1</v>
      </c>
      <c r="Q1232" s="38">
        <f>VLOOKUP(C1232,招行退!B:F,5,FALSE)</f>
        <v>94</v>
      </c>
      <c r="R1232" t="str">
        <f>VLOOKUP(C1232,招行退!B:H,7,FALSE)</f>
        <v>S</v>
      </c>
      <c r="S1232" t="e">
        <f>VLOOKUP(C1232,招行退!B:I,8,FALSE)</f>
        <v>#N/A</v>
      </c>
    </row>
    <row r="1233" spans="1:19" ht="14.25" hidden="1">
      <c r="A1233" s="54">
        <v>42930.689745370371</v>
      </c>
      <c r="B1233">
        <v>747475</v>
      </c>
      <c r="C1233" t="s">
        <v>8788</v>
      </c>
      <c r="D1233" t="s">
        <v>8789</v>
      </c>
      <c r="E1233" t="s">
        <v>8790</v>
      </c>
      <c r="F1233" s="15">
        <v>4050</v>
      </c>
      <c r="G1233" t="s">
        <v>34</v>
      </c>
      <c r="H1233" t="s">
        <v>34</v>
      </c>
      <c r="I1233" t="s">
        <v>58</v>
      </c>
      <c r="J1233" t="s">
        <v>48</v>
      </c>
      <c r="K1233" t="s">
        <v>59</v>
      </c>
      <c r="L1233" t="s">
        <v>8791</v>
      </c>
      <c r="M1233" t="s">
        <v>8792</v>
      </c>
      <c r="N1233" t="s">
        <v>8793</v>
      </c>
      <c r="O1233">
        <f>VLOOKUP(B1233,HIS退!B:F,5,FALSE)</f>
        <v>-4050</v>
      </c>
      <c r="P1233" t="str">
        <f>VLOOKUP(B1233,HIS退!B:I,8,FALSE)</f>
        <v>1</v>
      </c>
      <c r="Q1233" s="38">
        <f>VLOOKUP(C1233,招行退!B:F,5,FALSE)</f>
        <v>4050</v>
      </c>
      <c r="R1233" t="str">
        <f>VLOOKUP(C1233,招行退!B:H,7,FALSE)</f>
        <v>S</v>
      </c>
      <c r="S1233" t="e">
        <f>VLOOKUP(C1233,招行退!B:I,8,FALSE)</f>
        <v>#N/A</v>
      </c>
    </row>
    <row r="1234" spans="1:19" ht="14.25" hidden="1">
      <c r="A1234" s="54">
        <v>42930.698287037034</v>
      </c>
      <c r="B1234">
        <v>747817</v>
      </c>
      <c r="C1234" t="s">
        <v>8794</v>
      </c>
      <c r="D1234" t="s">
        <v>8795</v>
      </c>
      <c r="E1234" t="s">
        <v>8796</v>
      </c>
      <c r="F1234" s="15">
        <v>862.5</v>
      </c>
      <c r="G1234" t="s">
        <v>34</v>
      </c>
      <c r="H1234" t="s">
        <v>34</v>
      </c>
      <c r="I1234" t="s">
        <v>58</v>
      </c>
      <c r="J1234" t="s">
        <v>48</v>
      </c>
      <c r="K1234" t="s">
        <v>59</v>
      </c>
      <c r="L1234" t="s">
        <v>8797</v>
      </c>
      <c r="M1234" t="s">
        <v>8798</v>
      </c>
      <c r="N1234" t="s">
        <v>8799</v>
      </c>
      <c r="O1234">
        <f>VLOOKUP(B1234,HIS退!B:F,5,FALSE)</f>
        <v>-862.5</v>
      </c>
      <c r="P1234" t="str">
        <f>VLOOKUP(B1234,HIS退!B:I,8,FALSE)</f>
        <v>1</v>
      </c>
      <c r="Q1234" s="38">
        <f>VLOOKUP(C1234,招行退!B:F,5,FALSE)</f>
        <v>862.5</v>
      </c>
      <c r="R1234" t="str">
        <f>VLOOKUP(C1234,招行退!B:H,7,FALSE)</f>
        <v>S</v>
      </c>
      <c r="S1234" t="e">
        <f>VLOOKUP(C1234,招行退!B:I,8,FALSE)</f>
        <v>#N/A</v>
      </c>
    </row>
    <row r="1235" spans="1:19" ht="14.25" hidden="1">
      <c r="A1235" s="54">
        <v>42930.699918981481</v>
      </c>
      <c r="B1235">
        <v>747850</v>
      </c>
      <c r="C1235" t="s">
        <v>8800</v>
      </c>
      <c r="D1235" t="s">
        <v>8801</v>
      </c>
      <c r="E1235" t="s">
        <v>8802</v>
      </c>
      <c r="F1235" s="15">
        <v>1371</v>
      </c>
      <c r="G1235" t="s">
        <v>34</v>
      </c>
      <c r="H1235" t="s">
        <v>34</v>
      </c>
      <c r="I1235" t="s">
        <v>58</v>
      </c>
      <c r="J1235" t="s">
        <v>48</v>
      </c>
      <c r="K1235" t="s">
        <v>59</v>
      </c>
      <c r="L1235" t="s">
        <v>8803</v>
      </c>
      <c r="M1235" t="s">
        <v>8804</v>
      </c>
      <c r="N1235" t="s">
        <v>8548</v>
      </c>
      <c r="O1235">
        <f>VLOOKUP(B1235,HIS退!B:F,5,FALSE)</f>
        <v>-1371</v>
      </c>
      <c r="P1235" t="str">
        <f>VLOOKUP(B1235,HIS退!B:I,8,FALSE)</f>
        <v>1</v>
      </c>
      <c r="Q1235" s="38">
        <f>VLOOKUP(C1235,招行退!B:F,5,FALSE)</f>
        <v>1371</v>
      </c>
      <c r="R1235" t="str">
        <f>VLOOKUP(C1235,招行退!B:H,7,FALSE)</f>
        <v>S</v>
      </c>
      <c r="S1235" t="e">
        <f>VLOOKUP(C1235,招行退!B:I,8,FALSE)</f>
        <v>#N/A</v>
      </c>
    </row>
    <row r="1236" spans="1:19" ht="14.25" hidden="1">
      <c r="A1236" s="54">
        <v>42930.701921296299</v>
      </c>
      <c r="B1236">
        <v>747937</v>
      </c>
      <c r="C1236" t="s">
        <v>5486</v>
      </c>
      <c r="D1236" t="s">
        <v>8805</v>
      </c>
      <c r="E1236" t="s">
        <v>5489</v>
      </c>
      <c r="F1236" s="15">
        <v>0.5</v>
      </c>
      <c r="G1236" t="s">
        <v>34</v>
      </c>
      <c r="H1236" t="s">
        <v>34</v>
      </c>
      <c r="I1236" t="s">
        <v>340</v>
      </c>
      <c r="J1236" t="s">
        <v>57</v>
      </c>
      <c r="K1236" t="s">
        <v>59</v>
      </c>
      <c r="L1236" t="s">
        <v>5487</v>
      </c>
      <c r="M1236" t="s">
        <v>8806</v>
      </c>
      <c r="N1236" t="s">
        <v>5490</v>
      </c>
      <c r="O1236">
        <f>VLOOKUP(B1236,HIS退!B:F,5,FALSE)</f>
        <v>-0.5</v>
      </c>
      <c r="P1236" t="str">
        <f>VLOOKUP(B1236,HIS退!B:I,8,FALSE)</f>
        <v>9</v>
      </c>
      <c r="Q1236" s="38">
        <f>VLOOKUP(C1236,招行退!B:F,5,FALSE)</f>
        <v>0.5</v>
      </c>
      <c r="R1236" t="str">
        <f>VLOOKUP(C1236,招行退!B:H,7,FALSE)</f>
        <v>B</v>
      </c>
      <c r="S1236" t="str">
        <f>VLOOKUP(C1236,招行退!B:I,8,FALSE)</f>
        <v>20170714</v>
      </c>
    </row>
    <row r="1237" spans="1:19" ht="14.25" hidden="1">
      <c r="A1237" s="54">
        <v>42930.703090277777</v>
      </c>
      <c r="B1237">
        <v>747968</v>
      </c>
      <c r="C1237" t="s">
        <v>8807</v>
      </c>
      <c r="D1237" t="s">
        <v>8808</v>
      </c>
      <c r="E1237" t="s">
        <v>8809</v>
      </c>
      <c r="F1237" s="15">
        <v>860</v>
      </c>
      <c r="G1237" t="s">
        <v>34</v>
      </c>
      <c r="H1237" t="s">
        <v>34</v>
      </c>
      <c r="I1237" t="s">
        <v>58</v>
      </c>
      <c r="J1237" t="s">
        <v>48</v>
      </c>
      <c r="K1237" t="s">
        <v>59</v>
      </c>
      <c r="L1237" t="s">
        <v>8810</v>
      </c>
      <c r="M1237" t="s">
        <v>8811</v>
      </c>
      <c r="N1237" t="s">
        <v>8812</v>
      </c>
      <c r="O1237">
        <f>VLOOKUP(B1237,HIS退!B:F,5,FALSE)</f>
        <v>-860</v>
      </c>
      <c r="P1237" t="str">
        <f>VLOOKUP(B1237,HIS退!B:I,8,FALSE)</f>
        <v>1</v>
      </c>
      <c r="Q1237" s="38">
        <f>VLOOKUP(C1237,招行退!B:F,5,FALSE)</f>
        <v>860</v>
      </c>
      <c r="R1237" t="str">
        <f>VLOOKUP(C1237,招行退!B:H,7,FALSE)</f>
        <v>S</v>
      </c>
      <c r="S1237" t="e">
        <f>VLOOKUP(C1237,招行退!B:I,8,FALSE)</f>
        <v>#N/A</v>
      </c>
    </row>
    <row r="1238" spans="1:19" ht="14.25" hidden="1">
      <c r="A1238" s="54">
        <v>42930.705891203703</v>
      </c>
      <c r="B1238">
        <v>748066</v>
      </c>
      <c r="C1238" t="s">
        <v>8813</v>
      </c>
      <c r="D1238" t="s">
        <v>1080</v>
      </c>
      <c r="E1238" t="s">
        <v>1081</v>
      </c>
      <c r="F1238" s="15">
        <v>575</v>
      </c>
      <c r="G1238" t="s">
        <v>34</v>
      </c>
      <c r="H1238" t="s">
        <v>34</v>
      </c>
      <c r="I1238" t="s">
        <v>58</v>
      </c>
      <c r="J1238" t="s">
        <v>48</v>
      </c>
      <c r="K1238" t="s">
        <v>59</v>
      </c>
      <c r="L1238" t="s">
        <v>8814</v>
      </c>
      <c r="M1238" t="s">
        <v>8815</v>
      </c>
      <c r="N1238" t="s">
        <v>3180</v>
      </c>
      <c r="O1238">
        <f>VLOOKUP(B1238,HIS退!B:F,5,FALSE)</f>
        <v>-575</v>
      </c>
      <c r="P1238" t="str">
        <f>VLOOKUP(B1238,HIS退!B:I,8,FALSE)</f>
        <v>1</v>
      </c>
      <c r="Q1238" s="38" t="str">
        <f>VLOOKUP(C1238,招行退!B:F,5,FALSE)</f>
        <v>575.0</v>
      </c>
      <c r="R1238" t="str">
        <f>VLOOKUP(C1238,招行退!B:H,7,FALSE)</f>
        <v>S</v>
      </c>
      <c r="S1238" t="e">
        <f>VLOOKUP(C1238,招行退!B:I,8,FALSE)</f>
        <v>#N/A</v>
      </c>
    </row>
    <row r="1239" spans="1:19" ht="14.25" hidden="1">
      <c r="A1239" s="54">
        <v>42930.710381944446</v>
      </c>
      <c r="B1239">
        <v>748210</v>
      </c>
      <c r="C1239" t="s">
        <v>8816</v>
      </c>
      <c r="D1239" t="s">
        <v>8817</v>
      </c>
      <c r="E1239" t="s">
        <v>8818</v>
      </c>
      <c r="F1239" s="15">
        <v>1164</v>
      </c>
      <c r="G1239" t="s">
        <v>34</v>
      </c>
      <c r="H1239" t="s">
        <v>34</v>
      </c>
      <c r="I1239" t="s">
        <v>58</v>
      </c>
      <c r="J1239" t="s">
        <v>48</v>
      </c>
      <c r="K1239" t="s">
        <v>59</v>
      </c>
      <c r="L1239" t="s">
        <v>8819</v>
      </c>
      <c r="M1239" t="s">
        <v>8820</v>
      </c>
      <c r="N1239" t="s">
        <v>5594</v>
      </c>
      <c r="O1239">
        <f>VLOOKUP(B1239,HIS退!B:F,5,FALSE)</f>
        <v>-1164</v>
      </c>
      <c r="P1239" t="str">
        <f>VLOOKUP(B1239,HIS退!B:I,8,FALSE)</f>
        <v>1</v>
      </c>
      <c r="Q1239" s="38">
        <f>VLOOKUP(C1239,招行退!B:F,5,FALSE)</f>
        <v>1164</v>
      </c>
      <c r="R1239" t="str">
        <f>VLOOKUP(C1239,招行退!B:H,7,FALSE)</f>
        <v>S</v>
      </c>
      <c r="S1239" t="e">
        <f>VLOOKUP(C1239,招行退!B:I,8,FALSE)</f>
        <v>#N/A</v>
      </c>
    </row>
    <row r="1240" spans="1:19" ht="14.25" hidden="1">
      <c r="A1240" s="54">
        <v>42930.711643518516</v>
      </c>
      <c r="B1240">
        <v>748261</v>
      </c>
      <c r="C1240" t="s">
        <v>5590</v>
      </c>
      <c r="D1240" t="s">
        <v>8821</v>
      </c>
      <c r="E1240" t="s">
        <v>5593</v>
      </c>
      <c r="F1240" s="15">
        <v>311</v>
      </c>
      <c r="G1240" t="s">
        <v>34</v>
      </c>
      <c r="H1240" t="s">
        <v>34</v>
      </c>
      <c r="I1240" t="s">
        <v>340</v>
      </c>
      <c r="J1240" t="s">
        <v>340</v>
      </c>
      <c r="K1240" t="s">
        <v>59</v>
      </c>
      <c r="L1240" t="s">
        <v>5591</v>
      </c>
      <c r="M1240" t="s">
        <v>8822</v>
      </c>
      <c r="N1240" t="s">
        <v>5594</v>
      </c>
      <c r="O1240">
        <f>VLOOKUP(B1240,HIS退!B:F,5,FALSE)</f>
        <v>-311</v>
      </c>
      <c r="P1240" t="str">
        <f>VLOOKUP(B1240,HIS退!B:I,8,FALSE)</f>
        <v>9</v>
      </c>
      <c r="Q1240" s="38">
        <f>VLOOKUP(C1240,招行退!B:F,5,FALSE)</f>
        <v>311</v>
      </c>
      <c r="R1240" t="str">
        <f>VLOOKUP(C1240,招行退!B:H,7,FALSE)</f>
        <v>B</v>
      </c>
      <c r="S1240" t="str">
        <f>VLOOKUP(C1240,招行退!B:I,8,FALSE)</f>
        <v>20170717</v>
      </c>
    </row>
    <row r="1241" spans="1:19" ht="14.25" hidden="1">
      <c r="A1241" s="54">
        <v>42930.717534722222</v>
      </c>
      <c r="B1241">
        <v>748399</v>
      </c>
      <c r="C1241" t="s">
        <v>8823</v>
      </c>
      <c r="D1241" t="s">
        <v>8272</v>
      </c>
      <c r="E1241" t="s">
        <v>8273</v>
      </c>
      <c r="F1241" s="15">
        <v>600</v>
      </c>
      <c r="G1241" t="s">
        <v>34</v>
      </c>
      <c r="H1241" t="s">
        <v>34</v>
      </c>
      <c r="I1241" t="s">
        <v>58</v>
      </c>
      <c r="J1241" t="s">
        <v>48</v>
      </c>
      <c r="K1241" t="s">
        <v>59</v>
      </c>
      <c r="L1241" t="s">
        <v>8824</v>
      </c>
      <c r="M1241" t="s">
        <v>8825</v>
      </c>
      <c r="N1241" t="s">
        <v>8276</v>
      </c>
      <c r="O1241">
        <f>VLOOKUP(B1241,HIS退!B:F,5,FALSE)</f>
        <v>-600</v>
      </c>
      <c r="P1241" t="str">
        <f>VLOOKUP(B1241,HIS退!B:I,8,FALSE)</f>
        <v>1</v>
      </c>
      <c r="Q1241" s="38">
        <f>VLOOKUP(C1241,招行退!B:F,5,FALSE)</f>
        <v>600</v>
      </c>
      <c r="R1241" t="str">
        <f>VLOOKUP(C1241,招行退!B:H,7,FALSE)</f>
        <v>S</v>
      </c>
      <c r="S1241" t="e">
        <f>VLOOKUP(C1241,招行退!B:I,8,FALSE)</f>
        <v>#N/A</v>
      </c>
    </row>
    <row r="1242" spans="1:19" ht="14.25" hidden="1">
      <c r="A1242" s="54">
        <v>42930.726782407408</v>
      </c>
      <c r="B1242">
        <v>748642</v>
      </c>
      <c r="C1242" t="s">
        <v>8826</v>
      </c>
      <c r="D1242" t="s">
        <v>8827</v>
      </c>
      <c r="E1242" t="s">
        <v>8828</v>
      </c>
      <c r="F1242" s="15">
        <v>120</v>
      </c>
      <c r="G1242" t="s">
        <v>53</v>
      </c>
      <c r="H1242" t="s">
        <v>34</v>
      </c>
      <c r="I1242" t="s">
        <v>58</v>
      </c>
      <c r="J1242" t="s">
        <v>48</v>
      </c>
      <c r="K1242" t="s">
        <v>59</v>
      </c>
      <c r="L1242" t="s">
        <v>8829</v>
      </c>
      <c r="M1242" t="s">
        <v>8830</v>
      </c>
      <c r="N1242" t="s">
        <v>8831</v>
      </c>
      <c r="O1242">
        <f>VLOOKUP(B1242,HIS退!B:F,5,FALSE)</f>
        <v>-120</v>
      </c>
      <c r="P1242" t="str">
        <f>VLOOKUP(B1242,HIS退!B:I,8,FALSE)</f>
        <v>1</v>
      </c>
      <c r="Q1242" s="38">
        <f>VLOOKUP(C1242,招行退!B:F,5,FALSE)</f>
        <v>120</v>
      </c>
      <c r="R1242" t="str">
        <f>VLOOKUP(C1242,招行退!B:H,7,FALSE)</f>
        <v>S</v>
      </c>
      <c r="S1242" t="e">
        <f>VLOOKUP(C1242,招行退!B:I,8,FALSE)</f>
        <v>#N/A</v>
      </c>
    </row>
    <row r="1243" spans="1:19" ht="14.25" hidden="1">
      <c r="A1243" s="54">
        <v>42930.726956018516</v>
      </c>
      <c r="B1243">
        <v>748647</v>
      </c>
      <c r="C1243" t="s">
        <v>8832</v>
      </c>
      <c r="D1243" t="s">
        <v>8833</v>
      </c>
      <c r="E1243" t="s">
        <v>8834</v>
      </c>
      <c r="F1243" s="15">
        <v>493</v>
      </c>
      <c r="G1243" t="s">
        <v>34</v>
      </c>
      <c r="H1243" t="s">
        <v>34</v>
      </c>
      <c r="I1243" t="s">
        <v>58</v>
      </c>
      <c r="J1243" t="s">
        <v>48</v>
      </c>
      <c r="K1243" t="s">
        <v>59</v>
      </c>
      <c r="L1243" t="s">
        <v>8835</v>
      </c>
      <c r="M1243" t="s">
        <v>8836</v>
      </c>
      <c r="N1243" t="s">
        <v>8837</v>
      </c>
      <c r="O1243">
        <f>VLOOKUP(B1243,HIS退!B:F,5,FALSE)</f>
        <v>-493</v>
      </c>
      <c r="P1243" t="str">
        <f>VLOOKUP(B1243,HIS退!B:I,8,FALSE)</f>
        <v>1</v>
      </c>
      <c r="Q1243" s="38">
        <f>VLOOKUP(C1243,招行退!B:F,5,FALSE)</f>
        <v>493</v>
      </c>
      <c r="R1243" t="str">
        <f>VLOOKUP(C1243,招行退!B:H,7,FALSE)</f>
        <v>S</v>
      </c>
      <c r="S1243" t="e">
        <f>VLOOKUP(C1243,招行退!B:I,8,FALSE)</f>
        <v>#N/A</v>
      </c>
    </row>
    <row r="1244" spans="1:19" ht="14.25" hidden="1">
      <c r="A1244" s="54">
        <v>42930.730034722219</v>
      </c>
      <c r="B1244">
        <v>748717</v>
      </c>
      <c r="C1244" t="s">
        <v>8838</v>
      </c>
      <c r="D1244" t="s">
        <v>8839</v>
      </c>
      <c r="E1244" t="s">
        <v>8840</v>
      </c>
      <c r="F1244" s="15">
        <v>622</v>
      </c>
      <c r="G1244" t="s">
        <v>34</v>
      </c>
      <c r="H1244" t="s">
        <v>34</v>
      </c>
      <c r="I1244" t="s">
        <v>58</v>
      </c>
      <c r="J1244" t="s">
        <v>48</v>
      </c>
      <c r="K1244" t="s">
        <v>59</v>
      </c>
      <c r="L1244" t="s">
        <v>8841</v>
      </c>
      <c r="M1244" t="s">
        <v>8842</v>
      </c>
      <c r="N1244" t="s">
        <v>8843</v>
      </c>
      <c r="O1244">
        <f>VLOOKUP(B1244,HIS退!B:F,5,FALSE)</f>
        <v>-622</v>
      </c>
      <c r="P1244" t="str">
        <f>VLOOKUP(B1244,HIS退!B:I,8,FALSE)</f>
        <v>1</v>
      </c>
      <c r="Q1244" s="38">
        <f>VLOOKUP(C1244,招行退!B:F,5,FALSE)</f>
        <v>622</v>
      </c>
      <c r="R1244" t="str">
        <f>VLOOKUP(C1244,招行退!B:H,7,FALSE)</f>
        <v>S</v>
      </c>
      <c r="S1244" t="e">
        <f>VLOOKUP(C1244,招行退!B:I,8,FALSE)</f>
        <v>#N/A</v>
      </c>
    </row>
    <row r="1245" spans="1:19" ht="14.25" hidden="1">
      <c r="A1245" s="54">
        <v>42930.732476851852</v>
      </c>
      <c r="B1245">
        <v>748764</v>
      </c>
      <c r="C1245" t="s">
        <v>8844</v>
      </c>
      <c r="D1245" t="s">
        <v>8845</v>
      </c>
      <c r="E1245" t="s">
        <v>8828</v>
      </c>
      <c r="F1245" s="15">
        <v>25</v>
      </c>
      <c r="G1245" t="s">
        <v>53</v>
      </c>
      <c r="H1245" t="s">
        <v>34</v>
      </c>
      <c r="I1245" t="s">
        <v>58</v>
      </c>
      <c r="J1245" t="s">
        <v>48</v>
      </c>
      <c r="K1245" t="s">
        <v>59</v>
      </c>
      <c r="L1245" t="s">
        <v>8846</v>
      </c>
      <c r="M1245" t="s">
        <v>8847</v>
      </c>
      <c r="N1245" t="s">
        <v>8831</v>
      </c>
      <c r="O1245">
        <f>VLOOKUP(B1245,HIS退!B:F,5,FALSE)</f>
        <v>-25</v>
      </c>
      <c r="P1245" t="str">
        <f>VLOOKUP(B1245,HIS退!B:I,8,FALSE)</f>
        <v>1</v>
      </c>
      <c r="Q1245" s="38">
        <f>VLOOKUP(C1245,招行退!B:F,5,FALSE)</f>
        <v>25</v>
      </c>
      <c r="R1245" t="str">
        <f>VLOOKUP(C1245,招行退!B:H,7,FALSE)</f>
        <v>S</v>
      </c>
      <c r="S1245" t="e">
        <f>VLOOKUP(C1245,招行退!B:I,8,FALSE)</f>
        <v>#N/A</v>
      </c>
    </row>
    <row r="1246" spans="1:19" ht="14.25" hidden="1">
      <c r="A1246" s="54">
        <v>42930.735289351855</v>
      </c>
      <c r="B1246">
        <v>748830</v>
      </c>
      <c r="C1246" t="s">
        <v>8848</v>
      </c>
      <c r="D1246" t="s">
        <v>8849</v>
      </c>
      <c r="E1246" t="s">
        <v>8850</v>
      </c>
      <c r="F1246" s="15">
        <v>600</v>
      </c>
      <c r="G1246" t="s">
        <v>34</v>
      </c>
      <c r="H1246" t="s">
        <v>34</v>
      </c>
      <c r="I1246" t="s">
        <v>58</v>
      </c>
      <c r="J1246" t="s">
        <v>48</v>
      </c>
      <c r="K1246" t="s">
        <v>59</v>
      </c>
      <c r="L1246" t="s">
        <v>8851</v>
      </c>
      <c r="M1246" t="s">
        <v>8852</v>
      </c>
      <c r="N1246" t="s">
        <v>8853</v>
      </c>
      <c r="O1246">
        <f>VLOOKUP(B1246,HIS退!B:F,5,FALSE)</f>
        <v>-600</v>
      </c>
      <c r="P1246" t="str">
        <f>VLOOKUP(B1246,HIS退!B:I,8,FALSE)</f>
        <v>1</v>
      </c>
      <c r="Q1246" s="38">
        <f>VLOOKUP(C1246,招行退!B:F,5,FALSE)</f>
        <v>600</v>
      </c>
      <c r="R1246" t="str">
        <f>VLOOKUP(C1246,招行退!B:H,7,FALSE)</f>
        <v>S</v>
      </c>
      <c r="S1246" t="e">
        <f>VLOOKUP(C1246,招行退!B:I,8,FALSE)</f>
        <v>#N/A</v>
      </c>
    </row>
    <row r="1247" spans="1:19" ht="14.25" hidden="1">
      <c r="A1247" s="54">
        <v>42930.740011574075</v>
      </c>
      <c r="B1247">
        <v>748915</v>
      </c>
      <c r="C1247" t="s">
        <v>8854</v>
      </c>
      <c r="D1247" t="s">
        <v>8855</v>
      </c>
      <c r="E1247" t="s">
        <v>8856</v>
      </c>
      <c r="F1247" s="15">
        <v>94</v>
      </c>
      <c r="G1247" t="s">
        <v>34</v>
      </c>
      <c r="H1247" t="s">
        <v>34</v>
      </c>
      <c r="I1247" t="s">
        <v>58</v>
      </c>
      <c r="J1247" t="s">
        <v>48</v>
      </c>
      <c r="K1247" t="s">
        <v>59</v>
      </c>
      <c r="L1247" t="s">
        <v>8857</v>
      </c>
      <c r="M1247" t="s">
        <v>8858</v>
      </c>
      <c r="N1247" t="s">
        <v>8859</v>
      </c>
      <c r="O1247">
        <f>VLOOKUP(B1247,HIS退!B:F,5,FALSE)</f>
        <v>-94</v>
      </c>
      <c r="P1247" t="str">
        <f>VLOOKUP(B1247,HIS退!B:I,8,FALSE)</f>
        <v>1</v>
      </c>
      <c r="Q1247" s="38">
        <f>VLOOKUP(C1247,招行退!B:F,5,FALSE)</f>
        <v>94</v>
      </c>
      <c r="R1247" t="str">
        <f>VLOOKUP(C1247,招行退!B:H,7,FALSE)</f>
        <v>S</v>
      </c>
      <c r="S1247" t="e">
        <f>VLOOKUP(C1247,招行退!B:I,8,FALSE)</f>
        <v>#N/A</v>
      </c>
    </row>
    <row r="1248" spans="1:19" ht="14.25" hidden="1">
      <c r="A1248" s="54">
        <v>42930.742337962962</v>
      </c>
      <c r="B1248">
        <v>748940</v>
      </c>
      <c r="C1248" t="s">
        <v>8860</v>
      </c>
      <c r="D1248" t="s">
        <v>8861</v>
      </c>
      <c r="E1248" t="s">
        <v>8862</v>
      </c>
      <c r="F1248" s="15">
        <v>3094</v>
      </c>
      <c r="G1248" t="s">
        <v>34</v>
      </c>
      <c r="H1248" t="s">
        <v>34</v>
      </c>
      <c r="I1248" t="s">
        <v>58</v>
      </c>
      <c r="J1248" t="s">
        <v>48</v>
      </c>
      <c r="K1248" t="s">
        <v>59</v>
      </c>
      <c r="L1248" t="s">
        <v>8863</v>
      </c>
      <c r="M1248" t="s">
        <v>8864</v>
      </c>
      <c r="N1248" t="s">
        <v>8865</v>
      </c>
      <c r="O1248">
        <f>VLOOKUP(B1248,HIS退!B:F,5,FALSE)</f>
        <v>-3094</v>
      </c>
      <c r="P1248" t="str">
        <f>VLOOKUP(B1248,HIS退!B:I,8,FALSE)</f>
        <v>1</v>
      </c>
      <c r="Q1248" s="38">
        <f>VLOOKUP(C1248,招行退!B:F,5,FALSE)</f>
        <v>3094</v>
      </c>
      <c r="R1248" t="str">
        <f>VLOOKUP(C1248,招行退!B:H,7,FALSE)</f>
        <v>S</v>
      </c>
      <c r="S1248" t="e">
        <f>VLOOKUP(C1248,招行退!B:I,8,FALSE)</f>
        <v>#N/A</v>
      </c>
    </row>
    <row r="1249" spans="1:19" ht="14.25" hidden="1">
      <c r="A1249" s="54">
        <v>42930.74423611111</v>
      </c>
      <c r="B1249">
        <v>748958</v>
      </c>
      <c r="C1249" t="s">
        <v>8866</v>
      </c>
      <c r="D1249" t="s">
        <v>8867</v>
      </c>
      <c r="E1249" t="s">
        <v>8868</v>
      </c>
      <c r="F1249" s="15">
        <v>157</v>
      </c>
      <c r="G1249" t="s">
        <v>34</v>
      </c>
      <c r="H1249" t="s">
        <v>34</v>
      </c>
      <c r="I1249" t="s">
        <v>58</v>
      </c>
      <c r="J1249" t="s">
        <v>48</v>
      </c>
      <c r="K1249" t="s">
        <v>59</v>
      </c>
      <c r="L1249" t="s">
        <v>8869</v>
      </c>
      <c r="M1249" t="s">
        <v>8870</v>
      </c>
      <c r="N1249" t="s">
        <v>8871</v>
      </c>
      <c r="O1249">
        <f>VLOOKUP(B1249,HIS退!B:F,5,FALSE)</f>
        <v>-157</v>
      </c>
      <c r="P1249" t="str">
        <f>VLOOKUP(B1249,HIS退!B:I,8,FALSE)</f>
        <v>1</v>
      </c>
      <c r="Q1249" s="38">
        <f>VLOOKUP(C1249,招行退!B:F,5,FALSE)</f>
        <v>157</v>
      </c>
      <c r="R1249" t="str">
        <f>VLOOKUP(C1249,招行退!B:H,7,FALSE)</f>
        <v>S</v>
      </c>
      <c r="S1249" t="e">
        <f>VLOOKUP(C1249,招行退!B:I,8,FALSE)</f>
        <v>#N/A</v>
      </c>
    </row>
    <row r="1250" spans="1:19" ht="14.25" hidden="1">
      <c r="A1250" s="54">
        <v>42930.746817129628</v>
      </c>
      <c r="B1250">
        <v>748984</v>
      </c>
      <c r="C1250" t="s">
        <v>8872</v>
      </c>
      <c r="D1250" t="s">
        <v>8873</v>
      </c>
      <c r="E1250" t="s">
        <v>8874</v>
      </c>
      <c r="F1250" s="15">
        <v>20</v>
      </c>
      <c r="G1250" t="s">
        <v>53</v>
      </c>
      <c r="H1250" t="s">
        <v>34</v>
      </c>
      <c r="I1250" t="s">
        <v>58</v>
      </c>
      <c r="J1250" t="s">
        <v>48</v>
      </c>
      <c r="K1250" t="s">
        <v>59</v>
      </c>
      <c r="L1250" t="s">
        <v>8875</v>
      </c>
      <c r="M1250" t="s">
        <v>8876</v>
      </c>
      <c r="N1250" t="s">
        <v>8877</v>
      </c>
      <c r="O1250">
        <f>VLOOKUP(B1250,HIS退!B:F,5,FALSE)</f>
        <v>-20</v>
      </c>
      <c r="P1250" t="str">
        <f>VLOOKUP(B1250,HIS退!B:I,8,FALSE)</f>
        <v>1</v>
      </c>
      <c r="Q1250" s="38">
        <f>VLOOKUP(C1250,招行退!B:F,5,FALSE)</f>
        <v>20</v>
      </c>
      <c r="R1250" t="str">
        <f>VLOOKUP(C1250,招行退!B:H,7,FALSE)</f>
        <v>S</v>
      </c>
      <c r="S1250" t="e">
        <f>VLOOKUP(C1250,招行退!B:I,8,FALSE)</f>
        <v>#N/A</v>
      </c>
    </row>
    <row r="1251" spans="1:19" ht="14.25" hidden="1">
      <c r="A1251" s="54">
        <v>42930.770243055558</v>
      </c>
      <c r="B1251">
        <v>749136</v>
      </c>
      <c r="C1251" t="s">
        <v>8878</v>
      </c>
      <c r="D1251" t="s">
        <v>8879</v>
      </c>
      <c r="E1251" t="s">
        <v>8880</v>
      </c>
      <c r="F1251" s="15">
        <v>594.5</v>
      </c>
      <c r="G1251" t="s">
        <v>34</v>
      </c>
      <c r="H1251" t="s">
        <v>34</v>
      </c>
      <c r="I1251" t="s">
        <v>58</v>
      </c>
      <c r="J1251" t="s">
        <v>48</v>
      </c>
      <c r="K1251" t="s">
        <v>59</v>
      </c>
      <c r="L1251" t="s">
        <v>8881</v>
      </c>
      <c r="M1251" t="s">
        <v>8882</v>
      </c>
      <c r="N1251" t="s">
        <v>8883</v>
      </c>
      <c r="O1251">
        <f>VLOOKUP(B1251,HIS退!B:F,5,FALSE)</f>
        <v>-594.5</v>
      </c>
      <c r="P1251" t="str">
        <f>VLOOKUP(B1251,HIS退!B:I,8,FALSE)</f>
        <v>1</v>
      </c>
      <c r="Q1251" s="38">
        <f>VLOOKUP(C1251,招行退!B:F,5,FALSE)</f>
        <v>594.5</v>
      </c>
      <c r="R1251" t="str">
        <f>VLOOKUP(C1251,招行退!B:H,7,FALSE)</f>
        <v>S</v>
      </c>
      <c r="S1251" t="e">
        <f>VLOOKUP(C1251,招行退!B:I,8,FALSE)</f>
        <v>#N/A</v>
      </c>
    </row>
    <row r="1252" spans="1:19" ht="14.25" hidden="1">
      <c r="A1252" s="54">
        <v>42930.776550925926</v>
      </c>
      <c r="B1252">
        <v>749154</v>
      </c>
      <c r="C1252" t="s">
        <v>8884</v>
      </c>
      <c r="D1252" t="s">
        <v>8885</v>
      </c>
      <c r="E1252" t="s">
        <v>8886</v>
      </c>
      <c r="F1252" s="15">
        <v>550</v>
      </c>
      <c r="G1252" t="s">
        <v>34</v>
      </c>
      <c r="H1252" t="s">
        <v>34</v>
      </c>
      <c r="I1252" t="s">
        <v>58</v>
      </c>
      <c r="J1252" t="s">
        <v>48</v>
      </c>
      <c r="K1252" t="s">
        <v>59</v>
      </c>
      <c r="L1252" t="s">
        <v>8887</v>
      </c>
      <c r="M1252" t="s">
        <v>8888</v>
      </c>
      <c r="N1252" t="s">
        <v>7065</v>
      </c>
      <c r="O1252">
        <f>VLOOKUP(B1252,HIS退!B:F,5,FALSE)</f>
        <v>-550</v>
      </c>
      <c r="P1252" t="str">
        <f>VLOOKUP(B1252,HIS退!B:I,8,FALSE)</f>
        <v>1</v>
      </c>
      <c r="Q1252" s="38">
        <f>VLOOKUP(C1252,招行退!B:F,5,FALSE)</f>
        <v>550</v>
      </c>
      <c r="R1252" t="str">
        <f>VLOOKUP(C1252,招行退!B:H,7,FALSE)</f>
        <v>S</v>
      </c>
      <c r="S1252" t="e">
        <f>VLOOKUP(C1252,招行退!B:I,8,FALSE)</f>
        <v>#N/A</v>
      </c>
    </row>
    <row r="1253" spans="1:19" ht="14.25" hidden="1">
      <c r="A1253" s="54">
        <v>42930.794699074075</v>
      </c>
      <c r="B1253">
        <v>749189</v>
      </c>
      <c r="C1253" t="s">
        <v>5543</v>
      </c>
      <c r="D1253" t="s">
        <v>8889</v>
      </c>
      <c r="E1253" t="s">
        <v>8890</v>
      </c>
      <c r="F1253" s="15">
        <v>100</v>
      </c>
      <c r="G1253" t="s">
        <v>34</v>
      </c>
      <c r="H1253" t="s">
        <v>34</v>
      </c>
      <c r="I1253" t="s">
        <v>340</v>
      </c>
      <c r="J1253" t="s">
        <v>340</v>
      </c>
      <c r="K1253" t="s">
        <v>59</v>
      </c>
      <c r="L1253" t="s">
        <v>5544</v>
      </c>
      <c r="M1253" t="s">
        <v>8891</v>
      </c>
      <c r="N1253" t="s">
        <v>5533</v>
      </c>
      <c r="O1253">
        <f>VLOOKUP(B1253,HIS退!B:F,5,FALSE)</f>
        <v>-100</v>
      </c>
      <c r="P1253" t="str">
        <f>VLOOKUP(B1253,HIS退!B:I,8,FALSE)</f>
        <v>9</v>
      </c>
      <c r="Q1253" s="38">
        <f>VLOOKUP(C1253,招行退!B:F,5,FALSE)</f>
        <v>100</v>
      </c>
      <c r="R1253" t="str">
        <f>VLOOKUP(C1253,招行退!B:H,7,FALSE)</f>
        <v>B</v>
      </c>
      <c r="S1253" t="str">
        <f>VLOOKUP(C1253,招行退!B:I,8,FALSE)</f>
        <v>20170717</v>
      </c>
    </row>
    <row r="1254" spans="1:19" ht="14.25" hidden="1">
      <c r="A1254" s="54">
        <v>42930.794895833336</v>
      </c>
      <c r="B1254">
        <v>749190</v>
      </c>
      <c r="C1254" t="s">
        <v>5529</v>
      </c>
      <c r="D1254" t="s">
        <v>8889</v>
      </c>
      <c r="E1254" t="s">
        <v>8890</v>
      </c>
      <c r="F1254" s="15">
        <v>500</v>
      </c>
      <c r="G1254" t="s">
        <v>34</v>
      </c>
      <c r="H1254" t="s">
        <v>34</v>
      </c>
      <c r="I1254" t="s">
        <v>340</v>
      </c>
      <c r="J1254" t="s">
        <v>340</v>
      </c>
      <c r="K1254" t="s">
        <v>59</v>
      </c>
      <c r="L1254" t="s">
        <v>5530</v>
      </c>
      <c r="M1254" t="s">
        <v>8892</v>
      </c>
      <c r="N1254" t="s">
        <v>5533</v>
      </c>
      <c r="O1254">
        <f>VLOOKUP(B1254,HIS退!B:F,5,FALSE)</f>
        <v>-500</v>
      </c>
      <c r="P1254" t="str">
        <f>VLOOKUP(B1254,HIS退!B:I,8,FALSE)</f>
        <v>9</v>
      </c>
      <c r="Q1254" s="38">
        <f>VLOOKUP(C1254,招行退!B:F,5,FALSE)</f>
        <v>500</v>
      </c>
      <c r="R1254" t="str">
        <f>VLOOKUP(C1254,招行退!B:H,7,FALSE)</f>
        <v>B</v>
      </c>
      <c r="S1254" t="str">
        <f>VLOOKUP(C1254,招行退!B:I,8,FALSE)</f>
        <v>20170717</v>
      </c>
    </row>
    <row r="1255" spans="1:19" ht="14.25" hidden="1">
      <c r="A1255" s="54">
        <v>42930.796354166669</v>
      </c>
      <c r="B1255">
        <v>749194</v>
      </c>
      <c r="C1255" t="s">
        <v>5536</v>
      </c>
      <c r="D1255" t="s">
        <v>8893</v>
      </c>
      <c r="E1255" t="s">
        <v>5539</v>
      </c>
      <c r="F1255" s="15">
        <v>140.80000000000001</v>
      </c>
      <c r="G1255" t="s">
        <v>34</v>
      </c>
      <c r="H1255" t="s">
        <v>34</v>
      </c>
      <c r="I1255" t="s">
        <v>340</v>
      </c>
      <c r="J1255" t="s">
        <v>340</v>
      </c>
      <c r="K1255" t="s">
        <v>59</v>
      </c>
      <c r="L1255" t="s">
        <v>5537</v>
      </c>
      <c r="M1255" t="s">
        <v>8894</v>
      </c>
      <c r="N1255" t="s">
        <v>5540</v>
      </c>
      <c r="O1255">
        <f>VLOOKUP(B1255,HIS退!B:F,5,FALSE)</f>
        <v>-140.80000000000001</v>
      </c>
      <c r="P1255" t="str">
        <f>VLOOKUP(B1255,HIS退!B:I,8,FALSE)</f>
        <v>9</v>
      </c>
      <c r="Q1255" s="38">
        <f>VLOOKUP(C1255,招行退!B:F,5,FALSE)</f>
        <v>140.80000000000001</v>
      </c>
      <c r="R1255" t="str">
        <f>VLOOKUP(C1255,招行退!B:H,7,FALSE)</f>
        <v>B</v>
      </c>
      <c r="S1255" t="str">
        <f>VLOOKUP(C1255,招行退!B:I,8,FALSE)</f>
        <v>20170717</v>
      </c>
    </row>
    <row r="1256" spans="1:19" ht="14.25" hidden="1">
      <c r="A1256" s="54">
        <v>42930.800057870372</v>
      </c>
      <c r="B1256">
        <v>749204</v>
      </c>
      <c r="C1256" t="s">
        <v>8895</v>
      </c>
      <c r="D1256" t="s">
        <v>8896</v>
      </c>
      <c r="E1256" t="s">
        <v>8897</v>
      </c>
      <c r="F1256" s="15">
        <v>705.98</v>
      </c>
      <c r="G1256" t="s">
        <v>34</v>
      </c>
      <c r="H1256" t="s">
        <v>34</v>
      </c>
      <c r="I1256" t="s">
        <v>58</v>
      </c>
      <c r="J1256" t="s">
        <v>48</v>
      </c>
      <c r="K1256" t="s">
        <v>59</v>
      </c>
      <c r="L1256" t="s">
        <v>8898</v>
      </c>
      <c r="M1256" t="s">
        <v>8899</v>
      </c>
      <c r="N1256" t="s">
        <v>8900</v>
      </c>
      <c r="O1256">
        <f>VLOOKUP(B1256,HIS退!B:F,5,FALSE)</f>
        <v>-705.98</v>
      </c>
      <c r="P1256" t="str">
        <f>VLOOKUP(B1256,HIS退!B:I,8,FALSE)</f>
        <v>1</v>
      </c>
      <c r="Q1256" s="38">
        <f>VLOOKUP(C1256,招行退!B:F,5,FALSE)</f>
        <v>705.98</v>
      </c>
      <c r="R1256" t="str">
        <f>VLOOKUP(C1256,招行退!B:H,7,FALSE)</f>
        <v>S</v>
      </c>
      <c r="S1256" t="e">
        <f>VLOOKUP(C1256,招行退!B:I,8,FALSE)</f>
        <v>#N/A</v>
      </c>
    </row>
    <row r="1257" spans="1:19" ht="14.25" hidden="1">
      <c r="A1257" s="54">
        <v>42930.84134259259</v>
      </c>
      <c r="B1257">
        <v>749324</v>
      </c>
      <c r="C1257" t="s">
        <v>8901</v>
      </c>
      <c r="D1257" t="s">
        <v>8902</v>
      </c>
      <c r="E1257" t="s">
        <v>8903</v>
      </c>
      <c r="F1257" s="15">
        <v>100</v>
      </c>
      <c r="G1257" t="s">
        <v>34</v>
      </c>
      <c r="H1257" t="s">
        <v>34</v>
      </c>
      <c r="I1257" t="s">
        <v>58</v>
      </c>
      <c r="J1257" t="s">
        <v>48</v>
      </c>
      <c r="K1257" t="s">
        <v>59</v>
      </c>
      <c r="L1257" t="s">
        <v>8904</v>
      </c>
      <c r="M1257" t="s">
        <v>8905</v>
      </c>
      <c r="N1257" t="s">
        <v>8906</v>
      </c>
      <c r="O1257">
        <f>VLOOKUP(B1257,HIS退!B:F,5,FALSE)</f>
        <v>-100</v>
      </c>
      <c r="P1257" t="str">
        <f>VLOOKUP(B1257,HIS退!B:I,8,FALSE)</f>
        <v>1</v>
      </c>
      <c r="Q1257" s="38">
        <f>VLOOKUP(C1257,招行退!B:F,5,FALSE)</f>
        <v>100</v>
      </c>
      <c r="R1257" t="str">
        <f>VLOOKUP(C1257,招行退!B:H,7,FALSE)</f>
        <v>S</v>
      </c>
      <c r="S1257" t="e">
        <f>VLOOKUP(C1257,招行退!B:I,8,FALSE)</f>
        <v>#N/A</v>
      </c>
    </row>
    <row r="1258" spans="1:19" ht="14.25" hidden="1">
      <c r="A1258" s="54">
        <v>42930.875173611108</v>
      </c>
      <c r="B1258">
        <v>749424</v>
      </c>
      <c r="C1258" t="s">
        <v>8907</v>
      </c>
      <c r="D1258" t="s">
        <v>8908</v>
      </c>
      <c r="E1258" t="s">
        <v>8909</v>
      </c>
      <c r="F1258" s="15">
        <v>700</v>
      </c>
      <c r="G1258" t="s">
        <v>34</v>
      </c>
      <c r="H1258" t="s">
        <v>34</v>
      </c>
      <c r="I1258" t="s">
        <v>58</v>
      </c>
      <c r="J1258" t="s">
        <v>48</v>
      </c>
      <c r="K1258" t="s">
        <v>59</v>
      </c>
      <c r="L1258" t="s">
        <v>8910</v>
      </c>
      <c r="M1258" t="s">
        <v>8911</v>
      </c>
      <c r="N1258" t="s">
        <v>8912</v>
      </c>
      <c r="O1258">
        <f>VLOOKUP(B1258,HIS退!B:F,5,FALSE)</f>
        <v>-700</v>
      </c>
      <c r="P1258" t="str">
        <f>VLOOKUP(B1258,HIS退!B:I,8,FALSE)</f>
        <v>1</v>
      </c>
      <c r="Q1258" s="38">
        <f>VLOOKUP(C1258,招行退!B:F,5,FALSE)</f>
        <v>700</v>
      </c>
      <c r="R1258" t="str">
        <f>VLOOKUP(C1258,招行退!B:H,7,FALSE)</f>
        <v>S</v>
      </c>
      <c r="S1258" t="e">
        <f>VLOOKUP(C1258,招行退!B:I,8,FALSE)</f>
        <v>#N/A</v>
      </c>
    </row>
    <row r="1259" spans="1:19" ht="14.25" hidden="1">
      <c r="A1259" s="54">
        <v>42930.932002314818</v>
      </c>
      <c r="B1259">
        <v>749525</v>
      </c>
      <c r="C1259" t="s">
        <v>8913</v>
      </c>
      <c r="D1259" t="s">
        <v>8914</v>
      </c>
      <c r="E1259" t="s">
        <v>8915</v>
      </c>
      <c r="F1259" s="15">
        <v>225.87</v>
      </c>
      <c r="G1259" t="s">
        <v>34</v>
      </c>
      <c r="H1259" t="s">
        <v>34</v>
      </c>
      <c r="I1259" t="s">
        <v>58</v>
      </c>
      <c r="J1259" t="s">
        <v>48</v>
      </c>
      <c r="K1259" t="s">
        <v>59</v>
      </c>
      <c r="L1259" t="s">
        <v>8916</v>
      </c>
      <c r="M1259" t="s">
        <v>8917</v>
      </c>
      <c r="N1259" t="s">
        <v>8918</v>
      </c>
      <c r="O1259">
        <f>VLOOKUP(B1259,HIS退!B:F,5,FALSE)</f>
        <v>-225.87</v>
      </c>
      <c r="P1259" t="str">
        <f>VLOOKUP(B1259,HIS退!B:I,8,FALSE)</f>
        <v>1</v>
      </c>
      <c r="Q1259" s="38">
        <f>VLOOKUP(C1259,招行退!B:F,5,FALSE)</f>
        <v>225.87</v>
      </c>
      <c r="R1259" t="str">
        <f>VLOOKUP(C1259,招行退!B:H,7,FALSE)</f>
        <v>S</v>
      </c>
      <c r="S1259" t="e">
        <f>VLOOKUP(C1259,招行退!B:I,8,FALSE)</f>
        <v>#N/A</v>
      </c>
    </row>
    <row r="1260" spans="1:19" ht="14.25" hidden="1">
      <c r="A1260" s="54">
        <v>42931.357418981483</v>
      </c>
      <c r="B1260">
        <v>750790</v>
      </c>
      <c r="C1260" t="s">
        <v>8919</v>
      </c>
      <c r="D1260" t="s">
        <v>8920</v>
      </c>
      <c r="E1260" t="s">
        <v>8921</v>
      </c>
      <c r="F1260" s="15">
        <v>1000</v>
      </c>
      <c r="G1260" t="s">
        <v>34</v>
      </c>
      <c r="H1260" t="s">
        <v>34</v>
      </c>
      <c r="I1260" t="s">
        <v>58</v>
      </c>
      <c r="J1260" t="s">
        <v>48</v>
      </c>
      <c r="K1260" t="s">
        <v>59</v>
      </c>
      <c r="L1260" t="s">
        <v>8922</v>
      </c>
      <c r="M1260" t="s">
        <v>8923</v>
      </c>
      <c r="N1260" t="s">
        <v>8924</v>
      </c>
      <c r="O1260">
        <f>VLOOKUP(B1260,HIS退!B:F,5,FALSE)</f>
        <v>-1000</v>
      </c>
      <c r="P1260" t="str">
        <f>VLOOKUP(B1260,HIS退!B:I,8,FALSE)</f>
        <v>1</v>
      </c>
      <c r="Q1260" s="38">
        <f>VLOOKUP(C1260,招行退!B:F,5,FALSE)</f>
        <v>1000</v>
      </c>
      <c r="R1260" t="str">
        <f>VLOOKUP(C1260,招行退!B:H,7,FALSE)</f>
        <v>S</v>
      </c>
      <c r="S1260" t="e">
        <f>VLOOKUP(C1260,招行退!B:I,8,FALSE)</f>
        <v>#N/A</v>
      </c>
    </row>
    <row r="1261" spans="1:19" ht="14.25" hidden="1">
      <c r="A1261" s="54">
        <v>42931.388564814813</v>
      </c>
      <c r="B1261">
        <v>752067</v>
      </c>
      <c r="C1261" t="s">
        <v>8925</v>
      </c>
      <c r="D1261" t="s">
        <v>8926</v>
      </c>
      <c r="E1261" t="s">
        <v>8927</v>
      </c>
      <c r="F1261" s="15">
        <v>332.92</v>
      </c>
      <c r="G1261" t="s">
        <v>34</v>
      </c>
      <c r="H1261" t="s">
        <v>34</v>
      </c>
      <c r="I1261" t="s">
        <v>58</v>
      </c>
      <c r="J1261" t="s">
        <v>48</v>
      </c>
      <c r="K1261" t="s">
        <v>59</v>
      </c>
      <c r="L1261" t="s">
        <v>8928</v>
      </c>
      <c r="M1261" t="s">
        <v>8929</v>
      </c>
      <c r="N1261" t="s">
        <v>8930</v>
      </c>
      <c r="O1261">
        <f>VLOOKUP(B1261,HIS退!B:F,5,FALSE)</f>
        <v>-332.92</v>
      </c>
      <c r="P1261" t="str">
        <f>VLOOKUP(B1261,HIS退!B:I,8,FALSE)</f>
        <v>1</v>
      </c>
      <c r="Q1261" s="38">
        <f>VLOOKUP(C1261,招行退!B:F,5,FALSE)</f>
        <v>332.92</v>
      </c>
      <c r="R1261" t="str">
        <f>VLOOKUP(C1261,招行退!B:H,7,FALSE)</f>
        <v>S</v>
      </c>
      <c r="S1261" t="e">
        <f>VLOOKUP(C1261,招行退!B:I,8,FALSE)</f>
        <v>#N/A</v>
      </c>
    </row>
    <row r="1262" spans="1:19" ht="14.25" hidden="1">
      <c r="A1262" s="54">
        <v>42931.388703703706</v>
      </c>
      <c r="B1262">
        <v>752075</v>
      </c>
      <c r="C1262" t="s">
        <v>8931</v>
      </c>
      <c r="D1262" t="s">
        <v>8932</v>
      </c>
      <c r="E1262" t="s">
        <v>8933</v>
      </c>
      <c r="F1262" s="15">
        <v>1475.02</v>
      </c>
      <c r="G1262" t="s">
        <v>34</v>
      </c>
      <c r="H1262" t="s">
        <v>34</v>
      </c>
      <c r="I1262" t="s">
        <v>58</v>
      </c>
      <c r="J1262" t="s">
        <v>48</v>
      </c>
      <c r="K1262" t="s">
        <v>59</v>
      </c>
      <c r="L1262" t="s">
        <v>8934</v>
      </c>
      <c r="M1262" t="s">
        <v>8935</v>
      </c>
      <c r="N1262" t="s">
        <v>8936</v>
      </c>
      <c r="O1262">
        <f>VLOOKUP(B1262,HIS退!B:F,5,FALSE)</f>
        <v>-1475.02</v>
      </c>
      <c r="P1262" t="str">
        <f>VLOOKUP(B1262,HIS退!B:I,8,FALSE)</f>
        <v>1</v>
      </c>
      <c r="Q1262" s="38">
        <f>VLOOKUP(C1262,招行退!B:F,5,FALSE)</f>
        <v>1475.02</v>
      </c>
      <c r="R1262" t="str">
        <f>VLOOKUP(C1262,招行退!B:H,7,FALSE)</f>
        <v>S</v>
      </c>
      <c r="S1262" t="e">
        <f>VLOOKUP(C1262,招行退!B:I,8,FALSE)</f>
        <v>#N/A</v>
      </c>
    </row>
    <row r="1263" spans="1:19" ht="14.25" hidden="1">
      <c r="A1263" s="54">
        <v>42931.395821759259</v>
      </c>
      <c r="B1263">
        <v>752309</v>
      </c>
      <c r="C1263" t="s">
        <v>8937</v>
      </c>
      <c r="D1263" t="s">
        <v>8938</v>
      </c>
      <c r="E1263" t="s">
        <v>8939</v>
      </c>
      <c r="F1263" s="15">
        <v>4500</v>
      </c>
      <c r="G1263" t="s">
        <v>34</v>
      </c>
      <c r="H1263" t="s">
        <v>34</v>
      </c>
      <c r="I1263" t="s">
        <v>58</v>
      </c>
      <c r="J1263" t="s">
        <v>48</v>
      </c>
      <c r="K1263" t="s">
        <v>59</v>
      </c>
      <c r="L1263" t="s">
        <v>8940</v>
      </c>
      <c r="M1263" t="s">
        <v>8941</v>
      </c>
      <c r="N1263" t="s">
        <v>8942</v>
      </c>
      <c r="O1263">
        <f>VLOOKUP(B1263,HIS退!B:F,5,FALSE)</f>
        <v>-4500</v>
      </c>
      <c r="P1263" t="str">
        <f>VLOOKUP(B1263,HIS退!B:I,8,FALSE)</f>
        <v>1</v>
      </c>
      <c r="Q1263" s="38">
        <f>VLOOKUP(C1263,招行退!B:F,5,FALSE)</f>
        <v>4500</v>
      </c>
      <c r="R1263" t="str">
        <f>VLOOKUP(C1263,招行退!B:H,7,FALSE)</f>
        <v>S</v>
      </c>
      <c r="S1263" t="e">
        <f>VLOOKUP(C1263,招行退!B:I,8,FALSE)</f>
        <v>#N/A</v>
      </c>
    </row>
    <row r="1264" spans="1:19" ht="14.25" hidden="1">
      <c r="A1264" s="54">
        <v>42931.3984837963</v>
      </c>
      <c r="B1264">
        <v>752415</v>
      </c>
      <c r="C1264" t="s">
        <v>8943</v>
      </c>
      <c r="D1264" t="s">
        <v>8944</v>
      </c>
      <c r="E1264" t="s">
        <v>8945</v>
      </c>
      <c r="F1264" s="15">
        <v>96.5</v>
      </c>
      <c r="G1264" t="s">
        <v>34</v>
      </c>
      <c r="H1264" t="s">
        <v>34</v>
      </c>
      <c r="I1264" t="s">
        <v>58</v>
      </c>
      <c r="J1264" t="s">
        <v>48</v>
      </c>
      <c r="K1264" t="s">
        <v>59</v>
      </c>
      <c r="L1264" t="s">
        <v>8946</v>
      </c>
      <c r="M1264" t="s">
        <v>8947</v>
      </c>
      <c r="N1264" t="s">
        <v>8948</v>
      </c>
      <c r="O1264">
        <f>VLOOKUP(B1264,HIS退!B:F,5,FALSE)</f>
        <v>-96.5</v>
      </c>
      <c r="P1264" t="str">
        <f>VLOOKUP(B1264,HIS退!B:I,8,FALSE)</f>
        <v>1</v>
      </c>
      <c r="Q1264" s="38">
        <f>VLOOKUP(C1264,招行退!B:F,5,FALSE)</f>
        <v>96.5</v>
      </c>
      <c r="R1264" t="str">
        <f>VLOOKUP(C1264,招行退!B:H,7,FALSE)</f>
        <v>S</v>
      </c>
      <c r="S1264" t="e">
        <f>VLOOKUP(C1264,招行退!B:I,8,FALSE)</f>
        <v>#N/A</v>
      </c>
    </row>
    <row r="1265" spans="1:19" ht="14.25" hidden="1">
      <c r="A1265" s="54">
        <v>42931.407696759263</v>
      </c>
      <c r="B1265">
        <v>752772</v>
      </c>
      <c r="C1265" t="s">
        <v>8949</v>
      </c>
      <c r="D1265" t="s">
        <v>8950</v>
      </c>
      <c r="E1265" t="s">
        <v>8951</v>
      </c>
      <c r="F1265" s="15">
        <v>830</v>
      </c>
      <c r="G1265" t="s">
        <v>34</v>
      </c>
      <c r="H1265" t="s">
        <v>34</v>
      </c>
      <c r="I1265" t="s">
        <v>58</v>
      </c>
      <c r="J1265" t="s">
        <v>48</v>
      </c>
      <c r="K1265" t="s">
        <v>59</v>
      </c>
      <c r="L1265" t="s">
        <v>8952</v>
      </c>
      <c r="M1265" t="s">
        <v>8953</v>
      </c>
      <c r="N1265" t="s">
        <v>8954</v>
      </c>
      <c r="O1265">
        <f>VLOOKUP(B1265,HIS退!B:F,5,FALSE)</f>
        <v>-830</v>
      </c>
      <c r="P1265" t="str">
        <f>VLOOKUP(B1265,HIS退!B:I,8,FALSE)</f>
        <v>1</v>
      </c>
      <c r="Q1265" s="38">
        <f>VLOOKUP(C1265,招行退!B:F,5,FALSE)</f>
        <v>830</v>
      </c>
      <c r="R1265" t="str">
        <f>VLOOKUP(C1265,招行退!B:H,7,FALSE)</f>
        <v>S</v>
      </c>
      <c r="S1265" t="e">
        <f>VLOOKUP(C1265,招行退!B:I,8,FALSE)</f>
        <v>#N/A</v>
      </c>
    </row>
    <row r="1266" spans="1:19" ht="14.25" hidden="1">
      <c r="A1266" s="54">
        <v>42931.409687500003</v>
      </c>
      <c r="B1266">
        <v>752852</v>
      </c>
      <c r="C1266" t="s">
        <v>5494</v>
      </c>
      <c r="D1266" t="s">
        <v>8955</v>
      </c>
      <c r="E1266" t="s">
        <v>5497</v>
      </c>
      <c r="F1266" s="15">
        <v>332.92</v>
      </c>
      <c r="G1266" t="s">
        <v>34</v>
      </c>
      <c r="H1266" t="s">
        <v>34</v>
      </c>
      <c r="I1266" t="s">
        <v>340</v>
      </c>
      <c r="J1266" t="s">
        <v>57</v>
      </c>
      <c r="K1266" t="s">
        <v>59</v>
      </c>
      <c r="L1266" t="s">
        <v>5495</v>
      </c>
      <c r="M1266" t="s">
        <v>8956</v>
      </c>
      <c r="N1266" t="s">
        <v>5498</v>
      </c>
      <c r="O1266">
        <f>VLOOKUP(B1266,HIS退!B:F,5,FALSE)</f>
        <v>-332.92</v>
      </c>
      <c r="P1266" t="str">
        <f>VLOOKUP(B1266,HIS退!B:I,8,FALSE)</f>
        <v>9</v>
      </c>
      <c r="Q1266" s="38">
        <f>VLOOKUP(C1266,招行退!B:F,5,FALSE)</f>
        <v>332.92</v>
      </c>
      <c r="R1266" t="str">
        <f>VLOOKUP(C1266,招行退!B:H,7,FALSE)</f>
        <v>B</v>
      </c>
      <c r="S1266" t="str">
        <f>VLOOKUP(C1266,招行退!B:I,8,FALSE)</f>
        <v>20170717</v>
      </c>
    </row>
    <row r="1267" spans="1:19" ht="14.25" hidden="1">
      <c r="A1267" s="54">
        <v>42931.412523148145</v>
      </c>
      <c r="B1267">
        <v>752974</v>
      </c>
      <c r="C1267" t="s">
        <v>5508</v>
      </c>
      <c r="D1267" t="s">
        <v>8957</v>
      </c>
      <c r="E1267" t="s">
        <v>5511</v>
      </c>
      <c r="F1267" s="15">
        <v>458.5</v>
      </c>
      <c r="G1267" t="s">
        <v>34</v>
      </c>
      <c r="H1267" t="s">
        <v>34</v>
      </c>
      <c r="I1267" t="s">
        <v>340</v>
      </c>
      <c r="J1267" t="s">
        <v>57</v>
      </c>
      <c r="K1267" t="s">
        <v>59</v>
      </c>
      <c r="L1267" t="s">
        <v>5509</v>
      </c>
      <c r="M1267" t="s">
        <v>8958</v>
      </c>
      <c r="N1267" t="s">
        <v>5512</v>
      </c>
      <c r="O1267">
        <f>VLOOKUP(B1267,HIS退!B:F,5,FALSE)</f>
        <v>-458.5</v>
      </c>
      <c r="P1267" t="str">
        <f>VLOOKUP(B1267,HIS退!B:I,8,FALSE)</f>
        <v>9</v>
      </c>
      <c r="Q1267" s="38">
        <f>VLOOKUP(C1267,招行退!B:F,5,FALSE)</f>
        <v>458.5</v>
      </c>
      <c r="R1267" t="str">
        <f>VLOOKUP(C1267,招行退!B:H,7,FALSE)</f>
        <v>B</v>
      </c>
      <c r="S1267" t="str">
        <f>VLOOKUP(C1267,招行退!B:I,8,FALSE)</f>
        <v>20170717</v>
      </c>
    </row>
    <row r="1268" spans="1:19" ht="14.25" hidden="1">
      <c r="A1268" s="54">
        <v>42931.429432870369</v>
      </c>
      <c r="B1268">
        <v>753666</v>
      </c>
      <c r="C1268" t="s">
        <v>8959</v>
      </c>
      <c r="D1268" t="s">
        <v>8960</v>
      </c>
      <c r="E1268" t="s">
        <v>8961</v>
      </c>
      <c r="F1268" s="15">
        <v>100</v>
      </c>
      <c r="G1268" t="s">
        <v>34</v>
      </c>
      <c r="H1268" t="s">
        <v>34</v>
      </c>
      <c r="I1268" t="s">
        <v>58</v>
      </c>
      <c r="J1268" t="s">
        <v>48</v>
      </c>
      <c r="K1268" t="s">
        <v>59</v>
      </c>
      <c r="L1268" t="s">
        <v>8962</v>
      </c>
      <c r="M1268" t="s">
        <v>8963</v>
      </c>
      <c r="N1268" t="s">
        <v>8964</v>
      </c>
      <c r="O1268">
        <f>VLOOKUP(B1268,HIS退!B:F,5,FALSE)</f>
        <v>-100</v>
      </c>
      <c r="P1268" t="str">
        <f>VLOOKUP(B1268,HIS退!B:I,8,FALSE)</f>
        <v>1</v>
      </c>
      <c r="Q1268" s="38">
        <f>VLOOKUP(C1268,招行退!B:F,5,FALSE)</f>
        <v>100</v>
      </c>
      <c r="R1268" t="str">
        <f>VLOOKUP(C1268,招行退!B:H,7,FALSE)</f>
        <v>S</v>
      </c>
      <c r="S1268" t="e">
        <f>VLOOKUP(C1268,招行退!B:I,8,FALSE)</f>
        <v>#N/A</v>
      </c>
    </row>
    <row r="1269" spans="1:19" ht="14.25" hidden="1">
      <c r="A1269" s="54">
        <v>42931.433067129627</v>
      </c>
      <c r="B1269">
        <v>753847</v>
      </c>
      <c r="C1269" t="s">
        <v>8965</v>
      </c>
      <c r="D1269" t="s">
        <v>8966</v>
      </c>
      <c r="E1269" t="s">
        <v>8967</v>
      </c>
      <c r="F1269" s="15">
        <v>5</v>
      </c>
      <c r="G1269" t="s">
        <v>34</v>
      </c>
      <c r="H1269" t="s">
        <v>34</v>
      </c>
      <c r="I1269" t="s">
        <v>58</v>
      </c>
      <c r="J1269" t="s">
        <v>48</v>
      </c>
      <c r="K1269" t="s">
        <v>59</v>
      </c>
      <c r="L1269" t="s">
        <v>8968</v>
      </c>
      <c r="M1269" t="s">
        <v>8969</v>
      </c>
      <c r="N1269" t="s">
        <v>8970</v>
      </c>
      <c r="O1269">
        <f>VLOOKUP(B1269,HIS退!B:F,5,FALSE)</f>
        <v>-5</v>
      </c>
      <c r="P1269" t="str">
        <f>VLOOKUP(B1269,HIS退!B:I,8,FALSE)</f>
        <v>1</v>
      </c>
      <c r="Q1269" s="38">
        <f>VLOOKUP(C1269,招行退!B:F,5,FALSE)</f>
        <v>5</v>
      </c>
      <c r="R1269" t="str">
        <f>VLOOKUP(C1269,招行退!B:H,7,FALSE)</f>
        <v>S</v>
      </c>
      <c r="S1269" t="e">
        <f>VLOOKUP(C1269,招行退!B:I,8,FALSE)</f>
        <v>#N/A</v>
      </c>
    </row>
    <row r="1270" spans="1:19" ht="14.25" hidden="1">
      <c r="A1270" s="54">
        <v>42931.446562500001</v>
      </c>
      <c r="B1270">
        <v>754344</v>
      </c>
      <c r="C1270" t="s">
        <v>8971</v>
      </c>
      <c r="D1270" t="s">
        <v>8972</v>
      </c>
      <c r="E1270" t="s">
        <v>8973</v>
      </c>
      <c r="F1270" s="15">
        <v>1700</v>
      </c>
      <c r="G1270" t="s">
        <v>34</v>
      </c>
      <c r="H1270" t="s">
        <v>34</v>
      </c>
      <c r="I1270" t="s">
        <v>58</v>
      </c>
      <c r="J1270" t="s">
        <v>48</v>
      </c>
      <c r="K1270" t="s">
        <v>59</v>
      </c>
      <c r="L1270" t="s">
        <v>8974</v>
      </c>
      <c r="M1270" t="s">
        <v>8975</v>
      </c>
      <c r="N1270" t="s">
        <v>8976</v>
      </c>
      <c r="O1270">
        <f>VLOOKUP(B1270,HIS退!B:F,5,FALSE)</f>
        <v>-1700</v>
      </c>
      <c r="P1270" t="str">
        <f>VLOOKUP(B1270,HIS退!B:I,8,FALSE)</f>
        <v>1</v>
      </c>
      <c r="Q1270" s="38">
        <f>VLOOKUP(C1270,招行退!B:F,5,FALSE)</f>
        <v>1700</v>
      </c>
      <c r="R1270" t="str">
        <f>VLOOKUP(C1270,招行退!B:H,7,FALSE)</f>
        <v>S</v>
      </c>
      <c r="S1270" t="e">
        <f>VLOOKUP(C1270,招行退!B:I,8,FALSE)</f>
        <v>#N/A</v>
      </c>
    </row>
    <row r="1271" spans="1:19" ht="14.25" hidden="1">
      <c r="A1271" s="54">
        <v>42931.447199074071</v>
      </c>
      <c r="B1271">
        <v>754381</v>
      </c>
      <c r="C1271" t="s">
        <v>8977</v>
      </c>
      <c r="D1271" t="s">
        <v>7591</v>
      </c>
      <c r="E1271" t="s">
        <v>1361</v>
      </c>
      <c r="F1271" s="15">
        <v>260</v>
      </c>
      <c r="G1271" t="s">
        <v>53</v>
      </c>
      <c r="H1271" t="s">
        <v>34</v>
      </c>
      <c r="I1271" t="s">
        <v>58</v>
      </c>
      <c r="J1271" t="s">
        <v>48</v>
      </c>
      <c r="K1271" t="s">
        <v>59</v>
      </c>
      <c r="L1271" t="s">
        <v>8978</v>
      </c>
      <c r="M1271" t="s">
        <v>8979</v>
      </c>
      <c r="N1271" t="s">
        <v>7594</v>
      </c>
      <c r="O1271">
        <f>VLOOKUP(B1271,HIS退!B:F,5,FALSE)</f>
        <v>-260</v>
      </c>
      <c r="P1271" t="str">
        <f>VLOOKUP(B1271,HIS退!B:I,8,FALSE)</f>
        <v>1</v>
      </c>
      <c r="Q1271" s="38">
        <f>VLOOKUP(C1271,招行退!B:F,5,FALSE)</f>
        <v>260</v>
      </c>
      <c r="R1271" t="str">
        <f>VLOOKUP(C1271,招行退!B:H,7,FALSE)</f>
        <v>S</v>
      </c>
      <c r="S1271" t="e">
        <f>VLOOKUP(C1271,招行退!B:I,8,FALSE)</f>
        <v>#N/A</v>
      </c>
    </row>
    <row r="1272" spans="1:19" ht="14.25" hidden="1">
      <c r="A1272" s="54">
        <v>42931.452025462961</v>
      </c>
      <c r="B1272">
        <v>754562</v>
      </c>
      <c r="C1272" t="s">
        <v>8980</v>
      </c>
      <c r="D1272" t="s">
        <v>8981</v>
      </c>
      <c r="E1272" t="s">
        <v>8982</v>
      </c>
      <c r="F1272" s="15">
        <v>775.5</v>
      </c>
      <c r="G1272" t="s">
        <v>34</v>
      </c>
      <c r="H1272" t="s">
        <v>34</v>
      </c>
      <c r="I1272" t="s">
        <v>58</v>
      </c>
      <c r="J1272" t="s">
        <v>48</v>
      </c>
      <c r="K1272" t="s">
        <v>59</v>
      </c>
      <c r="L1272" t="s">
        <v>8983</v>
      </c>
      <c r="M1272" t="s">
        <v>8984</v>
      </c>
      <c r="N1272" t="s">
        <v>8985</v>
      </c>
      <c r="O1272">
        <f>VLOOKUP(B1272,HIS退!B:F,5,FALSE)</f>
        <v>-775.5</v>
      </c>
      <c r="P1272" t="str">
        <f>VLOOKUP(B1272,HIS退!B:I,8,FALSE)</f>
        <v>1</v>
      </c>
      <c r="Q1272" s="38">
        <f>VLOOKUP(C1272,招行退!B:F,5,FALSE)</f>
        <v>775.5</v>
      </c>
      <c r="R1272" t="str">
        <f>VLOOKUP(C1272,招行退!B:H,7,FALSE)</f>
        <v>S</v>
      </c>
      <c r="S1272" t="e">
        <f>VLOOKUP(C1272,招行退!B:I,8,FALSE)</f>
        <v>#N/A</v>
      </c>
    </row>
    <row r="1273" spans="1:19" ht="14.25" hidden="1">
      <c r="A1273" s="54">
        <v>42931.461747685185</v>
      </c>
      <c r="B1273">
        <v>754860</v>
      </c>
      <c r="C1273" t="s">
        <v>5572</v>
      </c>
      <c r="D1273" t="s">
        <v>8986</v>
      </c>
      <c r="E1273" t="s">
        <v>8987</v>
      </c>
      <c r="F1273" s="15">
        <v>626.84</v>
      </c>
      <c r="G1273" t="s">
        <v>34</v>
      </c>
      <c r="H1273" t="s">
        <v>34</v>
      </c>
      <c r="I1273" t="s">
        <v>340</v>
      </c>
      <c r="J1273" t="s">
        <v>340</v>
      </c>
      <c r="K1273" t="s">
        <v>59</v>
      </c>
      <c r="L1273" t="s">
        <v>5573</v>
      </c>
      <c r="M1273" t="s">
        <v>8988</v>
      </c>
      <c r="N1273" t="s">
        <v>5576</v>
      </c>
      <c r="O1273">
        <f>VLOOKUP(B1273,HIS退!B:F,5,FALSE)</f>
        <v>-626.84</v>
      </c>
      <c r="P1273" t="str">
        <f>VLOOKUP(B1273,HIS退!B:I,8,FALSE)</f>
        <v>9</v>
      </c>
      <c r="Q1273" s="38">
        <f>VLOOKUP(C1273,招行退!B:F,5,FALSE)</f>
        <v>626.84</v>
      </c>
      <c r="R1273" t="str">
        <f>VLOOKUP(C1273,招行退!B:H,7,FALSE)</f>
        <v>B</v>
      </c>
      <c r="S1273" t="str">
        <f>VLOOKUP(C1273,招行退!B:I,8,FALSE)</f>
        <v>20170717</v>
      </c>
    </row>
    <row r="1274" spans="1:19" ht="14.25" hidden="1">
      <c r="A1274" s="54">
        <v>42931.463263888887</v>
      </c>
      <c r="B1274">
        <v>754919</v>
      </c>
      <c r="C1274" t="s">
        <v>8989</v>
      </c>
      <c r="D1274" t="s">
        <v>8990</v>
      </c>
      <c r="E1274" t="s">
        <v>8991</v>
      </c>
      <c r="F1274" s="15">
        <v>265.10000000000002</v>
      </c>
      <c r="G1274" t="s">
        <v>34</v>
      </c>
      <c r="H1274" t="s">
        <v>34</v>
      </c>
      <c r="I1274" t="s">
        <v>58</v>
      </c>
      <c r="J1274" t="s">
        <v>48</v>
      </c>
      <c r="K1274" t="s">
        <v>59</v>
      </c>
      <c r="L1274" t="s">
        <v>8992</v>
      </c>
      <c r="M1274" t="s">
        <v>8993</v>
      </c>
      <c r="N1274" t="s">
        <v>8994</v>
      </c>
      <c r="O1274">
        <f>VLOOKUP(B1274,HIS退!B:F,5,FALSE)</f>
        <v>-265.10000000000002</v>
      </c>
      <c r="P1274" t="str">
        <f>VLOOKUP(B1274,HIS退!B:I,8,FALSE)</f>
        <v>1</v>
      </c>
      <c r="Q1274" s="38">
        <f>VLOOKUP(C1274,招行退!B:F,5,FALSE)</f>
        <v>265.10000000000002</v>
      </c>
      <c r="R1274" t="str">
        <f>VLOOKUP(C1274,招行退!B:H,7,FALSE)</f>
        <v>S</v>
      </c>
      <c r="S1274" t="e">
        <f>VLOOKUP(C1274,招行退!B:I,8,FALSE)</f>
        <v>#N/A</v>
      </c>
    </row>
    <row r="1275" spans="1:19" ht="14.25" hidden="1">
      <c r="A1275" s="54">
        <v>42931.464525462965</v>
      </c>
      <c r="B1275">
        <v>754966</v>
      </c>
      <c r="C1275" t="s">
        <v>8995</v>
      </c>
      <c r="D1275" t="s">
        <v>8996</v>
      </c>
      <c r="E1275" t="s">
        <v>8997</v>
      </c>
      <c r="F1275" s="15">
        <v>7146</v>
      </c>
      <c r="G1275" t="s">
        <v>34</v>
      </c>
      <c r="H1275" t="s">
        <v>34</v>
      </c>
      <c r="I1275" t="s">
        <v>58</v>
      </c>
      <c r="J1275" t="s">
        <v>48</v>
      </c>
      <c r="K1275" t="s">
        <v>59</v>
      </c>
      <c r="L1275" t="s">
        <v>8998</v>
      </c>
      <c r="M1275" t="s">
        <v>8999</v>
      </c>
      <c r="N1275" t="s">
        <v>9000</v>
      </c>
      <c r="O1275">
        <f>VLOOKUP(B1275,HIS退!B:F,5,FALSE)</f>
        <v>-7146</v>
      </c>
      <c r="P1275" t="str">
        <f>VLOOKUP(B1275,HIS退!B:I,8,FALSE)</f>
        <v>1</v>
      </c>
      <c r="Q1275" s="38">
        <f>VLOOKUP(C1275,招行退!B:F,5,FALSE)</f>
        <v>7146</v>
      </c>
      <c r="R1275" t="str">
        <f>VLOOKUP(C1275,招行退!B:H,7,FALSE)</f>
        <v>S</v>
      </c>
      <c r="S1275" t="e">
        <f>VLOOKUP(C1275,招行退!B:I,8,FALSE)</f>
        <v>#N/A</v>
      </c>
    </row>
    <row r="1276" spans="1:19" ht="14.25" hidden="1">
      <c r="A1276" s="54">
        <v>42931.465358796297</v>
      </c>
      <c r="B1276">
        <v>754994</v>
      </c>
      <c r="C1276" t="s">
        <v>9001</v>
      </c>
      <c r="D1276" t="s">
        <v>9002</v>
      </c>
      <c r="E1276" t="s">
        <v>9003</v>
      </c>
      <c r="F1276" s="15">
        <v>500</v>
      </c>
      <c r="G1276" t="s">
        <v>34</v>
      </c>
      <c r="H1276" t="s">
        <v>34</v>
      </c>
      <c r="I1276" t="s">
        <v>58</v>
      </c>
      <c r="J1276" t="s">
        <v>48</v>
      </c>
      <c r="K1276" t="s">
        <v>59</v>
      </c>
      <c r="L1276" t="s">
        <v>9004</v>
      </c>
      <c r="M1276" t="s">
        <v>9005</v>
      </c>
      <c r="N1276" t="s">
        <v>9006</v>
      </c>
      <c r="O1276">
        <f>VLOOKUP(B1276,HIS退!B:F,5,FALSE)</f>
        <v>-500</v>
      </c>
      <c r="P1276" t="str">
        <f>VLOOKUP(B1276,HIS退!B:I,8,FALSE)</f>
        <v>1</v>
      </c>
      <c r="Q1276" s="38">
        <f>VLOOKUP(C1276,招行退!B:F,5,FALSE)</f>
        <v>500</v>
      </c>
      <c r="R1276" t="str">
        <f>VLOOKUP(C1276,招行退!B:H,7,FALSE)</f>
        <v>S</v>
      </c>
      <c r="S1276" t="e">
        <f>VLOOKUP(C1276,招行退!B:I,8,FALSE)</f>
        <v>#N/A</v>
      </c>
    </row>
    <row r="1277" spans="1:19" ht="14.25" hidden="1">
      <c r="A1277" s="54">
        <v>42931.470833333333</v>
      </c>
      <c r="B1277">
        <v>755181</v>
      </c>
      <c r="C1277" t="s">
        <v>9007</v>
      </c>
      <c r="D1277" t="s">
        <v>9008</v>
      </c>
      <c r="E1277" t="s">
        <v>9009</v>
      </c>
      <c r="F1277" s="15">
        <v>89.36</v>
      </c>
      <c r="G1277" t="s">
        <v>34</v>
      </c>
      <c r="H1277" t="s">
        <v>34</v>
      </c>
      <c r="I1277" t="s">
        <v>58</v>
      </c>
      <c r="J1277" t="s">
        <v>48</v>
      </c>
      <c r="K1277" t="s">
        <v>59</v>
      </c>
      <c r="L1277" t="s">
        <v>9010</v>
      </c>
      <c r="M1277" t="s">
        <v>9011</v>
      </c>
      <c r="N1277" t="s">
        <v>5498</v>
      </c>
      <c r="O1277">
        <f>VLOOKUP(B1277,HIS退!B:F,5,FALSE)</f>
        <v>-89.36</v>
      </c>
      <c r="P1277" t="str">
        <f>VLOOKUP(B1277,HIS退!B:I,8,FALSE)</f>
        <v>1</v>
      </c>
      <c r="Q1277" s="38">
        <f>VLOOKUP(C1277,招行退!B:F,5,FALSE)</f>
        <v>89.36</v>
      </c>
      <c r="R1277" t="str">
        <f>VLOOKUP(C1277,招行退!B:H,7,FALSE)</f>
        <v>S</v>
      </c>
      <c r="S1277" t="e">
        <f>VLOOKUP(C1277,招行退!B:I,8,FALSE)</f>
        <v>#N/A</v>
      </c>
    </row>
    <row r="1278" spans="1:19" ht="14.25" hidden="1">
      <c r="A1278" s="54">
        <v>42931.471678240741</v>
      </c>
      <c r="B1278">
        <v>755195</v>
      </c>
      <c r="C1278" t="s">
        <v>5611</v>
      </c>
      <c r="D1278" t="s">
        <v>9012</v>
      </c>
      <c r="E1278" t="s">
        <v>5614</v>
      </c>
      <c r="F1278" s="15">
        <v>2000</v>
      </c>
      <c r="G1278" t="s">
        <v>34</v>
      </c>
      <c r="H1278" t="s">
        <v>34</v>
      </c>
      <c r="I1278" t="s">
        <v>340</v>
      </c>
      <c r="J1278" t="s">
        <v>340</v>
      </c>
      <c r="K1278" t="s">
        <v>59</v>
      </c>
      <c r="L1278" t="s">
        <v>5612</v>
      </c>
      <c r="M1278" t="s">
        <v>9013</v>
      </c>
      <c r="N1278" t="s">
        <v>5615</v>
      </c>
      <c r="O1278">
        <f>VLOOKUP(B1278,HIS退!B:F,5,FALSE)</f>
        <v>-2000</v>
      </c>
      <c r="P1278" t="str">
        <f>VLOOKUP(B1278,HIS退!B:I,8,FALSE)</f>
        <v>9</v>
      </c>
      <c r="Q1278" s="38">
        <f>VLOOKUP(C1278,招行退!B:F,5,FALSE)</f>
        <v>2000</v>
      </c>
      <c r="R1278" t="str">
        <f>VLOOKUP(C1278,招行退!B:H,7,FALSE)</f>
        <v>B</v>
      </c>
      <c r="S1278" t="str">
        <f>VLOOKUP(C1278,招行退!B:I,8,FALSE)</f>
        <v>20170717</v>
      </c>
    </row>
    <row r="1279" spans="1:19" ht="14.25" hidden="1">
      <c r="A1279" s="54">
        <v>42931.47923611111</v>
      </c>
      <c r="B1279">
        <v>755407</v>
      </c>
      <c r="C1279" t="s">
        <v>5770</v>
      </c>
      <c r="D1279" t="s">
        <v>9014</v>
      </c>
      <c r="E1279" t="s">
        <v>5773</v>
      </c>
      <c r="F1279" s="15">
        <v>1200</v>
      </c>
      <c r="G1279" t="s">
        <v>34</v>
      </c>
      <c r="H1279" t="s">
        <v>34</v>
      </c>
      <c r="I1279" t="s">
        <v>340</v>
      </c>
      <c r="J1279" t="s">
        <v>340</v>
      </c>
      <c r="K1279" t="s">
        <v>59</v>
      </c>
      <c r="L1279" t="s">
        <v>5771</v>
      </c>
      <c r="M1279" t="s">
        <v>9015</v>
      </c>
      <c r="N1279" t="s">
        <v>5774</v>
      </c>
      <c r="O1279">
        <f>VLOOKUP(B1279,HIS退!B:F,5,FALSE)</f>
        <v>-1200</v>
      </c>
      <c r="P1279" t="str">
        <f>VLOOKUP(B1279,HIS退!B:I,8,FALSE)</f>
        <v>9</v>
      </c>
      <c r="Q1279" s="38">
        <f>VLOOKUP(C1279,招行退!B:F,5,FALSE)</f>
        <v>1200</v>
      </c>
      <c r="R1279" t="str">
        <f>VLOOKUP(C1279,招行退!B:H,7,FALSE)</f>
        <v>B</v>
      </c>
      <c r="S1279" t="str">
        <f>VLOOKUP(C1279,招行退!B:I,8,FALSE)</f>
        <v>20170718</v>
      </c>
    </row>
    <row r="1280" spans="1:19" ht="14.25" hidden="1">
      <c r="A1280" s="54">
        <v>42931.49113425926</v>
      </c>
      <c r="B1280">
        <v>755696</v>
      </c>
      <c r="C1280" t="s">
        <v>9016</v>
      </c>
      <c r="D1280" t="s">
        <v>9017</v>
      </c>
      <c r="E1280" t="s">
        <v>9018</v>
      </c>
      <c r="F1280" s="15">
        <v>500</v>
      </c>
      <c r="G1280" t="s">
        <v>34</v>
      </c>
      <c r="H1280" t="s">
        <v>34</v>
      </c>
      <c r="I1280" t="s">
        <v>58</v>
      </c>
      <c r="J1280" t="s">
        <v>48</v>
      </c>
      <c r="K1280" t="s">
        <v>59</v>
      </c>
      <c r="L1280" t="s">
        <v>9019</v>
      </c>
      <c r="M1280" t="s">
        <v>9020</v>
      </c>
      <c r="N1280" t="s">
        <v>9021</v>
      </c>
      <c r="O1280">
        <f>VLOOKUP(B1280,HIS退!B:F,5,FALSE)</f>
        <v>-500</v>
      </c>
      <c r="P1280" t="str">
        <f>VLOOKUP(B1280,HIS退!B:I,8,FALSE)</f>
        <v>1</v>
      </c>
      <c r="Q1280" s="38">
        <f>VLOOKUP(C1280,招行退!B:F,5,FALSE)</f>
        <v>500</v>
      </c>
      <c r="R1280" t="str">
        <f>VLOOKUP(C1280,招行退!B:H,7,FALSE)</f>
        <v>S</v>
      </c>
      <c r="S1280" t="e">
        <f>VLOOKUP(C1280,招行退!B:I,8,FALSE)</f>
        <v>#N/A</v>
      </c>
    </row>
    <row r="1281" spans="1:19" ht="14.25" hidden="1">
      <c r="A1281" s="54">
        <v>42931.492731481485</v>
      </c>
      <c r="B1281">
        <v>755728</v>
      </c>
      <c r="C1281" t="s">
        <v>9022</v>
      </c>
      <c r="D1281" t="s">
        <v>9023</v>
      </c>
      <c r="E1281" t="s">
        <v>6027</v>
      </c>
      <c r="F1281" s="15">
        <v>70.92</v>
      </c>
      <c r="G1281" t="s">
        <v>34</v>
      </c>
      <c r="H1281" t="s">
        <v>34</v>
      </c>
      <c r="I1281" t="s">
        <v>58</v>
      </c>
      <c r="J1281" t="s">
        <v>48</v>
      </c>
      <c r="K1281" t="s">
        <v>59</v>
      </c>
      <c r="L1281" t="s">
        <v>9024</v>
      </c>
      <c r="M1281" t="s">
        <v>9025</v>
      </c>
      <c r="N1281" t="s">
        <v>6028</v>
      </c>
      <c r="O1281">
        <f>VLOOKUP(B1281,HIS退!B:F,5,FALSE)</f>
        <v>-70.92</v>
      </c>
      <c r="P1281" t="str">
        <f>VLOOKUP(B1281,HIS退!B:I,8,FALSE)</f>
        <v>1</v>
      </c>
      <c r="Q1281" s="38">
        <f>VLOOKUP(C1281,招行退!B:F,5,FALSE)</f>
        <v>70.92</v>
      </c>
      <c r="R1281" t="str">
        <f>VLOOKUP(C1281,招行退!B:H,7,FALSE)</f>
        <v>S</v>
      </c>
      <c r="S1281" t="e">
        <f>VLOOKUP(C1281,招行退!B:I,8,FALSE)</f>
        <v>#N/A</v>
      </c>
    </row>
    <row r="1282" spans="1:19" ht="14.25" hidden="1">
      <c r="A1282" s="54">
        <v>42931.493564814817</v>
      </c>
      <c r="B1282">
        <v>755741</v>
      </c>
      <c r="C1282" t="s">
        <v>9026</v>
      </c>
      <c r="D1282" t="s">
        <v>9027</v>
      </c>
      <c r="E1282" t="s">
        <v>9028</v>
      </c>
      <c r="F1282" s="15">
        <v>170.92</v>
      </c>
      <c r="G1282" t="s">
        <v>34</v>
      </c>
      <c r="H1282" t="s">
        <v>34</v>
      </c>
      <c r="I1282" t="s">
        <v>58</v>
      </c>
      <c r="J1282" t="s">
        <v>48</v>
      </c>
      <c r="K1282" t="s">
        <v>59</v>
      </c>
      <c r="L1282" t="s">
        <v>9029</v>
      </c>
      <c r="M1282" t="s">
        <v>9030</v>
      </c>
      <c r="N1282" t="s">
        <v>6028</v>
      </c>
      <c r="O1282">
        <f>VLOOKUP(B1282,HIS退!B:F,5,FALSE)</f>
        <v>-170.92</v>
      </c>
      <c r="P1282" t="str">
        <f>VLOOKUP(B1282,HIS退!B:I,8,FALSE)</f>
        <v>1</v>
      </c>
      <c r="Q1282" s="38">
        <f>VLOOKUP(C1282,招行退!B:F,5,FALSE)</f>
        <v>170.92</v>
      </c>
      <c r="R1282" t="str">
        <f>VLOOKUP(C1282,招行退!B:H,7,FALSE)</f>
        <v>S</v>
      </c>
      <c r="S1282" t="e">
        <f>VLOOKUP(C1282,招行退!B:I,8,FALSE)</f>
        <v>#N/A</v>
      </c>
    </row>
    <row r="1283" spans="1:19" ht="14.25" hidden="1">
      <c r="A1283" s="54">
        <v>42931.494375000002</v>
      </c>
      <c r="B1283">
        <v>755762</v>
      </c>
      <c r="C1283" t="s">
        <v>9031</v>
      </c>
      <c r="D1283" t="s">
        <v>9032</v>
      </c>
      <c r="E1283" t="s">
        <v>9033</v>
      </c>
      <c r="F1283" s="15">
        <v>133.91999999999999</v>
      </c>
      <c r="G1283" t="s">
        <v>34</v>
      </c>
      <c r="H1283" t="s">
        <v>34</v>
      </c>
      <c r="I1283" t="s">
        <v>58</v>
      </c>
      <c r="J1283" t="s">
        <v>48</v>
      </c>
      <c r="K1283" t="s">
        <v>59</v>
      </c>
      <c r="L1283" t="s">
        <v>9034</v>
      </c>
      <c r="M1283" t="s">
        <v>9035</v>
      </c>
      <c r="N1283" t="s">
        <v>6028</v>
      </c>
      <c r="O1283">
        <f>VLOOKUP(B1283,HIS退!B:F,5,FALSE)</f>
        <v>-133.91999999999999</v>
      </c>
      <c r="P1283" t="str">
        <f>VLOOKUP(B1283,HIS退!B:I,8,FALSE)</f>
        <v>1</v>
      </c>
      <c r="Q1283" s="38">
        <f>VLOOKUP(C1283,招行退!B:F,5,FALSE)</f>
        <v>133.91999999999999</v>
      </c>
      <c r="R1283" t="str">
        <f>VLOOKUP(C1283,招行退!B:H,7,FALSE)</f>
        <v>S</v>
      </c>
      <c r="S1283" t="e">
        <f>VLOOKUP(C1283,招行退!B:I,8,FALSE)</f>
        <v>#N/A</v>
      </c>
    </row>
    <row r="1284" spans="1:19" ht="14.25" hidden="1">
      <c r="A1284" s="54">
        <v>42931.497025462966</v>
      </c>
      <c r="B1284">
        <v>755809</v>
      </c>
      <c r="C1284" t="s">
        <v>9036</v>
      </c>
      <c r="D1284" t="s">
        <v>9037</v>
      </c>
      <c r="E1284" t="s">
        <v>9038</v>
      </c>
      <c r="F1284" s="15">
        <v>423.72</v>
      </c>
      <c r="G1284" t="s">
        <v>34</v>
      </c>
      <c r="H1284" t="s">
        <v>34</v>
      </c>
      <c r="I1284" t="s">
        <v>58</v>
      </c>
      <c r="J1284" t="s">
        <v>48</v>
      </c>
      <c r="K1284" t="s">
        <v>59</v>
      </c>
      <c r="L1284" t="s">
        <v>9039</v>
      </c>
      <c r="M1284" t="s">
        <v>9040</v>
      </c>
      <c r="N1284" t="s">
        <v>9041</v>
      </c>
      <c r="O1284">
        <f>VLOOKUP(B1284,HIS退!B:F,5,FALSE)</f>
        <v>-423.72</v>
      </c>
      <c r="P1284" t="str">
        <f>VLOOKUP(B1284,HIS退!B:I,8,FALSE)</f>
        <v>1</v>
      </c>
      <c r="Q1284" s="38">
        <f>VLOOKUP(C1284,招行退!B:F,5,FALSE)</f>
        <v>423.72</v>
      </c>
      <c r="R1284" t="str">
        <f>VLOOKUP(C1284,招行退!B:H,7,FALSE)</f>
        <v>S</v>
      </c>
      <c r="S1284" t="e">
        <f>VLOOKUP(C1284,招行退!B:I,8,FALSE)</f>
        <v>#N/A</v>
      </c>
    </row>
    <row r="1285" spans="1:19" ht="14.25" hidden="1">
      <c r="A1285" s="54">
        <v>42931.499837962961</v>
      </c>
      <c r="B1285">
        <v>755859</v>
      </c>
      <c r="C1285" t="s">
        <v>5625</v>
      </c>
      <c r="D1285" t="s">
        <v>8752</v>
      </c>
      <c r="E1285" t="s">
        <v>5627</v>
      </c>
      <c r="F1285" s="15">
        <v>15000</v>
      </c>
      <c r="G1285" t="s">
        <v>34</v>
      </c>
      <c r="H1285" t="s">
        <v>34</v>
      </c>
      <c r="I1285" t="s">
        <v>340</v>
      </c>
      <c r="J1285" t="s">
        <v>340</v>
      </c>
      <c r="K1285" t="s">
        <v>59</v>
      </c>
      <c r="L1285" t="s">
        <v>5626</v>
      </c>
      <c r="M1285" t="s">
        <v>9042</v>
      </c>
      <c r="N1285" t="s">
        <v>5483</v>
      </c>
      <c r="O1285">
        <f>VLOOKUP(B1285,HIS退!B:F,5,FALSE)</f>
        <v>-15000</v>
      </c>
      <c r="P1285" t="str">
        <f>VLOOKUP(B1285,HIS退!B:I,8,FALSE)</f>
        <v>9</v>
      </c>
      <c r="Q1285" s="38">
        <f>VLOOKUP(C1285,招行退!B:F,5,FALSE)</f>
        <v>15000</v>
      </c>
      <c r="R1285" t="str">
        <f>VLOOKUP(C1285,招行退!B:H,7,FALSE)</f>
        <v>B</v>
      </c>
      <c r="S1285" t="str">
        <f>VLOOKUP(C1285,招行退!B:I,8,FALSE)</f>
        <v>20170714</v>
      </c>
    </row>
    <row r="1286" spans="1:19" ht="14.25" hidden="1">
      <c r="A1286" s="54">
        <v>42931.511423611111</v>
      </c>
      <c r="B1286">
        <v>756035</v>
      </c>
      <c r="C1286" t="s">
        <v>5501</v>
      </c>
      <c r="D1286" t="s">
        <v>9043</v>
      </c>
      <c r="E1286" t="s">
        <v>5504</v>
      </c>
      <c r="F1286" s="15">
        <v>2965.76</v>
      </c>
      <c r="G1286" t="s">
        <v>34</v>
      </c>
      <c r="H1286" t="s">
        <v>34</v>
      </c>
      <c r="I1286" t="s">
        <v>340</v>
      </c>
      <c r="J1286" t="s">
        <v>57</v>
      </c>
      <c r="K1286" t="s">
        <v>59</v>
      </c>
      <c r="L1286" t="s">
        <v>5502</v>
      </c>
      <c r="M1286" t="s">
        <v>9044</v>
      </c>
      <c r="N1286" t="s">
        <v>5505</v>
      </c>
      <c r="O1286">
        <f>VLOOKUP(B1286,HIS退!B:F,5,FALSE)</f>
        <v>-2965.76</v>
      </c>
      <c r="P1286" t="str">
        <f>VLOOKUP(B1286,HIS退!B:I,8,FALSE)</f>
        <v>9</v>
      </c>
      <c r="Q1286" s="38">
        <f>VLOOKUP(C1286,招行退!B:F,5,FALSE)</f>
        <v>2965.76</v>
      </c>
      <c r="R1286" t="str">
        <f>VLOOKUP(C1286,招行退!B:H,7,FALSE)</f>
        <v>B</v>
      </c>
      <c r="S1286" t="str">
        <f>VLOOKUP(C1286,招行退!B:I,8,FALSE)</f>
        <v>20170717</v>
      </c>
    </row>
    <row r="1287" spans="1:19" ht="14.25" hidden="1">
      <c r="A1287" s="54">
        <v>42931.514965277776</v>
      </c>
      <c r="B1287">
        <v>756069</v>
      </c>
      <c r="C1287" t="s">
        <v>9045</v>
      </c>
      <c r="D1287" t="s">
        <v>9046</v>
      </c>
      <c r="E1287" t="s">
        <v>9047</v>
      </c>
      <c r="F1287" s="15">
        <v>100</v>
      </c>
      <c r="G1287" t="s">
        <v>34</v>
      </c>
      <c r="H1287" t="s">
        <v>34</v>
      </c>
      <c r="I1287" t="s">
        <v>58</v>
      </c>
      <c r="J1287" t="s">
        <v>48</v>
      </c>
      <c r="K1287" t="s">
        <v>59</v>
      </c>
      <c r="L1287" t="s">
        <v>9048</v>
      </c>
      <c r="M1287" t="s">
        <v>9049</v>
      </c>
      <c r="N1287" t="s">
        <v>9050</v>
      </c>
      <c r="O1287">
        <f>VLOOKUP(B1287,HIS退!B:F,5,FALSE)</f>
        <v>-100</v>
      </c>
      <c r="P1287" t="str">
        <f>VLOOKUP(B1287,HIS退!B:I,8,FALSE)</f>
        <v>1</v>
      </c>
      <c r="Q1287" s="38">
        <f>VLOOKUP(C1287,招行退!B:F,5,FALSE)</f>
        <v>100</v>
      </c>
      <c r="R1287" t="str">
        <f>VLOOKUP(C1287,招行退!B:H,7,FALSE)</f>
        <v>S</v>
      </c>
      <c r="S1287" t="e">
        <f>VLOOKUP(C1287,招行退!B:I,8,FALSE)</f>
        <v>#N/A</v>
      </c>
    </row>
    <row r="1288" spans="1:19" ht="14.25" hidden="1">
      <c r="A1288" s="54">
        <v>42931.521539351852</v>
      </c>
      <c r="B1288">
        <v>756142</v>
      </c>
      <c r="C1288" t="s">
        <v>5548</v>
      </c>
      <c r="D1288" t="s">
        <v>8384</v>
      </c>
      <c r="E1288" t="s">
        <v>5419</v>
      </c>
      <c r="F1288" s="15">
        <v>700</v>
      </c>
      <c r="G1288" t="s">
        <v>34</v>
      </c>
      <c r="H1288" t="s">
        <v>34</v>
      </c>
      <c r="I1288" t="s">
        <v>340</v>
      </c>
      <c r="J1288" t="s">
        <v>340</v>
      </c>
      <c r="K1288" t="s">
        <v>59</v>
      </c>
      <c r="L1288" t="s">
        <v>5549</v>
      </c>
      <c r="M1288" t="s">
        <v>9051</v>
      </c>
      <c r="N1288" t="s">
        <v>5420</v>
      </c>
      <c r="O1288">
        <f>VLOOKUP(B1288,HIS退!B:F,5,FALSE)</f>
        <v>-700</v>
      </c>
      <c r="P1288" t="str">
        <f>VLOOKUP(B1288,HIS退!B:I,8,FALSE)</f>
        <v>9</v>
      </c>
      <c r="Q1288" s="38">
        <f>VLOOKUP(C1288,招行退!B:F,5,FALSE)</f>
        <v>700</v>
      </c>
      <c r="R1288" t="str">
        <f>VLOOKUP(C1288,招行退!B:H,7,FALSE)</f>
        <v>B</v>
      </c>
      <c r="S1288" t="str">
        <f>VLOOKUP(C1288,招行退!B:I,8,FALSE)</f>
        <v>20170714</v>
      </c>
    </row>
    <row r="1289" spans="1:19" ht="14.25" hidden="1">
      <c r="A1289" s="54">
        <v>42931.529930555553</v>
      </c>
      <c r="B1289">
        <v>756211</v>
      </c>
      <c r="C1289" t="s">
        <v>9052</v>
      </c>
      <c r="D1289" t="s">
        <v>9053</v>
      </c>
      <c r="E1289" t="s">
        <v>9054</v>
      </c>
      <c r="F1289" s="15">
        <v>320.57</v>
      </c>
      <c r="G1289" t="s">
        <v>34</v>
      </c>
      <c r="H1289" t="s">
        <v>34</v>
      </c>
      <c r="I1289" t="s">
        <v>58</v>
      </c>
      <c r="J1289" t="s">
        <v>48</v>
      </c>
      <c r="K1289" t="s">
        <v>59</v>
      </c>
      <c r="L1289" t="s">
        <v>9055</v>
      </c>
      <c r="M1289" t="s">
        <v>9056</v>
      </c>
      <c r="N1289" t="s">
        <v>9057</v>
      </c>
      <c r="O1289">
        <f>VLOOKUP(B1289,HIS退!B:F,5,FALSE)</f>
        <v>-320.57</v>
      </c>
      <c r="P1289" t="str">
        <f>VLOOKUP(B1289,HIS退!B:I,8,FALSE)</f>
        <v>1</v>
      </c>
      <c r="Q1289" s="38">
        <f>VLOOKUP(C1289,招行退!B:F,5,FALSE)</f>
        <v>320.57</v>
      </c>
      <c r="R1289" t="str">
        <f>VLOOKUP(C1289,招行退!B:H,7,FALSE)</f>
        <v>S</v>
      </c>
      <c r="S1289" t="e">
        <f>VLOOKUP(C1289,招行退!B:I,8,FALSE)</f>
        <v>#N/A</v>
      </c>
    </row>
    <row r="1290" spans="1:19" ht="14.25" hidden="1">
      <c r="A1290" s="54">
        <v>42931.539259259262</v>
      </c>
      <c r="B1290">
        <v>756269</v>
      </c>
      <c r="C1290" t="s">
        <v>9058</v>
      </c>
      <c r="D1290" t="s">
        <v>9059</v>
      </c>
      <c r="E1290" t="s">
        <v>9060</v>
      </c>
      <c r="F1290" s="15">
        <v>500</v>
      </c>
      <c r="G1290" t="s">
        <v>34</v>
      </c>
      <c r="H1290" t="s">
        <v>34</v>
      </c>
      <c r="I1290" t="s">
        <v>58</v>
      </c>
      <c r="J1290" t="s">
        <v>48</v>
      </c>
      <c r="K1290" t="s">
        <v>59</v>
      </c>
      <c r="L1290" t="s">
        <v>9061</v>
      </c>
      <c r="M1290" t="s">
        <v>9062</v>
      </c>
      <c r="N1290" t="s">
        <v>9063</v>
      </c>
      <c r="O1290">
        <f>VLOOKUP(B1290,HIS退!B:F,5,FALSE)</f>
        <v>-500</v>
      </c>
      <c r="P1290" t="str">
        <f>VLOOKUP(B1290,HIS退!B:I,8,FALSE)</f>
        <v>1</v>
      </c>
      <c r="Q1290" s="38">
        <f>VLOOKUP(C1290,招行退!B:F,5,FALSE)</f>
        <v>500</v>
      </c>
      <c r="R1290" t="str">
        <f>VLOOKUP(C1290,招行退!B:H,7,FALSE)</f>
        <v>S</v>
      </c>
      <c r="S1290" t="e">
        <f>VLOOKUP(C1290,招行退!B:I,8,FALSE)</f>
        <v>#N/A</v>
      </c>
    </row>
    <row r="1291" spans="1:19" ht="14.25" hidden="1">
      <c r="A1291" s="54">
        <v>42931.545335648145</v>
      </c>
      <c r="B1291">
        <v>756312</v>
      </c>
      <c r="C1291" t="s">
        <v>9064</v>
      </c>
      <c r="D1291" t="s">
        <v>9065</v>
      </c>
      <c r="E1291" t="s">
        <v>9066</v>
      </c>
      <c r="F1291" s="15">
        <v>413.26</v>
      </c>
      <c r="G1291" t="s">
        <v>34</v>
      </c>
      <c r="H1291" t="s">
        <v>34</v>
      </c>
      <c r="I1291" t="s">
        <v>58</v>
      </c>
      <c r="J1291" t="s">
        <v>48</v>
      </c>
      <c r="K1291" t="s">
        <v>59</v>
      </c>
      <c r="L1291" t="s">
        <v>9067</v>
      </c>
      <c r="M1291" t="s">
        <v>9068</v>
      </c>
      <c r="N1291" t="s">
        <v>9069</v>
      </c>
      <c r="O1291">
        <f>VLOOKUP(B1291,HIS退!B:F,5,FALSE)</f>
        <v>-413.26</v>
      </c>
      <c r="P1291" t="str">
        <f>VLOOKUP(B1291,HIS退!B:I,8,FALSE)</f>
        <v>1</v>
      </c>
      <c r="Q1291" s="38">
        <f>VLOOKUP(C1291,招行退!B:F,5,FALSE)</f>
        <v>413.26</v>
      </c>
      <c r="R1291" t="str">
        <f>VLOOKUP(C1291,招行退!B:H,7,FALSE)</f>
        <v>S</v>
      </c>
      <c r="S1291" t="e">
        <f>VLOOKUP(C1291,招行退!B:I,8,FALSE)</f>
        <v>#N/A</v>
      </c>
    </row>
    <row r="1292" spans="1:19" ht="14.25" hidden="1">
      <c r="A1292" s="54">
        <v>42931.573969907404</v>
      </c>
      <c r="B1292">
        <v>756486</v>
      </c>
      <c r="C1292" t="s">
        <v>5630</v>
      </c>
      <c r="D1292" t="s">
        <v>8121</v>
      </c>
      <c r="E1292" t="s">
        <v>5386</v>
      </c>
      <c r="F1292" s="15">
        <v>200</v>
      </c>
      <c r="G1292" t="s">
        <v>34</v>
      </c>
      <c r="H1292" t="s">
        <v>34</v>
      </c>
      <c r="I1292" t="s">
        <v>340</v>
      </c>
      <c r="J1292" t="s">
        <v>340</v>
      </c>
      <c r="K1292" t="s">
        <v>59</v>
      </c>
      <c r="L1292" t="s">
        <v>5631</v>
      </c>
      <c r="M1292" t="s">
        <v>9070</v>
      </c>
      <c r="N1292" t="s">
        <v>5387</v>
      </c>
      <c r="O1292">
        <f>VLOOKUP(B1292,HIS退!B:F,5,FALSE)</f>
        <v>-200</v>
      </c>
      <c r="P1292" t="str">
        <f>VLOOKUP(B1292,HIS退!B:I,8,FALSE)</f>
        <v>9</v>
      </c>
      <c r="Q1292" s="38">
        <f>VLOOKUP(C1292,招行退!B:F,5,FALSE)</f>
        <v>200</v>
      </c>
      <c r="R1292" t="str">
        <f>VLOOKUP(C1292,招行退!B:H,7,FALSE)</f>
        <v>B</v>
      </c>
      <c r="S1292" t="str">
        <f>VLOOKUP(C1292,招行退!B:I,8,FALSE)</f>
        <v>20170713</v>
      </c>
    </row>
    <row r="1293" spans="1:19" ht="14.25" hidden="1">
      <c r="A1293" s="54">
        <v>42931.589189814818</v>
      </c>
      <c r="B1293">
        <v>756638</v>
      </c>
      <c r="C1293" t="s">
        <v>9071</v>
      </c>
      <c r="D1293" t="s">
        <v>9072</v>
      </c>
      <c r="E1293" t="s">
        <v>9073</v>
      </c>
      <c r="F1293" s="15">
        <v>300</v>
      </c>
      <c r="G1293" t="s">
        <v>34</v>
      </c>
      <c r="H1293" t="s">
        <v>34</v>
      </c>
      <c r="I1293" t="s">
        <v>58</v>
      </c>
      <c r="J1293" t="s">
        <v>48</v>
      </c>
      <c r="K1293" t="s">
        <v>59</v>
      </c>
      <c r="L1293" t="s">
        <v>9074</v>
      </c>
      <c r="M1293" t="s">
        <v>9075</v>
      </c>
      <c r="N1293" t="s">
        <v>9076</v>
      </c>
      <c r="O1293">
        <f>VLOOKUP(B1293,HIS退!B:F,5,FALSE)</f>
        <v>-300</v>
      </c>
      <c r="P1293" t="str">
        <f>VLOOKUP(B1293,HIS退!B:I,8,FALSE)</f>
        <v>1</v>
      </c>
      <c r="Q1293" s="38">
        <f>VLOOKUP(C1293,招行退!B:F,5,FALSE)</f>
        <v>300</v>
      </c>
      <c r="R1293" t="str">
        <f>VLOOKUP(C1293,招行退!B:H,7,FALSE)</f>
        <v>S</v>
      </c>
      <c r="S1293" t="e">
        <f>VLOOKUP(C1293,招行退!B:I,8,FALSE)</f>
        <v>#N/A</v>
      </c>
    </row>
    <row r="1294" spans="1:19" ht="14.25" hidden="1">
      <c r="A1294" s="54">
        <v>42931.609849537039</v>
      </c>
      <c r="B1294">
        <v>757068</v>
      </c>
      <c r="C1294" t="s">
        <v>9077</v>
      </c>
      <c r="D1294" t="s">
        <v>9078</v>
      </c>
      <c r="E1294" t="s">
        <v>9079</v>
      </c>
      <c r="F1294" s="15">
        <v>500</v>
      </c>
      <c r="G1294" t="s">
        <v>34</v>
      </c>
      <c r="H1294" t="s">
        <v>34</v>
      </c>
      <c r="I1294" t="s">
        <v>58</v>
      </c>
      <c r="J1294" t="s">
        <v>48</v>
      </c>
      <c r="K1294" t="s">
        <v>59</v>
      </c>
      <c r="L1294" t="s">
        <v>9080</v>
      </c>
      <c r="M1294" t="s">
        <v>9081</v>
      </c>
      <c r="N1294" t="s">
        <v>9082</v>
      </c>
      <c r="O1294">
        <f>VLOOKUP(B1294,HIS退!B:F,5,FALSE)</f>
        <v>-500</v>
      </c>
      <c r="P1294" t="str">
        <f>VLOOKUP(B1294,HIS退!B:I,8,FALSE)</f>
        <v>1</v>
      </c>
      <c r="Q1294" s="38">
        <f>VLOOKUP(C1294,招行退!B:F,5,FALSE)</f>
        <v>500</v>
      </c>
      <c r="R1294" t="str">
        <f>VLOOKUP(C1294,招行退!B:H,7,FALSE)</f>
        <v>S</v>
      </c>
      <c r="S1294" t="e">
        <f>VLOOKUP(C1294,招行退!B:I,8,FALSE)</f>
        <v>#N/A</v>
      </c>
    </row>
    <row r="1295" spans="1:19" ht="14.25" hidden="1">
      <c r="A1295" s="54">
        <v>42931.612453703703</v>
      </c>
      <c r="B1295">
        <v>757132</v>
      </c>
      <c r="C1295" t="s">
        <v>9083</v>
      </c>
      <c r="D1295" t="s">
        <v>9084</v>
      </c>
      <c r="E1295" t="s">
        <v>9085</v>
      </c>
      <c r="F1295" s="15">
        <v>450</v>
      </c>
      <c r="G1295" t="s">
        <v>34</v>
      </c>
      <c r="H1295" t="s">
        <v>34</v>
      </c>
      <c r="I1295" t="s">
        <v>58</v>
      </c>
      <c r="J1295" t="s">
        <v>48</v>
      </c>
      <c r="K1295" t="s">
        <v>59</v>
      </c>
      <c r="L1295" t="s">
        <v>9086</v>
      </c>
      <c r="M1295" t="s">
        <v>9087</v>
      </c>
      <c r="N1295" t="s">
        <v>9088</v>
      </c>
      <c r="O1295">
        <f>VLOOKUP(B1295,HIS退!B:F,5,FALSE)</f>
        <v>-450</v>
      </c>
      <c r="P1295" t="str">
        <f>VLOOKUP(B1295,HIS退!B:I,8,FALSE)</f>
        <v>1</v>
      </c>
      <c r="Q1295" s="38">
        <f>VLOOKUP(C1295,招行退!B:F,5,FALSE)</f>
        <v>450</v>
      </c>
      <c r="R1295" t="str">
        <f>VLOOKUP(C1295,招行退!B:H,7,FALSE)</f>
        <v>S</v>
      </c>
      <c r="S1295" t="e">
        <f>VLOOKUP(C1295,招行退!B:I,8,FALSE)</f>
        <v>#N/A</v>
      </c>
    </row>
    <row r="1296" spans="1:19" ht="14.25" hidden="1">
      <c r="A1296" s="54">
        <v>42931.613252314812</v>
      </c>
      <c r="B1296">
        <v>757144</v>
      </c>
      <c r="C1296" t="s">
        <v>9089</v>
      </c>
      <c r="D1296" t="s">
        <v>9090</v>
      </c>
      <c r="E1296" t="s">
        <v>9091</v>
      </c>
      <c r="F1296" s="15">
        <v>2400</v>
      </c>
      <c r="G1296" t="s">
        <v>34</v>
      </c>
      <c r="H1296" t="s">
        <v>34</v>
      </c>
      <c r="I1296" t="s">
        <v>58</v>
      </c>
      <c r="J1296" t="s">
        <v>48</v>
      </c>
      <c r="K1296" t="s">
        <v>59</v>
      </c>
      <c r="L1296" t="s">
        <v>9092</v>
      </c>
      <c r="M1296" t="s">
        <v>9093</v>
      </c>
      <c r="N1296" t="s">
        <v>9094</v>
      </c>
      <c r="O1296">
        <f>VLOOKUP(B1296,HIS退!B:F,5,FALSE)</f>
        <v>-2400</v>
      </c>
      <c r="P1296" t="str">
        <f>VLOOKUP(B1296,HIS退!B:I,8,FALSE)</f>
        <v>1</v>
      </c>
      <c r="Q1296" s="38">
        <f>VLOOKUP(C1296,招行退!B:F,5,FALSE)</f>
        <v>2400</v>
      </c>
      <c r="R1296" t="str">
        <f>VLOOKUP(C1296,招行退!B:H,7,FALSE)</f>
        <v>S</v>
      </c>
      <c r="S1296" t="e">
        <f>VLOOKUP(C1296,招行退!B:I,8,FALSE)</f>
        <v>#N/A</v>
      </c>
    </row>
    <row r="1297" spans="1:19" ht="14.25" hidden="1">
      <c r="A1297" s="54">
        <v>42931.613668981481</v>
      </c>
      <c r="B1297">
        <v>757150</v>
      </c>
      <c r="C1297" t="s">
        <v>9095</v>
      </c>
      <c r="D1297" t="s">
        <v>9096</v>
      </c>
      <c r="E1297" t="s">
        <v>9097</v>
      </c>
      <c r="F1297" s="15">
        <v>3200.16</v>
      </c>
      <c r="G1297" t="s">
        <v>34</v>
      </c>
      <c r="H1297" t="s">
        <v>34</v>
      </c>
      <c r="I1297" t="s">
        <v>58</v>
      </c>
      <c r="J1297" t="s">
        <v>48</v>
      </c>
      <c r="K1297" t="s">
        <v>59</v>
      </c>
      <c r="L1297" t="s">
        <v>9098</v>
      </c>
      <c r="M1297" t="s">
        <v>9099</v>
      </c>
      <c r="N1297" t="s">
        <v>9100</v>
      </c>
      <c r="O1297">
        <f>VLOOKUP(B1297,HIS退!B:F,5,FALSE)</f>
        <v>-3200.16</v>
      </c>
      <c r="P1297" t="str">
        <f>VLOOKUP(B1297,HIS退!B:I,8,FALSE)</f>
        <v>1</v>
      </c>
      <c r="Q1297" s="38">
        <f>VLOOKUP(C1297,招行退!B:F,5,FALSE)</f>
        <v>3200.16</v>
      </c>
      <c r="R1297" t="str">
        <f>VLOOKUP(C1297,招行退!B:H,7,FALSE)</f>
        <v>S</v>
      </c>
      <c r="S1297" t="e">
        <f>VLOOKUP(C1297,招行退!B:I,8,FALSE)</f>
        <v>#N/A</v>
      </c>
    </row>
    <row r="1298" spans="1:19" ht="14.25" hidden="1">
      <c r="A1298" s="54">
        <v>42931.614039351851</v>
      </c>
      <c r="B1298">
        <v>757158</v>
      </c>
      <c r="C1298" t="s">
        <v>9101</v>
      </c>
      <c r="D1298" t="s">
        <v>6954</v>
      </c>
      <c r="E1298" t="s">
        <v>5090</v>
      </c>
      <c r="F1298" s="15">
        <v>680</v>
      </c>
      <c r="G1298" t="s">
        <v>34</v>
      </c>
      <c r="H1298" t="s">
        <v>34</v>
      </c>
      <c r="I1298" t="s">
        <v>58</v>
      </c>
      <c r="J1298" t="s">
        <v>48</v>
      </c>
      <c r="K1298" t="s">
        <v>59</v>
      </c>
      <c r="L1298" t="s">
        <v>9102</v>
      </c>
      <c r="M1298" t="s">
        <v>9103</v>
      </c>
      <c r="N1298" t="s">
        <v>5091</v>
      </c>
      <c r="O1298">
        <f>VLOOKUP(B1298,HIS退!B:F,5,FALSE)</f>
        <v>-680</v>
      </c>
      <c r="P1298" t="str">
        <f>VLOOKUP(B1298,HIS退!B:I,8,FALSE)</f>
        <v>1</v>
      </c>
      <c r="Q1298" s="38">
        <f>VLOOKUP(C1298,招行退!B:F,5,FALSE)</f>
        <v>680</v>
      </c>
      <c r="R1298" t="str">
        <f>VLOOKUP(C1298,招行退!B:H,7,FALSE)</f>
        <v>S</v>
      </c>
      <c r="S1298" t="e">
        <f>VLOOKUP(C1298,招行退!B:I,8,FALSE)</f>
        <v>#N/A</v>
      </c>
    </row>
    <row r="1299" spans="1:19" ht="14.25" hidden="1">
      <c r="A1299" s="54">
        <v>42931.61445601852</v>
      </c>
      <c r="B1299">
        <v>757167</v>
      </c>
      <c r="C1299" t="s">
        <v>9104</v>
      </c>
      <c r="D1299" t="s">
        <v>9105</v>
      </c>
      <c r="E1299" t="s">
        <v>9106</v>
      </c>
      <c r="F1299" s="15">
        <v>3000</v>
      </c>
      <c r="G1299" t="s">
        <v>34</v>
      </c>
      <c r="H1299" t="s">
        <v>34</v>
      </c>
      <c r="I1299" t="s">
        <v>58</v>
      </c>
      <c r="J1299" t="s">
        <v>48</v>
      </c>
      <c r="K1299" t="s">
        <v>59</v>
      </c>
      <c r="L1299" t="s">
        <v>9107</v>
      </c>
      <c r="M1299" t="s">
        <v>9108</v>
      </c>
      <c r="N1299" t="s">
        <v>9109</v>
      </c>
      <c r="O1299">
        <f>VLOOKUP(B1299,HIS退!B:F,5,FALSE)</f>
        <v>-3000</v>
      </c>
      <c r="P1299" t="str">
        <f>VLOOKUP(B1299,HIS退!B:I,8,FALSE)</f>
        <v>1</v>
      </c>
      <c r="Q1299" s="38">
        <f>VLOOKUP(C1299,招行退!B:F,5,FALSE)</f>
        <v>3000</v>
      </c>
      <c r="R1299" t="str">
        <f>VLOOKUP(C1299,招行退!B:H,7,FALSE)</f>
        <v>S</v>
      </c>
      <c r="S1299" t="e">
        <f>VLOOKUP(C1299,招行退!B:I,8,FALSE)</f>
        <v>#N/A</v>
      </c>
    </row>
    <row r="1300" spans="1:19" ht="14.25" hidden="1">
      <c r="A1300" s="54">
        <v>42931.62537037037</v>
      </c>
      <c r="B1300">
        <v>757427</v>
      </c>
      <c r="C1300" t="s">
        <v>9110</v>
      </c>
      <c r="D1300" t="s">
        <v>9111</v>
      </c>
      <c r="E1300" t="s">
        <v>9112</v>
      </c>
      <c r="F1300" s="15">
        <v>700</v>
      </c>
      <c r="G1300" t="s">
        <v>34</v>
      </c>
      <c r="H1300" t="s">
        <v>34</v>
      </c>
      <c r="I1300" t="s">
        <v>58</v>
      </c>
      <c r="J1300" t="s">
        <v>48</v>
      </c>
      <c r="K1300" t="s">
        <v>59</v>
      </c>
      <c r="L1300" t="s">
        <v>9113</v>
      </c>
      <c r="M1300" t="s">
        <v>9114</v>
      </c>
      <c r="N1300" t="s">
        <v>9115</v>
      </c>
      <c r="O1300">
        <f>VLOOKUP(B1300,HIS退!B:F,5,FALSE)</f>
        <v>-700</v>
      </c>
      <c r="P1300" t="str">
        <f>VLOOKUP(B1300,HIS退!B:I,8,FALSE)</f>
        <v>1</v>
      </c>
      <c r="Q1300" s="38">
        <f>VLOOKUP(C1300,招行退!B:F,5,FALSE)</f>
        <v>700</v>
      </c>
      <c r="R1300" t="str">
        <f>VLOOKUP(C1300,招行退!B:H,7,FALSE)</f>
        <v>S</v>
      </c>
      <c r="S1300" t="e">
        <f>VLOOKUP(C1300,招行退!B:I,8,FALSE)</f>
        <v>#N/A</v>
      </c>
    </row>
    <row r="1301" spans="1:19" ht="14.25" hidden="1">
      <c r="A1301" s="54">
        <v>42931.629328703704</v>
      </c>
      <c r="B1301">
        <v>757504</v>
      </c>
      <c r="C1301" t="s">
        <v>5515</v>
      </c>
      <c r="D1301" t="s">
        <v>9116</v>
      </c>
      <c r="E1301" t="s">
        <v>5518</v>
      </c>
      <c r="F1301" s="15">
        <v>34</v>
      </c>
      <c r="G1301" t="s">
        <v>34</v>
      </c>
      <c r="H1301" t="s">
        <v>34</v>
      </c>
      <c r="I1301" t="s">
        <v>340</v>
      </c>
      <c r="J1301" t="s">
        <v>57</v>
      </c>
      <c r="K1301" t="s">
        <v>59</v>
      </c>
      <c r="L1301" t="s">
        <v>5516</v>
      </c>
      <c r="M1301" t="s">
        <v>9117</v>
      </c>
      <c r="N1301" t="s">
        <v>5519</v>
      </c>
      <c r="O1301">
        <f>VLOOKUP(B1301,HIS退!B:F,5,FALSE)</f>
        <v>-34</v>
      </c>
      <c r="P1301" t="str">
        <f>VLOOKUP(B1301,HIS退!B:I,8,FALSE)</f>
        <v>9</v>
      </c>
      <c r="Q1301" s="38">
        <f>VLOOKUP(C1301,招行退!B:F,5,FALSE)</f>
        <v>34</v>
      </c>
      <c r="R1301" t="str">
        <f>VLOOKUP(C1301,招行退!B:H,7,FALSE)</f>
        <v>B</v>
      </c>
      <c r="S1301" t="str">
        <f>VLOOKUP(C1301,招行退!B:I,8,FALSE)</f>
        <v>20170717</v>
      </c>
    </row>
    <row r="1302" spans="1:19" ht="14.25" hidden="1">
      <c r="A1302" s="54">
        <v>42931.642268518517</v>
      </c>
      <c r="B1302">
        <v>757810</v>
      </c>
      <c r="C1302" t="s">
        <v>9118</v>
      </c>
      <c r="D1302" t="s">
        <v>9119</v>
      </c>
      <c r="E1302" t="s">
        <v>9120</v>
      </c>
      <c r="F1302" s="15">
        <v>299.42</v>
      </c>
      <c r="G1302" t="s">
        <v>34</v>
      </c>
      <c r="H1302" t="s">
        <v>34</v>
      </c>
      <c r="I1302" t="s">
        <v>58</v>
      </c>
      <c r="J1302" t="s">
        <v>48</v>
      </c>
      <c r="K1302" t="s">
        <v>59</v>
      </c>
      <c r="L1302" t="s">
        <v>9121</v>
      </c>
      <c r="M1302" t="s">
        <v>9122</v>
      </c>
      <c r="N1302" t="s">
        <v>9123</v>
      </c>
      <c r="O1302">
        <f>VLOOKUP(B1302,HIS退!B:F,5,FALSE)</f>
        <v>-299.42</v>
      </c>
      <c r="P1302" t="str">
        <f>VLOOKUP(B1302,HIS退!B:I,8,FALSE)</f>
        <v>1</v>
      </c>
      <c r="Q1302" s="38">
        <f>VLOOKUP(C1302,招行退!B:F,5,FALSE)</f>
        <v>299.42</v>
      </c>
      <c r="R1302" t="str">
        <f>VLOOKUP(C1302,招行退!B:H,7,FALSE)</f>
        <v>S</v>
      </c>
      <c r="S1302" t="e">
        <f>VLOOKUP(C1302,招行退!B:I,8,FALSE)</f>
        <v>#N/A</v>
      </c>
    </row>
    <row r="1303" spans="1:19" ht="14.25" hidden="1">
      <c r="A1303" s="54">
        <v>42931.646828703706</v>
      </c>
      <c r="B1303">
        <v>757933</v>
      </c>
      <c r="C1303" t="s">
        <v>9124</v>
      </c>
      <c r="D1303" t="s">
        <v>9125</v>
      </c>
      <c r="E1303" t="s">
        <v>9126</v>
      </c>
      <c r="F1303" s="15">
        <v>424.5</v>
      </c>
      <c r="G1303" t="s">
        <v>34</v>
      </c>
      <c r="H1303" t="s">
        <v>34</v>
      </c>
      <c r="I1303" t="s">
        <v>58</v>
      </c>
      <c r="J1303" t="s">
        <v>48</v>
      </c>
      <c r="K1303" t="s">
        <v>59</v>
      </c>
      <c r="L1303" t="s">
        <v>9127</v>
      </c>
      <c r="M1303" t="s">
        <v>9128</v>
      </c>
      <c r="N1303" t="s">
        <v>9129</v>
      </c>
      <c r="O1303">
        <f>VLOOKUP(B1303,HIS退!B:F,5,FALSE)</f>
        <v>-424.5</v>
      </c>
      <c r="P1303" t="str">
        <f>VLOOKUP(B1303,HIS退!B:I,8,FALSE)</f>
        <v>1</v>
      </c>
      <c r="Q1303" s="38">
        <f>VLOOKUP(C1303,招行退!B:F,5,FALSE)</f>
        <v>424.5</v>
      </c>
      <c r="R1303" t="str">
        <f>VLOOKUP(C1303,招行退!B:H,7,FALSE)</f>
        <v>S</v>
      </c>
      <c r="S1303" t="e">
        <f>VLOOKUP(C1303,招行退!B:I,8,FALSE)</f>
        <v>#N/A</v>
      </c>
    </row>
    <row r="1304" spans="1:19" ht="14.25" hidden="1">
      <c r="A1304" s="54">
        <v>42931.649189814816</v>
      </c>
      <c r="B1304">
        <v>757970</v>
      </c>
      <c r="C1304" t="s">
        <v>9130</v>
      </c>
      <c r="D1304" t="s">
        <v>9131</v>
      </c>
      <c r="E1304" t="s">
        <v>9132</v>
      </c>
      <c r="F1304" s="15">
        <v>500</v>
      </c>
      <c r="G1304" t="s">
        <v>34</v>
      </c>
      <c r="H1304" t="s">
        <v>34</v>
      </c>
      <c r="I1304" t="s">
        <v>58</v>
      </c>
      <c r="J1304" t="s">
        <v>48</v>
      </c>
      <c r="K1304" t="s">
        <v>59</v>
      </c>
      <c r="L1304" t="s">
        <v>9133</v>
      </c>
      <c r="M1304" t="s">
        <v>9134</v>
      </c>
      <c r="N1304" t="s">
        <v>9135</v>
      </c>
      <c r="O1304">
        <f>VLOOKUP(B1304,HIS退!B:F,5,FALSE)</f>
        <v>-500</v>
      </c>
      <c r="P1304" t="str">
        <f>VLOOKUP(B1304,HIS退!B:I,8,FALSE)</f>
        <v>1</v>
      </c>
      <c r="Q1304" s="38">
        <f>VLOOKUP(C1304,招行退!B:F,5,FALSE)</f>
        <v>500</v>
      </c>
      <c r="R1304" t="str">
        <f>VLOOKUP(C1304,招行退!B:H,7,FALSE)</f>
        <v>S</v>
      </c>
      <c r="S1304" t="e">
        <f>VLOOKUP(C1304,招行退!B:I,8,FALSE)</f>
        <v>#N/A</v>
      </c>
    </row>
    <row r="1305" spans="1:19" ht="14.25" hidden="1">
      <c r="A1305" s="54">
        <v>42931.678043981483</v>
      </c>
      <c r="B1305">
        <v>758412</v>
      </c>
      <c r="C1305" t="s">
        <v>5579</v>
      </c>
      <c r="D1305" t="s">
        <v>1548</v>
      </c>
      <c r="E1305" t="s">
        <v>1549</v>
      </c>
      <c r="F1305" s="15">
        <v>613</v>
      </c>
      <c r="G1305" t="s">
        <v>34</v>
      </c>
      <c r="H1305" t="s">
        <v>34</v>
      </c>
      <c r="I1305" t="s">
        <v>340</v>
      </c>
      <c r="J1305" t="s">
        <v>340</v>
      </c>
      <c r="K1305" t="s">
        <v>59</v>
      </c>
      <c r="L1305" t="s">
        <v>5580</v>
      </c>
      <c r="M1305" t="s">
        <v>9136</v>
      </c>
      <c r="N1305" t="s">
        <v>3747</v>
      </c>
      <c r="O1305">
        <f>VLOOKUP(B1305,HIS退!B:F,5,FALSE)</f>
        <v>-613</v>
      </c>
      <c r="P1305" t="str">
        <f>VLOOKUP(B1305,HIS退!B:I,8,FALSE)</f>
        <v>9</v>
      </c>
      <c r="Q1305" s="38">
        <f>VLOOKUP(C1305,招行退!B:F,5,FALSE)</f>
        <v>613</v>
      </c>
      <c r="R1305" t="str">
        <f>VLOOKUP(C1305,招行退!B:H,7,FALSE)</f>
        <v>B</v>
      </c>
      <c r="S1305" t="str">
        <f>VLOOKUP(C1305,招行退!B:I,8,FALSE)</f>
        <v>20170706</v>
      </c>
    </row>
    <row r="1306" spans="1:19" ht="14.25" hidden="1">
      <c r="A1306" s="54">
        <v>42931.680486111109</v>
      </c>
      <c r="B1306">
        <v>758452</v>
      </c>
      <c r="C1306" t="s">
        <v>9137</v>
      </c>
      <c r="D1306" t="s">
        <v>9138</v>
      </c>
      <c r="E1306" t="s">
        <v>9139</v>
      </c>
      <c r="F1306" s="15">
        <v>389.42</v>
      </c>
      <c r="G1306" t="s">
        <v>34</v>
      </c>
      <c r="H1306" t="s">
        <v>34</v>
      </c>
      <c r="I1306" t="s">
        <v>58</v>
      </c>
      <c r="J1306" t="s">
        <v>48</v>
      </c>
      <c r="K1306" t="s">
        <v>59</v>
      </c>
      <c r="L1306" t="s">
        <v>9140</v>
      </c>
      <c r="M1306" t="s">
        <v>9141</v>
      </c>
      <c r="N1306" t="s">
        <v>9142</v>
      </c>
      <c r="O1306">
        <f>VLOOKUP(B1306,HIS退!B:F,5,FALSE)</f>
        <v>-389.42</v>
      </c>
      <c r="P1306" t="str">
        <f>VLOOKUP(B1306,HIS退!B:I,8,FALSE)</f>
        <v>1</v>
      </c>
      <c r="Q1306" s="38">
        <f>VLOOKUP(C1306,招行退!B:F,5,FALSE)</f>
        <v>389.42</v>
      </c>
      <c r="R1306" t="str">
        <f>VLOOKUP(C1306,招行退!B:H,7,FALSE)</f>
        <v>S</v>
      </c>
      <c r="S1306" t="e">
        <f>VLOOKUP(C1306,招行退!B:I,8,FALSE)</f>
        <v>#N/A</v>
      </c>
    </row>
    <row r="1307" spans="1:19" ht="14.25" hidden="1">
      <c r="A1307" s="54">
        <v>42931.682384259257</v>
      </c>
      <c r="B1307">
        <v>758485</v>
      </c>
      <c r="C1307" t="s">
        <v>5552</v>
      </c>
      <c r="D1307" t="s">
        <v>9143</v>
      </c>
      <c r="E1307" t="s">
        <v>5555</v>
      </c>
      <c r="F1307" s="15">
        <v>1200</v>
      </c>
      <c r="G1307" t="s">
        <v>34</v>
      </c>
      <c r="H1307" t="s">
        <v>34</v>
      </c>
      <c r="I1307" t="s">
        <v>340</v>
      </c>
      <c r="J1307" t="s">
        <v>340</v>
      </c>
      <c r="K1307" t="s">
        <v>59</v>
      </c>
      <c r="L1307" t="s">
        <v>5553</v>
      </c>
      <c r="M1307" t="s">
        <v>9144</v>
      </c>
      <c r="N1307" t="s">
        <v>5556</v>
      </c>
      <c r="O1307">
        <f>VLOOKUP(B1307,HIS退!B:F,5,FALSE)</f>
        <v>-1200</v>
      </c>
      <c r="P1307" t="str">
        <f>VLOOKUP(B1307,HIS退!B:I,8,FALSE)</f>
        <v>9</v>
      </c>
      <c r="Q1307" s="38">
        <f>VLOOKUP(C1307,招行退!B:F,5,FALSE)</f>
        <v>1200</v>
      </c>
      <c r="R1307" t="str">
        <f>VLOOKUP(C1307,招行退!B:H,7,FALSE)</f>
        <v>B</v>
      </c>
      <c r="S1307" t="str">
        <f>VLOOKUP(C1307,招行退!B:I,8,FALSE)</f>
        <v>20170717</v>
      </c>
    </row>
    <row r="1308" spans="1:19" ht="14.25" hidden="1">
      <c r="A1308" s="54">
        <v>42931.693298611113</v>
      </c>
      <c r="B1308">
        <v>758620</v>
      </c>
      <c r="C1308" t="s">
        <v>5558</v>
      </c>
      <c r="D1308" t="s">
        <v>9145</v>
      </c>
      <c r="E1308" t="s">
        <v>5561</v>
      </c>
      <c r="F1308" s="15">
        <v>658.62</v>
      </c>
      <c r="G1308" t="s">
        <v>34</v>
      </c>
      <c r="H1308" t="s">
        <v>34</v>
      </c>
      <c r="I1308" t="s">
        <v>340</v>
      </c>
      <c r="J1308" t="s">
        <v>340</v>
      </c>
      <c r="K1308" t="s">
        <v>59</v>
      </c>
      <c r="L1308" t="s">
        <v>5559</v>
      </c>
      <c r="M1308" t="s">
        <v>9146</v>
      </c>
      <c r="N1308" t="s">
        <v>5562</v>
      </c>
      <c r="O1308">
        <f>VLOOKUP(B1308,HIS退!B:F,5,FALSE)</f>
        <v>-658.62</v>
      </c>
      <c r="P1308" t="str">
        <f>VLOOKUP(B1308,HIS退!B:I,8,FALSE)</f>
        <v>9</v>
      </c>
      <c r="Q1308" s="38">
        <f>VLOOKUP(C1308,招行退!B:F,5,FALSE)</f>
        <v>658.62</v>
      </c>
      <c r="R1308" t="str">
        <f>VLOOKUP(C1308,招行退!B:H,7,FALSE)</f>
        <v>B</v>
      </c>
      <c r="S1308" t="str">
        <f>VLOOKUP(C1308,招行退!B:I,8,FALSE)</f>
        <v>20170717</v>
      </c>
    </row>
    <row r="1309" spans="1:19" ht="14.25" hidden="1">
      <c r="A1309" s="54">
        <v>42931.694861111115</v>
      </c>
      <c r="B1309">
        <v>758642</v>
      </c>
      <c r="C1309" t="s">
        <v>9147</v>
      </c>
      <c r="D1309" t="s">
        <v>9148</v>
      </c>
      <c r="E1309" t="s">
        <v>9149</v>
      </c>
      <c r="F1309" s="15">
        <v>173.86</v>
      </c>
      <c r="G1309" t="s">
        <v>53</v>
      </c>
      <c r="H1309" t="s">
        <v>34</v>
      </c>
      <c r="I1309" t="s">
        <v>58</v>
      </c>
      <c r="J1309" t="s">
        <v>48</v>
      </c>
      <c r="K1309" t="s">
        <v>59</v>
      </c>
      <c r="L1309" t="s">
        <v>9150</v>
      </c>
      <c r="M1309" t="s">
        <v>9151</v>
      </c>
      <c r="N1309" t="s">
        <v>9152</v>
      </c>
      <c r="O1309">
        <f>VLOOKUP(B1309,HIS退!B:F,5,FALSE)</f>
        <v>-173.86</v>
      </c>
      <c r="P1309" t="str">
        <f>VLOOKUP(B1309,HIS退!B:I,8,FALSE)</f>
        <v>1</v>
      </c>
      <c r="Q1309" s="38">
        <f>VLOOKUP(C1309,招行退!B:F,5,FALSE)</f>
        <v>173.86</v>
      </c>
      <c r="R1309" t="str">
        <f>VLOOKUP(C1309,招行退!B:H,7,FALSE)</f>
        <v>S</v>
      </c>
      <c r="S1309" t="e">
        <f>VLOOKUP(C1309,招行退!B:I,8,FALSE)</f>
        <v>#N/A</v>
      </c>
    </row>
    <row r="1310" spans="1:19" ht="14.25" hidden="1">
      <c r="A1310" s="54">
        <v>42931.698148148149</v>
      </c>
      <c r="B1310">
        <v>758675</v>
      </c>
      <c r="C1310" t="s">
        <v>9153</v>
      </c>
      <c r="D1310" t="s">
        <v>9154</v>
      </c>
      <c r="E1310" t="s">
        <v>9155</v>
      </c>
      <c r="F1310" s="15">
        <v>1600</v>
      </c>
      <c r="G1310" t="s">
        <v>34</v>
      </c>
      <c r="H1310" t="s">
        <v>34</v>
      </c>
      <c r="I1310" t="s">
        <v>58</v>
      </c>
      <c r="J1310" t="s">
        <v>48</v>
      </c>
      <c r="K1310" t="s">
        <v>59</v>
      </c>
      <c r="L1310" t="s">
        <v>9156</v>
      </c>
      <c r="M1310" t="s">
        <v>9157</v>
      </c>
      <c r="N1310" t="s">
        <v>9158</v>
      </c>
      <c r="O1310">
        <f>VLOOKUP(B1310,HIS退!B:F,5,FALSE)</f>
        <v>-1600</v>
      </c>
      <c r="P1310" t="str">
        <f>VLOOKUP(B1310,HIS退!B:I,8,FALSE)</f>
        <v>1</v>
      </c>
      <c r="Q1310" s="38">
        <f>VLOOKUP(C1310,招行退!B:F,5,FALSE)</f>
        <v>1600</v>
      </c>
      <c r="R1310" t="str">
        <f>VLOOKUP(C1310,招行退!B:H,7,FALSE)</f>
        <v>S</v>
      </c>
      <c r="S1310" t="e">
        <f>VLOOKUP(C1310,招行退!B:I,8,FALSE)</f>
        <v>#N/A</v>
      </c>
    </row>
    <row r="1311" spans="1:19" ht="14.25" hidden="1">
      <c r="A1311" s="54">
        <v>42931.719918981478</v>
      </c>
      <c r="B1311">
        <v>758851</v>
      </c>
      <c r="C1311" t="s">
        <v>9159</v>
      </c>
      <c r="D1311" t="s">
        <v>9160</v>
      </c>
      <c r="E1311" t="s">
        <v>9161</v>
      </c>
      <c r="F1311" s="15">
        <v>1992</v>
      </c>
      <c r="G1311" t="s">
        <v>34</v>
      </c>
      <c r="H1311" t="s">
        <v>34</v>
      </c>
      <c r="I1311" t="s">
        <v>58</v>
      </c>
      <c r="J1311" t="s">
        <v>48</v>
      </c>
      <c r="K1311" t="s">
        <v>59</v>
      </c>
      <c r="L1311" t="s">
        <v>9162</v>
      </c>
      <c r="M1311" t="s">
        <v>9163</v>
      </c>
      <c r="N1311" t="s">
        <v>9164</v>
      </c>
      <c r="O1311">
        <f>VLOOKUP(B1311,HIS退!B:F,5,FALSE)</f>
        <v>-1992</v>
      </c>
      <c r="P1311" t="str">
        <f>VLOOKUP(B1311,HIS退!B:I,8,FALSE)</f>
        <v>1</v>
      </c>
      <c r="Q1311" s="38">
        <f>VLOOKUP(C1311,招行退!B:F,5,FALSE)</f>
        <v>1992</v>
      </c>
      <c r="R1311" t="str">
        <f>VLOOKUP(C1311,招行退!B:H,7,FALSE)</f>
        <v>S</v>
      </c>
      <c r="S1311" t="e">
        <f>VLOOKUP(C1311,招行退!B:I,8,FALSE)</f>
        <v>#N/A</v>
      </c>
    </row>
    <row r="1312" spans="1:19" ht="14.25" hidden="1">
      <c r="A1312" s="54">
        <v>42931.728414351855</v>
      </c>
      <c r="B1312">
        <v>758900</v>
      </c>
      <c r="C1312" t="s">
        <v>9165</v>
      </c>
      <c r="D1312" t="s">
        <v>9166</v>
      </c>
      <c r="E1312" t="s">
        <v>9167</v>
      </c>
      <c r="F1312" s="15">
        <v>11.5</v>
      </c>
      <c r="G1312" t="s">
        <v>34</v>
      </c>
      <c r="H1312" t="s">
        <v>34</v>
      </c>
      <c r="I1312" t="s">
        <v>58</v>
      </c>
      <c r="J1312" t="s">
        <v>48</v>
      </c>
      <c r="K1312" t="s">
        <v>59</v>
      </c>
      <c r="L1312" t="s">
        <v>9168</v>
      </c>
      <c r="M1312" t="s">
        <v>9169</v>
      </c>
      <c r="N1312" t="s">
        <v>9170</v>
      </c>
      <c r="O1312">
        <f>VLOOKUP(B1312,HIS退!B:F,5,FALSE)</f>
        <v>-11.5</v>
      </c>
      <c r="P1312" t="str">
        <f>VLOOKUP(B1312,HIS退!B:I,8,FALSE)</f>
        <v>1</v>
      </c>
      <c r="Q1312" s="38">
        <f>VLOOKUP(C1312,招行退!B:F,5,FALSE)</f>
        <v>11.5</v>
      </c>
      <c r="R1312" t="str">
        <f>VLOOKUP(C1312,招行退!B:H,7,FALSE)</f>
        <v>S</v>
      </c>
      <c r="S1312" t="e">
        <f>VLOOKUP(C1312,招行退!B:I,8,FALSE)</f>
        <v>#N/A</v>
      </c>
    </row>
    <row r="1313" spans="1:19" ht="14.25" hidden="1">
      <c r="A1313" s="54">
        <v>42931.728796296295</v>
      </c>
      <c r="B1313">
        <v>758902</v>
      </c>
      <c r="C1313" t="s">
        <v>9171</v>
      </c>
      <c r="D1313" t="s">
        <v>9172</v>
      </c>
      <c r="E1313" t="s">
        <v>9173</v>
      </c>
      <c r="F1313" s="15">
        <v>202.83</v>
      </c>
      <c r="G1313" t="s">
        <v>34</v>
      </c>
      <c r="H1313" t="s">
        <v>34</v>
      </c>
      <c r="I1313" t="s">
        <v>58</v>
      </c>
      <c r="J1313" t="s">
        <v>48</v>
      </c>
      <c r="K1313" t="s">
        <v>59</v>
      </c>
      <c r="L1313" t="s">
        <v>9174</v>
      </c>
      <c r="M1313" t="s">
        <v>9175</v>
      </c>
      <c r="N1313" t="s">
        <v>9176</v>
      </c>
      <c r="O1313">
        <f>VLOOKUP(B1313,HIS退!B:F,5,FALSE)</f>
        <v>-202.83</v>
      </c>
      <c r="P1313" t="str">
        <f>VLOOKUP(B1313,HIS退!B:I,8,FALSE)</f>
        <v>1</v>
      </c>
      <c r="Q1313" s="38">
        <f>VLOOKUP(C1313,招行退!B:F,5,FALSE)</f>
        <v>202.83</v>
      </c>
      <c r="R1313" t="str">
        <f>VLOOKUP(C1313,招行退!B:H,7,FALSE)</f>
        <v>S</v>
      </c>
      <c r="S1313" t="e">
        <f>VLOOKUP(C1313,招行退!B:I,8,FALSE)</f>
        <v>#N/A</v>
      </c>
    </row>
    <row r="1314" spans="1:19" ht="14.25" hidden="1">
      <c r="A1314" s="54">
        <v>42931.749467592592</v>
      </c>
      <c r="B1314">
        <v>758967</v>
      </c>
      <c r="C1314" t="s">
        <v>9177</v>
      </c>
      <c r="D1314" t="s">
        <v>9178</v>
      </c>
      <c r="E1314" t="s">
        <v>9179</v>
      </c>
      <c r="F1314" s="15">
        <v>96.5</v>
      </c>
      <c r="G1314" t="s">
        <v>34</v>
      </c>
      <c r="H1314" t="s">
        <v>34</v>
      </c>
      <c r="I1314" t="s">
        <v>58</v>
      </c>
      <c r="J1314" t="s">
        <v>48</v>
      </c>
      <c r="K1314" t="s">
        <v>59</v>
      </c>
      <c r="L1314" t="s">
        <v>9180</v>
      </c>
      <c r="M1314" t="s">
        <v>9181</v>
      </c>
      <c r="N1314" t="s">
        <v>9182</v>
      </c>
      <c r="O1314">
        <f>VLOOKUP(B1314,HIS退!B:F,5,FALSE)</f>
        <v>-96.5</v>
      </c>
      <c r="P1314" t="str">
        <f>VLOOKUP(B1314,HIS退!B:I,8,FALSE)</f>
        <v>1</v>
      </c>
      <c r="Q1314" s="38">
        <f>VLOOKUP(C1314,招行退!B:F,5,FALSE)</f>
        <v>96.5</v>
      </c>
      <c r="R1314" t="str">
        <f>VLOOKUP(C1314,招行退!B:H,7,FALSE)</f>
        <v>S</v>
      </c>
      <c r="S1314" t="e">
        <f>VLOOKUP(C1314,招行退!B:I,8,FALSE)</f>
        <v>#N/A</v>
      </c>
    </row>
    <row r="1315" spans="1:19" ht="14.25" hidden="1">
      <c r="A1315" s="54">
        <v>42931.755208333336</v>
      </c>
      <c r="B1315">
        <v>758976</v>
      </c>
      <c r="C1315" t="s">
        <v>9183</v>
      </c>
      <c r="D1315" t="s">
        <v>8502</v>
      </c>
      <c r="E1315" t="s">
        <v>5433</v>
      </c>
      <c r="F1315" s="15">
        <v>344.5</v>
      </c>
      <c r="G1315" t="s">
        <v>34</v>
      </c>
      <c r="H1315" t="s">
        <v>34</v>
      </c>
      <c r="I1315" t="s">
        <v>58</v>
      </c>
      <c r="J1315" t="s">
        <v>48</v>
      </c>
      <c r="K1315" t="s">
        <v>59</v>
      </c>
      <c r="L1315" t="s">
        <v>9184</v>
      </c>
      <c r="M1315" t="s">
        <v>9185</v>
      </c>
      <c r="N1315" t="s">
        <v>5434</v>
      </c>
      <c r="O1315">
        <f>VLOOKUP(B1315,HIS退!B:F,5,FALSE)</f>
        <v>-344.5</v>
      </c>
      <c r="P1315" t="str">
        <f>VLOOKUP(B1315,HIS退!B:I,8,FALSE)</f>
        <v>1</v>
      </c>
      <c r="Q1315" s="38">
        <f>VLOOKUP(C1315,招行退!B:F,5,FALSE)</f>
        <v>344.5</v>
      </c>
      <c r="R1315" t="str">
        <f>VLOOKUP(C1315,招行退!B:H,7,FALSE)</f>
        <v>S</v>
      </c>
      <c r="S1315" t="e">
        <f>VLOOKUP(C1315,招行退!B:I,8,FALSE)</f>
        <v>#N/A</v>
      </c>
    </row>
    <row r="1316" spans="1:19" ht="14.25" hidden="1">
      <c r="A1316" s="54">
        <v>42931.975462962961</v>
      </c>
      <c r="B1316">
        <v>759388</v>
      </c>
      <c r="C1316" t="s">
        <v>9186</v>
      </c>
      <c r="D1316" t="s">
        <v>9187</v>
      </c>
      <c r="E1316" t="s">
        <v>9188</v>
      </c>
      <c r="F1316" s="15">
        <v>94</v>
      </c>
      <c r="G1316" t="s">
        <v>34</v>
      </c>
      <c r="H1316" t="s">
        <v>34</v>
      </c>
      <c r="I1316" t="s">
        <v>58</v>
      </c>
      <c r="J1316" t="s">
        <v>48</v>
      </c>
      <c r="K1316" t="s">
        <v>59</v>
      </c>
      <c r="L1316" t="s">
        <v>9189</v>
      </c>
      <c r="M1316" t="s">
        <v>9190</v>
      </c>
      <c r="N1316" t="s">
        <v>9191</v>
      </c>
      <c r="O1316">
        <f>VLOOKUP(B1316,HIS退!B:F,5,FALSE)</f>
        <v>-94</v>
      </c>
      <c r="P1316" t="str">
        <f>VLOOKUP(B1316,HIS退!B:I,8,FALSE)</f>
        <v>1</v>
      </c>
      <c r="Q1316" s="38">
        <f>VLOOKUP(C1316,招行退!B:F,5,FALSE)</f>
        <v>94</v>
      </c>
      <c r="R1316" t="str">
        <f>VLOOKUP(C1316,招行退!B:H,7,FALSE)</f>
        <v>S</v>
      </c>
      <c r="S1316" t="e">
        <f>VLOOKUP(C1316,招行退!B:I,8,FALSE)</f>
        <v>#N/A</v>
      </c>
    </row>
    <row r="1317" spans="1:19" ht="14.25" hidden="1">
      <c r="A1317" s="54">
        <v>42932.11996527778</v>
      </c>
      <c r="B1317">
        <v>759594</v>
      </c>
      <c r="C1317" t="s">
        <v>5583</v>
      </c>
      <c r="D1317" t="s">
        <v>9192</v>
      </c>
      <c r="E1317" t="s">
        <v>5586</v>
      </c>
      <c r="F1317" s="15">
        <v>426</v>
      </c>
      <c r="G1317" t="s">
        <v>53</v>
      </c>
      <c r="H1317" t="s">
        <v>34</v>
      </c>
      <c r="I1317" t="s">
        <v>340</v>
      </c>
      <c r="J1317" t="s">
        <v>340</v>
      </c>
      <c r="K1317" t="s">
        <v>59</v>
      </c>
      <c r="L1317" t="s">
        <v>5584</v>
      </c>
      <c r="M1317" t="s">
        <v>9193</v>
      </c>
      <c r="N1317" t="s">
        <v>5587</v>
      </c>
      <c r="O1317">
        <f>VLOOKUP(B1317,HIS退!B:F,5,FALSE)</f>
        <v>-426</v>
      </c>
      <c r="P1317" t="str">
        <f>VLOOKUP(B1317,HIS退!B:I,8,FALSE)</f>
        <v>9</v>
      </c>
      <c r="Q1317" s="38">
        <f>VLOOKUP(C1317,招行退!B:F,5,FALSE)</f>
        <v>426</v>
      </c>
      <c r="R1317" t="str">
        <f>VLOOKUP(C1317,招行退!B:H,7,FALSE)</f>
        <v>B</v>
      </c>
      <c r="S1317" t="str">
        <f>VLOOKUP(C1317,招行退!B:I,8,FALSE)</f>
        <v>20170717</v>
      </c>
    </row>
    <row r="1318" spans="1:19" ht="14.25" hidden="1">
      <c r="A1318" s="54">
        <v>42932.356782407405</v>
      </c>
      <c r="B1318">
        <v>759901</v>
      </c>
      <c r="C1318" t="s">
        <v>9194</v>
      </c>
      <c r="D1318" t="s">
        <v>9195</v>
      </c>
      <c r="E1318" t="s">
        <v>9196</v>
      </c>
      <c r="F1318" s="15">
        <v>299.5</v>
      </c>
      <c r="G1318" t="s">
        <v>34</v>
      </c>
      <c r="H1318" t="s">
        <v>34</v>
      </c>
      <c r="I1318" t="s">
        <v>58</v>
      </c>
      <c r="J1318" t="s">
        <v>48</v>
      </c>
      <c r="K1318" t="s">
        <v>59</v>
      </c>
      <c r="L1318" t="s">
        <v>9197</v>
      </c>
      <c r="M1318" t="s">
        <v>9198</v>
      </c>
      <c r="N1318" t="s">
        <v>9199</v>
      </c>
      <c r="O1318">
        <f>VLOOKUP(B1318,HIS退!B:F,5,FALSE)</f>
        <v>-299.5</v>
      </c>
      <c r="P1318" t="str">
        <f>VLOOKUP(B1318,HIS退!B:I,8,FALSE)</f>
        <v>1</v>
      </c>
      <c r="Q1318" s="38">
        <f>VLOOKUP(C1318,招行退!B:F,5,FALSE)</f>
        <v>299.5</v>
      </c>
      <c r="R1318" t="str">
        <f>VLOOKUP(C1318,招行退!B:H,7,FALSE)</f>
        <v>S</v>
      </c>
      <c r="S1318" t="e">
        <f>VLOOKUP(C1318,招行退!B:I,8,FALSE)</f>
        <v>#N/A</v>
      </c>
    </row>
    <row r="1319" spans="1:19" ht="14.25" hidden="1">
      <c r="A1319" s="54">
        <v>42932.357210648152</v>
      </c>
      <c r="B1319">
        <v>759904</v>
      </c>
      <c r="C1319" t="s">
        <v>5522</v>
      </c>
      <c r="D1319" t="s">
        <v>9200</v>
      </c>
      <c r="E1319" t="s">
        <v>5525</v>
      </c>
      <c r="F1319" s="15">
        <v>850</v>
      </c>
      <c r="G1319" t="s">
        <v>34</v>
      </c>
      <c r="H1319" t="s">
        <v>34</v>
      </c>
      <c r="I1319" t="s">
        <v>340</v>
      </c>
      <c r="J1319" t="s">
        <v>57</v>
      </c>
      <c r="K1319" t="s">
        <v>59</v>
      </c>
      <c r="L1319" t="s">
        <v>5523</v>
      </c>
      <c r="M1319" t="s">
        <v>9201</v>
      </c>
      <c r="N1319" t="s">
        <v>5526</v>
      </c>
      <c r="O1319">
        <f>VLOOKUP(B1319,HIS退!B:F,5,FALSE)</f>
        <v>-850</v>
      </c>
      <c r="P1319" t="str">
        <f>VLOOKUP(B1319,HIS退!B:I,8,FALSE)</f>
        <v>9</v>
      </c>
      <c r="Q1319" s="38">
        <f>VLOOKUP(C1319,招行退!B:F,5,FALSE)</f>
        <v>850</v>
      </c>
      <c r="R1319" t="str">
        <f>VLOOKUP(C1319,招行退!B:H,7,FALSE)</f>
        <v>B</v>
      </c>
      <c r="S1319" t="str">
        <f>VLOOKUP(C1319,招行退!B:I,8,FALSE)</f>
        <v>20170717</v>
      </c>
    </row>
    <row r="1320" spans="1:19" ht="14.25" hidden="1">
      <c r="A1320" s="54">
        <v>42932.383391203701</v>
      </c>
      <c r="B1320">
        <v>760124</v>
      </c>
      <c r="C1320" t="s">
        <v>9202</v>
      </c>
      <c r="D1320" t="s">
        <v>962</v>
      </c>
      <c r="E1320" t="s">
        <v>963</v>
      </c>
      <c r="F1320" s="15">
        <v>125.92</v>
      </c>
      <c r="G1320" t="s">
        <v>34</v>
      </c>
      <c r="H1320" t="s">
        <v>34</v>
      </c>
      <c r="I1320" t="s">
        <v>58</v>
      </c>
      <c r="J1320" t="s">
        <v>48</v>
      </c>
      <c r="K1320" t="s">
        <v>59</v>
      </c>
      <c r="L1320" t="s">
        <v>9203</v>
      </c>
      <c r="M1320" t="s">
        <v>9204</v>
      </c>
      <c r="N1320" t="s">
        <v>3048</v>
      </c>
      <c r="O1320">
        <f>VLOOKUP(B1320,HIS退!B:F,5,FALSE)</f>
        <v>-125.92</v>
      </c>
      <c r="P1320" t="str">
        <f>VLOOKUP(B1320,HIS退!B:I,8,FALSE)</f>
        <v>1</v>
      </c>
      <c r="Q1320" s="38">
        <f>VLOOKUP(C1320,招行退!B:F,5,FALSE)</f>
        <v>125.92</v>
      </c>
      <c r="R1320" t="str">
        <f>VLOOKUP(C1320,招行退!B:H,7,FALSE)</f>
        <v>S</v>
      </c>
      <c r="S1320" t="e">
        <f>VLOOKUP(C1320,招行退!B:I,8,FALSE)</f>
        <v>#N/A</v>
      </c>
    </row>
    <row r="1321" spans="1:19" ht="14.25" hidden="1">
      <c r="A1321" s="54">
        <v>42932.402928240743</v>
      </c>
      <c r="B1321">
        <v>760331</v>
      </c>
      <c r="C1321" t="s">
        <v>9205</v>
      </c>
      <c r="D1321" t="s">
        <v>538</v>
      </c>
      <c r="E1321" t="s">
        <v>539</v>
      </c>
      <c r="F1321" s="15">
        <v>2000</v>
      </c>
      <c r="G1321" t="s">
        <v>34</v>
      </c>
      <c r="H1321" t="s">
        <v>34</v>
      </c>
      <c r="I1321" t="s">
        <v>58</v>
      </c>
      <c r="J1321" t="s">
        <v>48</v>
      </c>
      <c r="K1321" t="s">
        <v>59</v>
      </c>
      <c r="L1321" t="s">
        <v>9206</v>
      </c>
      <c r="M1321" t="s">
        <v>9207</v>
      </c>
      <c r="N1321" t="s">
        <v>2497</v>
      </c>
      <c r="O1321">
        <f>VLOOKUP(B1321,HIS退!B:F,5,FALSE)</f>
        <v>-2000</v>
      </c>
      <c r="P1321" t="str">
        <f>VLOOKUP(B1321,HIS退!B:I,8,FALSE)</f>
        <v>1</v>
      </c>
      <c r="Q1321" s="38">
        <f>VLOOKUP(C1321,招行退!B:F,5,FALSE)</f>
        <v>2000</v>
      </c>
      <c r="R1321" t="str">
        <f>VLOOKUP(C1321,招行退!B:H,7,FALSE)</f>
        <v>S</v>
      </c>
      <c r="S1321" t="e">
        <f>VLOOKUP(C1321,招行退!B:I,8,FALSE)</f>
        <v>#N/A</v>
      </c>
    </row>
    <row r="1322" spans="1:19" ht="14.25" hidden="1">
      <c r="A1322" s="54">
        <v>42932.427731481483</v>
      </c>
      <c r="B1322">
        <v>760597</v>
      </c>
      <c r="C1322" t="s">
        <v>9208</v>
      </c>
      <c r="D1322" t="s">
        <v>9209</v>
      </c>
      <c r="E1322" t="s">
        <v>9210</v>
      </c>
      <c r="F1322" s="15">
        <v>245</v>
      </c>
      <c r="G1322" t="s">
        <v>34</v>
      </c>
      <c r="H1322" t="s">
        <v>34</v>
      </c>
      <c r="I1322" t="s">
        <v>58</v>
      </c>
      <c r="J1322" t="s">
        <v>48</v>
      </c>
      <c r="K1322" t="s">
        <v>59</v>
      </c>
      <c r="L1322" t="s">
        <v>9211</v>
      </c>
      <c r="M1322" t="s">
        <v>9212</v>
      </c>
      <c r="N1322" t="s">
        <v>9213</v>
      </c>
      <c r="O1322">
        <f>VLOOKUP(B1322,HIS退!B:F,5,FALSE)</f>
        <v>-245</v>
      </c>
      <c r="P1322" t="str">
        <f>VLOOKUP(B1322,HIS退!B:I,8,FALSE)</f>
        <v>1</v>
      </c>
      <c r="Q1322" s="38">
        <f>VLOOKUP(C1322,招行退!B:F,5,FALSE)</f>
        <v>245</v>
      </c>
      <c r="R1322" t="str">
        <f>VLOOKUP(C1322,招行退!B:H,7,FALSE)</f>
        <v>S</v>
      </c>
      <c r="S1322" t="e">
        <f>VLOOKUP(C1322,招行退!B:I,8,FALSE)</f>
        <v>#N/A</v>
      </c>
    </row>
    <row r="1323" spans="1:19" ht="14.25" hidden="1">
      <c r="A1323" s="54">
        <v>42932.445729166669</v>
      </c>
      <c r="B1323">
        <v>760799</v>
      </c>
      <c r="C1323" t="s">
        <v>9214</v>
      </c>
      <c r="D1323" t="s">
        <v>9215</v>
      </c>
      <c r="E1323" t="s">
        <v>9216</v>
      </c>
      <c r="F1323" s="15">
        <v>132.91999999999999</v>
      </c>
      <c r="G1323" t="s">
        <v>34</v>
      </c>
      <c r="H1323" t="s">
        <v>34</v>
      </c>
      <c r="I1323" t="s">
        <v>58</v>
      </c>
      <c r="J1323" t="s">
        <v>48</v>
      </c>
      <c r="K1323" t="s">
        <v>59</v>
      </c>
      <c r="L1323" t="s">
        <v>9217</v>
      </c>
      <c r="M1323" t="s">
        <v>9218</v>
      </c>
      <c r="N1323" t="s">
        <v>9219</v>
      </c>
      <c r="O1323">
        <f>VLOOKUP(B1323,HIS退!B:F,5,FALSE)</f>
        <v>-132.91999999999999</v>
      </c>
      <c r="P1323" t="str">
        <f>VLOOKUP(B1323,HIS退!B:I,8,FALSE)</f>
        <v>1</v>
      </c>
      <c r="Q1323" s="38">
        <f>VLOOKUP(C1323,招行退!B:F,5,FALSE)</f>
        <v>132.91999999999999</v>
      </c>
      <c r="R1323" t="str">
        <f>VLOOKUP(C1323,招行退!B:H,7,FALSE)</f>
        <v>S</v>
      </c>
      <c r="S1323" t="e">
        <f>VLOOKUP(C1323,招行退!B:I,8,FALSE)</f>
        <v>#N/A</v>
      </c>
    </row>
    <row r="1324" spans="1:19" ht="14.25" hidden="1">
      <c r="A1324" s="54">
        <v>42932.457337962966</v>
      </c>
      <c r="B1324">
        <v>760949</v>
      </c>
      <c r="C1324" t="s">
        <v>9220</v>
      </c>
      <c r="D1324" t="s">
        <v>9221</v>
      </c>
      <c r="E1324" t="s">
        <v>9222</v>
      </c>
      <c r="F1324" s="15">
        <v>5000</v>
      </c>
      <c r="G1324" t="s">
        <v>34</v>
      </c>
      <c r="H1324" t="s">
        <v>34</v>
      </c>
      <c r="I1324" t="s">
        <v>58</v>
      </c>
      <c r="J1324" t="s">
        <v>48</v>
      </c>
      <c r="K1324" t="s">
        <v>59</v>
      </c>
      <c r="L1324" t="s">
        <v>9223</v>
      </c>
      <c r="M1324" t="s">
        <v>9224</v>
      </c>
      <c r="N1324" t="s">
        <v>9225</v>
      </c>
      <c r="O1324">
        <f>VLOOKUP(B1324,HIS退!B:F,5,FALSE)</f>
        <v>-5000</v>
      </c>
      <c r="P1324" t="str">
        <f>VLOOKUP(B1324,HIS退!B:I,8,FALSE)</f>
        <v>1</v>
      </c>
      <c r="Q1324" s="38">
        <f>VLOOKUP(C1324,招行退!B:F,5,FALSE)</f>
        <v>5000</v>
      </c>
      <c r="R1324" t="str">
        <f>VLOOKUP(C1324,招行退!B:H,7,FALSE)</f>
        <v>S</v>
      </c>
      <c r="S1324" t="e">
        <f>VLOOKUP(C1324,招行退!B:I,8,FALSE)</f>
        <v>#N/A</v>
      </c>
    </row>
    <row r="1325" spans="1:19" ht="14.25" hidden="1">
      <c r="A1325" s="54">
        <v>42932.458831018521</v>
      </c>
      <c r="B1325">
        <v>760970</v>
      </c>
      <c r="C1325" t="s">
        <v>9226</v>
      </c>
      <c r="D1325" t="s">
        <v>9227</v>
      </c>
      <c r="E1325" t="s">
        <v>9228</v>
      </c>
      <c r="F1325" s="15">
        <v>5000</v>
      </c>
      <c r="G1325" t="s">
        <v>34</v>
      </c>
      <c r="H1325" t="s">
        <v>34</v>
      </c>
      <c r="I1325" t="s">
        <v>58</v>
      </c>
      <c r="J1325" t="s">
        <v>48</v>
      </c>
      <c r="K1325" t="s">
        <v>59</v>
      </c>
      <c r="L1325" t="s">
        <v>9229</v>
      </c>
      <c r="M1325" t="s">
        <v>9230</v>
      </c>
      <c r="N1325" t="s">
        <v>9231</v>
      </c>
      <c r="O1325">
        <f>VLOOKUP(B1325,HIS退!B:F,5,FALSE)</f>
        <v>-5000</v>
      </c>
      <c r="P1325" t="str">
        <f>VLOOKUP(B1325,HIS退!B:I,8,FALSE)</f>
        <v>1</v>
      </c>
      <c r="Q1325" s="38">
        <f>VLOOKUP(C1325,招行退!B:F,5,FALSE)</f>
        <v>5000</v>
      </c>
      <c r="R1325" t="str">
        <f>VLOOKUP(C1325,招行退!B:H,7,FALSE)</f>
        <v>S</v>
      </c>
      <c r="S1325" t="e">
        <f>VLOOKUP(C1325,招行退!B:I,8,FALSE)</f>
        <v>#N/A</v>
      </c>
    </row>
    <row r="1326" spans="1:19" ht="14.25" hidden="1">
      <c r="A1326" s="54">
        <v>42932.486967592595</v>
      </c>
      <c r="B1326">
        <v>761309</v>
      </c>
      <c r="C1326" t="s">
        <v>9232</v>
      </c>
      <c r="D1326" t="s">
        <v>9233</v>
      </c>
      <c r="E1326" t="s">
        <v>9234</v>
      </c>
      <c r="F1326" s="15">
        <v>422.5</v>
      </c>
      <c r="G1326" t="s">
        <v>34</v>
      </c>
      <c r="H1326" t="s">
        <v>34</v>
      </c>
      <c r="I1326" t="s">
        <v>58</v>
      </c>
      <c r="J1326" t="s">
        <v>48</v>
      </c>
      <c r="K1326" t="s">
        <v>59</v>
      </c>
      <c r="L1326" t="s">
        <v>9235</v>
      </c>
      <c r="M1326" t="s">
        <v>9236</v>
      </c>
      <c r="N1326" t="s">
        <v>9237</v>
      </c>
      <c r="O1326">
        <f>VLOOKUP(B1326,HIS退!B:F,5,FALSE)</f>
        <v>-422.5</v>
      </c>
      <c r="P1326" t="str">
        <f>VLOOKUP(B1326,HIS退!B:I,8,FALSE)</f>
        <v>1</v>
      </c>
      <c r="Q1326" s="38">
        <f>VLOOKUP(C1326,招行退!B:F,5,FALSE)</f>
        <v>422.5</v>
      </c>
      <c r="R1326" t="str">
        <f>VLOOKUP(C1326,招行退!B:H,7,FALSE)</f>
        <v>S</v>
      </c>
      <c r="S1326" t="e">
        <f>VLOOKUP(C1326,招行退!B:I,8,FALSE)</f>
        <v>#N/A</v>
      </c>
    </row>
    <row r="1327" spans="1:19" ht="14.25" hidden="1">
      <c r="A1327" s="54">
        <v>42932.496736111112</v>
      </c>
      <c r="B1327">
        <v>761395</v>
      </c>
      <c r="C1327" t="s">
        <v>9238</v>
      </c>
      <c r="D1327" t="s">
        <v>8681</v>
      </c>
      <c r="E1327" t="s">
        <v>8682</v>
      </c>
      <c r="F1327" s="15">
        <v>4999.5</v>
      </c>
      <c r="G1327" t="s">
        <v>34</v>
      </c>
      <c r="H1327" t="s">
        <v>34</v>
      </c>
      <c r="I1327" t="s">
        <v>58</v>
      </c>
      <c r="J1327" t="s">
        <v>48</v>
      </c>
      <c r="K1327" t="s">
        <v>59</v>
      </c>
      <c r="L1327" t="s">
        <v>9239</v>
      </c>
      <c r="M1327" t="s">
        <v>9240</v>
      </c>
      <c r="N1327" t="s">
        <v>8685</v>
      </c>
      <c r="O1327">
        <f>VLOOKUP(B1327,HIS退!B:F,5,FALSE)</f>
        <v>-4999.5</v>
      </c>
      <c r="P1327" t="str">
        <f>VLOOKUP(B1327,HIS退!B:I,8,FALSE)</f>
        <v>1</v>
      </c>
      <c r="Q1327" s="38">
        <f>VLOOKUP(C1327,招行退!B:F,5,FALSE)</f>
        <v>4999.5</v>
      </c>
      <c r="R1327" t="str">
        <f>VLOOKUP(C1327,招行退!B:H,7,FALSE)</f>
        <v>S</v>
      </c>
      <c r="S1327" t="e">
        <f>VLOOKUP(C1327,招行退!B:I,8,FALSE)</f>
        <v>#N/A</v>
      </c>
    </row>
    <row r="1328" spans="1:19" ht="14.25" hidden="1">
      <c r="A1328" s="54">
        <v>42932.501018518517</v>
      </c>
      <c r="B1328">
        <v>761434</v>
      </c>
      <c r="C1328" t="s">
        <v>9241</v>
      </c>
      <c r="D1328" t="s">
        <v>9242</v>
      </c>
      <c r="E1328" t="s">
        <v>9243</v>
      </c>
      <c r="F1328" s="15">
        <v>740</v>
      </c>
      <c r="G1328" t="s">
        <v>34</v>
      </c>
      <c r="H1328" t="s">
        <v>34</v>
      </c>
      <c r="I1328" t="s">
        <v>58</v>
      </c>
      <c r="J1328" t="s">
        <v>48</v>
      </c>
      <c r="K1328" t="s">
        <v>59</v>
      </c>
      <c r="L1328" t="s">
        <v>9244</v>
      </c>
      <c r="M1328" t="s">
        <v>9245</v>
      </c>
      <c r="N1328" t="s">
        <v>9246</v>
      </c>
      <c r="O1328">
        <f>VLOOKUP(B1328,HIS退!B:F,5,FALSE)</f>
        <v>-740</v>
      </c>
      <c r="P1328" t="str">
        <f>VLOOKUP(B1328,HIS退!B:I,8,FALSE)</f>
        <v>1</v>
      </c>
      <c r="Q1328" s="38">
        <f>VLOOKUP(C1328,招行退!B:F,5,FALSE)</f>
        <v>740</v>
      </c>
      <c r="R1328" t="str">
        <f>VLOOKUP(C1328,招行退!B:H,7,FALSE)</f>
        <v>S</v>
      </c>
      <c r="S1328" t="e">
        <f>VLOOKUP(C1328,招行退!B:I,8,FALSE)</f>
        <v>#N/A</v>
      </c>
    </row>
    <row r="1329" spans="1:19" ht="14.25" hidden="1">
      <c r="A1329" s="54">
        <v>42932.516863425924</v>
      </c>
      <c r="B1329">
        <v>761550</v>
      </c>
      <c r="C1329" t="s">
        <v>9247</v>
      </c>
      <c r="D1329" t="s">
        <v>9248</v>
      </c>
      <c r="E1329" t="s">
        <v>9249</v>
      </c>
      <c r="F1329" s="15">
        <v>180.26</v>
      </c>
      <c r="G1329" t="s">
        <v>34</v>
      </c>
      <c r="H1329" t="s">
        <v>34</v>
      </c>
      <c r="I1329" t="s">
        <v>58</v>
      </c>
      <c r="J1329" t="s">
        <v>48</v>
      </c>
      <c r="K1329" t="s">
        <v>59</v>
      </c>
      <c r="L1329" t="s">
        <v>9250</v>
      </c>
      <c r="M1329" t="s">
        <v>9251</v>
      </c>
      <c r="N1329" t="s">
        <v>9252</v>
      </c>
      <c r="O1329">
        <f>VLOOKUP(B1329,HIS退!B:F,5,FALSE)</f>
        <v>-180.26</v>
      </c>
      <c r="P1329" t="str">
        <f>VLOOKUP(B1329,HIS退!B:I,8,FALSE)</f>
        <v>1</v>
      </c>
      <c r="Q1329" s="38">
        <f>VLOOKUP(C1329,招行退!B:F,5,FALSE)</f>
        <v>180.26</v>
      </c>
      <c r="R1329" t="str">
        <f>VLOOKUP(C1329,招行退!B:H,7,FALSE)</f>
        <v>S</v>
      </c>
      <c r="S1329" t="e">
        <f>VLOOKUP(C1329,招行退!B:I,8,FALSE)</f>
        <v>#N/A</v>
      </c>
    </row>
    <row r="1330" spans="1:19" ht="14.25" hidden="1">
      <c r="A1330" s="54">
        <v>42932.522928240738</v>
      </c>
      <c r="B1330">
        <v>761597</v>
      </c>
      <c r="C1330" t="s">
        <v>9253</v>
      </c>
      <c r="D1330" t="s">
        <v>9254</v>
      </c>
      <c r="E1330" t="s">
        <v>9255</v>
      </c>
      <c r="F1330" s="15">
        <v>862.5</v>
      </c>
      <c r="G1330" t="s">
        <v>34</v>
      </c>
      <c r="H1330" t="s">
        <v>34</v>
      </c>
      <c r="I1330" t="s">
        <v>58</v>
      </c>
      <c r="J1330" t="s">
        <v>48</v>
      </c>
      <c r="K1330" t="s">
        <v>59</v>
      </c>
      <c r="L1330" t="s">
        <v>9256</v>
      </c>
      <c r="M1330" t="s">
        <v>9257</v>
      </c>
      <c r="N1330" t="s">
        <v>9258</v>
      </c>
      <c r="O1330">
        <f>VLOOKUP(B1330,HIS退!B:F,5,FALSE)</f>
        <v>-862.5</v>
      </c>
      <c r="P1330" t="str">
        <f>VLOOKUP(B1330,HIS退!B:I,8,FALSE)</f>
        <v>1</v>
      </c>
      <c r="Q1330" s="38">
        <f>VLOOKUP(C1330,招行退!B:F,5,FALSE)</f>
        <v>862.5</v>
      </c>
      <c r="R1330" t="str">
        <f>VLOOKUP(C1330,招行退!B:H,7,FALSE)</f>
        <v>S</v>
      </c>
      <c r="S1330" t="e">
        <f>VLOOKUP(C1330,招行退!B:I,8,FALSE)</f>
        <v>#N/A</v>
      </c>
    </row>
    <row r="1331" spans="1:19" ht="14.25" hidden="1">
      <c r="A1331" s="54">
        <v>42932.555266203701</v>
      </c>
      <c r="B1331">
        <v>761754</v>
      </c>
      <c r="C1331" t="s">
        <v>9259</v>
      </c>
      <c r="D1331" t="s">
        <v>1338</v>
      </c>
      <c r="E1331" t="s">
        <v>1339</v>
      </c>
      <c r="F1331" s="15">
        <v>106</v>
      </c>
      <c r="G1331" t="s">
        <v>34</v>
      </c>
      <c r="H1331" t="s">
        <v>34</v>
      </c>
      <c r="I1331" t="s">
        <v>58</v>
      </c>
      <c r="J1331" t="s">
        <v>48</v>
      </c>
      <c r="K1331" t="s">
        <v>59</v>
      </c>
      <c r="L1331" t="s">
        <v>9260</v>
      </c>
      <c r="M1331" t="s">
        <v>9261</v>
      </c>
      <c r="N1331" t="s">
        <v>3499</v>
      </c>
      <c r="O1331">
        <f>VLOOKUP(B1331,HIS退!B:F,5,FALSE)</f>
        <v>-106</v>
      </c>
      <c r="P1331" t="str">
        <f>VLOOKUP(B1331,HIS退!B:I,8,FALSE)</f>
        <v>1</v>
      </c>
      <c r="Q1331" s="38">
        <f>VLOOKUP(C1331,招行退!B:F,5,FALSE)</f>
        <v>106</v>
      </c>
      <c r="R1331" t="str">
        <f>VLOOKUP(C1331,招行退!B:H,7,FALSE)</f>
        <v>S</v>
      </c>
      <c r="S1331" t="e">
        <f>VLOOKUP(C1331,招行退!B:I,8,FALSE)</f>
        <v>#N/A</v>
      </c>
    </row>
    <row r="1332" spans="1:19" ht="14.25" hidden="1">
      <c r="A1332" s="54">
        <v>42932.561111111114</v>
      </c>
      <c r="B1332">
        <v>761781</v>
      </c>
      <c r="C1332" t="s">
        <v>9262</v>
      </c>
      <c r="D1332" t="s">
        <v>9263</v>
      </c>
      <c r="E1332" t="s">
        <v>9264</v>
      </c>
      <c r="F1332" s="15">
        <v>1335</v>
      </c>
      <c r="G1332" t="s">
        <v>34</v>
      </c>
      <c r="H1332" t="s">
        <v>34</v>
      </c>
      <c r="I1332" t="s">
        <v>58</v>
      </c>
      <c r="J1332" t="s">
        <v>48</v>
      </c>
      <c r="K1332" t="s">
        <v>59</v>
      </c>
      <c r="L1332" t="s">
        <v>9265</v>
      </c>
      <c r="M1332" t="s">
        <v>9266</v>
      </c>
      <c r="N1332" t="s">
        <v>9267</v>
      </c>
      <c r="O1332">
        <f>VLOOKUP(B1332,HIS退!B:F,5,FALSE)</f>
        <v>-1335</v>
      </c>
      <c r="P1332" t="str">
        <f>VLOOKUP(B1332,HIS退!B:I,8,FALSE)</f>
        <v>1</v>
      </c>
      <c r="Q1332" s="38">
        <f>VLOOKUP(C1332,招行退!B:F,5,FALSE)</f>
        <v>1335</v>
      </c>
      <c r="R1332" t="str">
        <f>VLOOKUP(C1332,招行退!B:H,7,FALSE)</f>
        <v>S</v>
      </c>
      <c r="S1332" t="e">
        <f>VLOOKUP(C1332,招行退!B:I,8,FALSE)</f>
        <v>#N/A</v>
      </c>
    </row>
    <row r="1333" spans="1:19" ht="14.25" hidden="1">
      <c r="A1333" s="54">
        <v>42932.57439814815</v>
      </c>
      <c r="B1333">
        <v>761850</v>
      </c>
      <c r="C1333" t="s">
        <v>9268</v>
      </c>
      <c r="D1333" t="s">
        <v>9269</v>
      </c>
      <c r="E1333" t="s">
        <v>9270</v>
      </c>
      <c r="F1333" s="15">
        <v>4004</v>
      </c>
      <c r="G1333" t="s">
        <v>34</v>
      </c>
      <c r="H1333" t="s">
        <v>34</v>
      </c>
      <c r="I1333" t="s">
        <v>58</v>
      </c>
      <c r="J1333" t="s">
        <v>48</v>
      </c>
      <c r="K1333" t="s">
        <v>59</v>
      </c>
      <c r="L1333" t="s">
        <v>9271</v>
      </c>
      <c r="M1333" t="s">
        <v>9272</v>
      </c>
      <c r="N1333" t="s">
        <v>9273</v>
      </c>
      <c r="O1333">
        <f>VLOOKUP(B1333,HIS退!B:F,5,FALSE)</f>
        <v>-4004</v>
      </c>
      <c r="P1333" t="str">
        <f>VLOOKUP(B1333,HIS退!B:I,8,FALSE)</f>
        <v>1</v>
      </c>
      <c r="Q1333" s="38">
        <f>VLOOKUP(C1333,招行退!B:F,5,FALSE)</f>
        <v>4004</v>
      </c>
      <c r="R1333" t="str">
        <f>VLOOKUP(C1333,招行退!B:H,7,FALSE)</f>
        <v>S</v>
      </c>
      <c r="S1333" t="e">
        <f>VLOOKUP(C1333,招行退!B:I,8,FALSE)</f>
        <v>#N/A</v>
      </c>
    </row>
    <row r="1334" spans="1:19" ht="14.25" hidden="1">
      <c r="A1334" s="54">
        <v>42932.588449074072</v>
      </c>
      <c r="B1334">
        <v>761917</v>
      </c>
      <c r="C1334" t="s">
        <v>9274</v>
      </c>
      <c r="D1334" t="s">
        <v>9275</v>
      </c>
      <c r="E1334" t="s">
        <v>9276</v>
      </c>
      <c r="F1334" s="15">
        <v>1000</v>
      </c>
      <c r="G1334" t="s">
        <v>34</v>
      </c>
      <c r="H1334" t="s">
        <v>34</v>
      </c>
      <c r="I1334" t="s">
        <v>58</v>
      </c>
      <c r="J1334" t="s">
        <v>48</v>
      </c>
      <c r="K1334" t="s">
        <v>59</v>
      </c>
      <c r="L1334" s="19" t="s">
        <v>13887</v>
      </c>
      <c r="M1334" t="s">
        <v>9278</v>
      </c>
      <c r="N1334" t="s">
        <v>9279</v>
      </c>
      <c r="O1334">
        <f>VLOOKUP(B1334,HIS退!B:F,5,FALSE)</f>
        <v>-1000</v>
      </c>
      <c r="P1334" t="str">
        <f>VLOOKUP(B1334,HIS退!B:I,8,FALSE)</f>
        <v>1</v>
      </c>
      <c r="Q1334" s="38">
        <f>VLOOKUP(C1334,招行退!B:F,5,FALSE)</f>
        <v>1000</v>
      </c>
      <c r="R1334" t="str">
        <f>VLOOKUP(C1334,招行退!B:H,7,FALSE)</f>
        <v>S</v>
      </c>
      <c r="S1334" t="str">
        <f>VLOOKUP(C1334,招行退!B:I,8,FALSE)</f>
        <v>20170717</v>
      </c>
    </row>
    <row r="1335" spans="1:19" ht="14.25" hidden="1">
      <c r="A1335" s="54">
        <v>42932.589178240742</v>
      </c>
      <c r="B1335">
        <v>761927</v>
      </c>
      <c r="C1335" t="s">
        <v>9280</v>
      </c>
      <c r="D1335" t="s">
        <v>9275</v>
      </c>
      <c r="E1335" t="s">
        <v>9276</v>
      </c>
      <c r="F1335" s="15">
        <v>1873.48</v>
      </c>
      <c r="G1335" t="s">
        <v>34</v>
      </c>
      <c r="H1335" t="s">
        <v>34</v>
      </c>
      <c r="I1335" t="s">
        <v>58</v>
      </c>
      <c r="J1335" t="s">
        <v>48</v>
      </c>
      <c r="K1335" t="s">
        <v>59</v>
      </c>
      <c r="L1335" s="19" t="s">
        <v>13888</v>
      </c>
      <c r="M1335" t="s">
        <v>9282</v>
      </c>
      <c r="N1335" t="s">
        <v>9279</v>
      </c>
      <c r="O1335">
        <f>VLOOKUP(B1335,HIS退!B:F,5,FALSE)</f>
        <v>-1873.48</v>
      </c>
      <c r="P1335" t="str">
        <f>VLOOKUP(B1335,HIS退!B:I,8,FALSE)</f>
        <v>1</v>
      </c>
      <c r="Q1335" s="38">
        <f>VLOOKUP(C1335,招行退!B:F,5,FALSE)</f>
        <v>1873.48</v>
      </c>
      <c r="R1335" t="str">
        <f>VLOOKUP(C1335,招行退!B:H,7,FALSE)</f>
        <v>S</v>
      </c>
      <c r="S1335" t="str">
        <f>VLOOKUP(C1335,招行退!B:I,8,FALSE)</f>
        <v>20170717</v>
      </c>
    </row>
    <row r="1336" spans="1:19" ht="14.25" hidden="1">
      <c r="A1336" s="54">
        <v>42932.589409722219</v>
      </c>
      <c r="B1336">
        <v>761929</v>
      </c>
      <c r="C1336" t="s">
        <v>9283</v>
      </c>
      <c r="D1336" t="s">
        <v>9284</v>
      </c>
      <c r="E1336" t="s">
        <v>9285</v>
      </c>
      <c r="F1336" s="15">
        <v>500</v>
      </c>
      <c r="G1336" t="s">
        <v>34</v>
      </c>
      <c r="H1336" t="s">
        <v>34</v>
      </c>
      <c r="I1336" t="s">
        <v>58</v>
      </c>
      <c r="J1336" t="s">
        <v>48</v>
      </c>
      <c r="K1336" t="s">
        <v>59</v>
      </c>
      <c r="L1336" t="s">
        <v>9286</v>
      </c>
      <c r="M1336" t="s">
        <v>9287</v>
      </c>
      <c r="N1336" t="s">
        <v>9288</v>
      </c>
      <c r="O1336">
        <f>VLOOKUP(B1336,HIS退!B:F,5,FALSE)</f>
        <v>-500</v>
      </c>
      <c r="P1336" t="str">
        <f>VLOOKUP(B1336,HIS退!B:I,8,FALSE)</f>
        <v>1</v>
      </c>
      <c r="Q1336" s="38">
        <f>VLOOKUP(C1336,招行退!B:F,5,FALSE)</f>
        <v>500</v>
      </c>
      <c r="R1336" t="str">
        <f>VLOOKUP(C1336,招行退!B:H,7,FALSE)</f>
        <v>S</v>
      </c>
      <c r="S1336" t="e">
        <f>VLOOKUP(C1336,招行退!B:I,8,FALSE)</f>
        <v>#N/A</v>
      </c>
    </row>
    <row r="1337" spans="1:19" ht="14.25" hidden="1">
      <c r="A1337" s="54">
        <v>42932.590960648151</v>
      </c>
      <c r="B1337">
        <v>761935</v>
      </c>
      <c r="C1337" t="s">
        <v>9289</v>
      </c>
      <c r="D1337" t="s">
        <v>7758</v>
      </c>
      <c r="E1337" t="s">
        <v>7759</v>
      </c>
      <c r="F1337" s="15">
        <v>1050</v>
      </c>
      <c r="G1337" t="s">
        <v>34</v>
      </c>
      <c r="H1337" t="s">
        <v>34</v>
      </c>
      <c r="I1337" t="s">
        <v>58</v>
      </c>
      <c r="J1337" t="s">
        <v>48</v>
      </c>
      <c r="K1337" t="s">
        <v>59</v>
      </c>
      <c r="L1337" t="s">
        <v>9290</v>
      </c>
      <c r="M1337" t="s">
        <v>9291</v>
      </c>
      <c r="N1337" t="s">
        <v>7762</v>
      </c>
      <c r="O1337">
        <f>VLOOKUP(B1337,HIS退!B:F,5,FALSE)</f>
        <v>-1050</v>
      </c>
      <c r="P1337" t="str">
        <f>VLOOKUP(B1337,HIS退!B:I,8,FALSE)</f>
        <v>1</v>
      </c>
      <c r="Q1337" s="38">
        <f>VLOOKUP(C1337,招行退!B:F,5,FALSE)</f>
        <v>1050</v>
      </c>
      <c r="R1337" t="str">
        <f>VLOOKUP(C1337,招行退!B:H,7,FALSE)</f>
        <v>S</v>
      </c>
      <c r="S1337" t="e">
        <f>VLOOKUP(C1337,招行退!B:I,8,FALSE)</f>
        <v>#N/A</v>
      </c>
    </row>
    <row r="1338" spans="1:19" ht="14.25" hidden="1">
      <c r="A1338" s="54">
        <v>42932.593171296299</v>
      </c>
      <c r="B1338">
        <v>761951</v>
      </c>
      <c r="C1338" t="s">
        <v>9292</v>
      </c>
      <c r="D1338" t="s">
        <v>9293</v>
      </c>
      <c r="E1338" t="s">
        <v>9294</v>
      </c>
      <c r="F1338" s="15">
        <v>500</v>
      </c>
      <c r="G1338" t="s">
        <v>34</v>
      </c>
      <c r="H1338" t="s">
        <v>34</v>
      </c>
      <c r="I1338" t="s">
        <v>58</v>
      </c>
      <c r="J1338" t="s">
        <v>48</v>
      </c>
      <c r="K1338" t="s">
        <v>59</v>
      </c>
      <c r="L1338" t="s">
        <v>9295</v>
      </c>
      <c r="M1338" t="s">
        <v>9296</v>
      </c>
      <c r="N1338" t="s">
        <v>9279</v>
      </c>
      <c r="O1338">
        <f>VLOOKUP(B1338,HIS退!B:F,5,FALSE)</f>
        <v>-500</v>
      </c>
      <c r="P1338" t="str">
        <f>VLOOKUP(B1338,HIS退!B:I,8,FALSE)</f>
        <v>1</v>
      </c>
      <c r="Q1338" s="38">
        <f>VLOOKUP(C1338,招行退!B:F,5,FALSE)</f>
        <v>500</v>
      </c>
      <c r="R1338" t="str">
        <f>VLOOKUP(C1338,招行退!B:H,7,FALSE)</f>
        <v>S</v>
      </c>
      <c r="S1338" t="e">
        <f>VLOOKUP(C1338,招行退!B:I,8,FALSE)</f>
        <v>#N/A</v>
      </c>
    </row>
    <row r="1339" spans="1:19" ht="14.25" hidden="1">
      <c r="A1339" s="54">
        <v>42932.596909722219</v>
      </c>
      <c r="B1339">
        <v>761978</v>
      </c>
      <c r="C1339" t="s">
        <v>9297</v>
      </c>
      <c r="D1339" t="s">
        <v>9298</v>
      </c>
      <c r="E1339" t="s">
        <v>9299</v>
      </c>
      <c r="F1339" s="15">
        <v>769.34</v>
      </c>
      <c r="G1339" t="s">
        <v>34</v>
      </c>
      <c r="H1339" t="s">
        <v>34</v>
      </c>
      <c r="I1339" t="s">
        <v>58</v>
      </c>
      <c r="J1339" t="s">
        <v>48</v>
      </c>
      <c r="K1339" t="s">
        <v>59</v>
      </c>
      <c r="L1339" t="s">
        <v>9300</v>
      </c>
      <c r="M1339" t="s">
        <v>9301</v>
      </c>
      <c r="N1339" t="s">
        <v>9302</v>
      </c>
      <c r="O1339">
        <f>VLOOKUP(B1339,HIS退!B:F,5,FALSE)</f>
        <v>-769.34</v>
      </c>
      <c r="P1339" t="str">
        <f>VLOOKUP(B1339,HIS退!B:I,8,FALSE)</f>
        <v>1</v>
      </c>
      <c r="Q1339" s="38">
        <f>VLOOKUP(C1339,招行退!B:F,5,FALSE)</f>
        <v>769.34</v>
      </c>
      <c r="R1339" t="str">
        <f>VLOOKUP(C1339,招行退!B:H,7,FALSE)</f>
        <v>S</v>
      </c>
      <c r="S1339" t="e">
        <f>VLOOKUP(C1339,招行退!B:I,8,FALSE)</f>
        <v>#N/A</v>
      </c>
    </row>
    <row r="1340" spans="1:19" ht="14.25" hidden="1">
      <c r="A1340" s="54">
        <v>42932.598229166666</v>
      </c>
      <c r="B1340">
        <v>761986</v>
      </c>
      <c r="C1340" t="s">
        <v>5565</v>
      </c>
      <c r="D1340" t="s">
        <v>9303</v>
      </c>
      <c r="E1340" t="s">
        <v>5568</v>
      </c>
      <c r="F1340" s="15">
        <v>4700</v>
      </c>
      <c r="G1340" t="s">
        <v>34</v>
      </c>
      <c r="H1340" t="s">
        <v>34</v>
      </c>
      <c r="I1340" t="s">
        <v>340</v>
      </c>
      <c r="J1340" t="s">
        <v>340</v>
      </c>
      <c r="K1340" t="s">
        <v>59</v>
      </c>
      <c r="L1340" t="s">
        <v>5566</v>
      </c>
      <c r="M1340" t="s">
        <v>9304</v>
      </c>
      <c r="N1340" t="s">
        <v>5569</v>
      </c>
      <c r="O1340">
        <f>VLOOKUP(B1340,HIS退!B:F,5,FALSE)</f>
        <v>-4700</v>
      </c>
      <c r="P1340" t="str">
        <f>VLOOKUP(B1340,HIS退!B:I,8,FALSE)</f>
        <v>9</v>
      </c>
      <c r="Q1340" s="38">
        <f>VLOOKUP(C1340,招行退!B:F,5,FALSE)</f>
        <v>4700</v>
      </c>
      <c r="R1340" t="str">
        <f>VLOOKUP(C1340,招行退!B:H,7,FALSE)</f>
        <v>B</v>
      </c>
      <c r="S1340" t="str">
        <f>VLOOKUP(C1340,招行退!B:I,8,FALSE)</f>
        <v>20170717</v>
      </c>
    </row>
    <row r="1341" spans="1:19" ht="14.25" hidden="1">
      <c r="A1341" s="54">
        <v>42932.607766203706</v>
      </c>
      <c r="B1341">
        <v>762032</v>
      </c>
      <c r="C1341" t="s">
        <v>9305</v>
      </c>
      <c r="D1341" t="s">
        <v>9306</v>
      </c>
      <c r="E1341" t="s">
        <v>9307</v>
      </c>
      <c r="F1341" s="15">
        <v>1862</v>
      </c>
      <c r="G1341" t="s">
        <v>34</v>
      </c>
      <c r="H1341" t="s">
        <v>34</v>
      </c>
      <c r="I1341" t="s">
        <v>58</v>
      </c>
      <c r="J1341" t="s">
        <v>48</v>
      </c>
      <c r="K1341" t="s">
        <v>59</v>
      </c>
      <c r="L1341" t="s">
        <v>9308</v>
      </c>
      <c r="M1341" t="s">
        <v>9309</v>
      </c>
      <c r="N1341" t="s">
        <v>9310</v>
      </c>
      <c r="O1341">
        <f>VLOOKUP(B1341,HIS退!B:F,5,FALSE)</f>
        <v>-1862</v>
      </c>
      <c r="P1341" t="str">
        <f>VLOOKUP(B1341,HIS退!B:I,8,FALSE)</f>
        <v>1</v>
      </c>
      <c r="Q1341" s="38">
        <f>VLOOKUP(C1341,招行退!B:F,5,FALSE)</f>
        <v>1862</v>
      </c>
      <c r="R1341" t="str">
        <f>VLOOKUP(C1341,招行退!B:H,7,FALSE)</f>
        <v>S</v>
      </c>
      <c r="S1341" t="e">
        <f>VLOOKUP(C1341,招行退!B:I,8,FALSE)</f>
        <v>#N/A</v>
      </c>
    </row>
    <row r="1342" spans="1:19" ht="14.25" hidden="1">
      <c r="A1342" s="54">
        <v>42932.626354166663</v>
      </c>
      <c r="B1342">
        <v>762120</v>
      </c>
      <c r="C1342" t="s">
        <v>9311</v>
      </c>
      <c r="D1342" t="s">
        <v>9312</v>
      </c>
      <c r="E1342" t="s">
        <v>9313</v>
      </c>
      <c r="F1342" s="15">
        <v>620</v>
      </c>
      <c r="G1342" t="s">
        <v>34</v>
      </c>
      <c r="H1342" t="s">
        <v>34</v>
      </c>
      <c r="I1342" t="s">
        <v>58</v>
      </c>
      <c r="J1342" t="s">
        <v>48</v>
      </c>
      <c r="K1342" t="s">
        <v>59</v>
      </c>
      <c r="L1342" t="s">
        <v>9314</v>
      </c>
      <c r="M1342" t="s">
        <v>9315</v>
      </c>
      <c r="N1342" t="s">
        <v>9316</v>
      </c>
      <c r="O1342">
        <f>VLOOKUP(B1342,HIS退!B:F,5,FALSE)</f>
        <v>-620</v>
      </c>
      <c r="P1342" t="str">
        <f>VLOOKUP(B1342,HIS退!B:I,8,FALSE)</f>
        <v>1</v>
      </c>
      <c r="Q1342" s="38">
        <f>VLOOKUP(C1342,招行退!B:F,5,FALSE)</f>
        <v>620</v>
      </c>
      <c r="R1342" t="str">
        <f>VLOOKUP(C1342,招行退!B:H,7,FALSE)</f>
        <v>S</v>
      </c>
      <c r="S1342" t="e">
        <f>VLOOKUP(C1342,招行退!B:I,8,FALSE)</f>
        <v>#N/A</v>
      </c>
    </row>
    <row r="1343" spans="1:19" ht="14.25" hidden="1">
      <c r="A1343" s="54">
        <v>42932.646493055552</v>
      </c>
      <c r="B1343">
        <v>762252</v>
      </c>
      <c r="C1343" t="s">
        <v>9317</v>
      </c>
      <c r="D1343" t="s">
        <v>9318</v>
      </c>
      <c r="E1343" t="s">
        <v>9319</v>
      </c>
      <c r="F1343" s="15">
        <v>2925.26</v>
      </c>
      <c r="G1343" t="s">
        <v>34</v>
      </c>
      <c r="H1343" t="s">
        <v>34</v>
      </c>
      <c r="I1343" t="s">
        <v>58</v>
      </c>
      <c r="J1343" t="s">
        <v>48</v>
      </c>
      <c r="K1343" t="s">
        <v>59</v>
      </c>
      <c r="L1343" t="s">
        <v>9320</v>
      </c>
      <c r="M1343" t="s">
        <v>9321</v>
      </c>
      <c r="N1343" t="s">
        <v>9322</v>
      </c>
      <c r="O1343">
        <f>VLOOKUP(B1343,HIS退!B:F,5,FALSE)</f>
        <v>-2925.26</v>
      </c>
      <c r="P1343" t="str">
        <f>VLOOKUP(B1343,HIS退!B:I,8,FALSE)</f>
        <v>1</v>
      </c>
      <c r="Q1343" s="38">
        <f>VLOOKUP(C1343,招行退!B:F,5,FALSE)</f>
        <v>2925.26</v>
      </c>
      <c r="R1343" t="str">
        <f>VLOOKUP(C1343,招行退!B:H,7,FALSE)</f>
        <v>S</v>
      </c>
      <c r="S1343" t="e">
        <f>VLOOKUP(C1343,招行退!B:I,8,FALSE)</f>
        <v>#N/A</v>
      </c>
    </row>
    <row r="1344" spans="1:19" ht="14.25" hidden="1">
      <c r="A1344" s="54">
        <v>42932.65829861111</v>
      </c>
      <c r="B1344">
        <v>762321</v>
      </c>
      <c r="C1344" t="s">
        <v>9323</v>
      </c>
      <c r="D1344" t="s">
        <v>9324</v>
      </c>
      <c r="E1344" t="s">
        <v>9325</v>
      </c>
      <c r="F1344" s="15">
        <v>285</v>
      </c>
      <c r="G1344" t="s">
        <v>53</v>
      </c>
      <c r="H1344" t="s">
        <v>34</v>
      </c>
      <c r="I1344" t="s">
        <v>58</v>
      </c>
      <c r="J1344" t="s">
        <v>48</v>
      </c>
      <c r="K1344" t="s">
        <v>59</v>
      </c>
      <c r="L1344" t="s">
        <v>9326</v>
      </c>
      <c r="M1344" t="s">
        <v>9327</v>
      </c>
      <c r="N1344" t="s">
        <v>9328</v>
      </c>
      <c r="O1344">
        <f>VLOOKUP(B1344,HIS退!B:F,5,FALSE)</f>
        <v>-285</v>
      </c>
      <c r="P1344" t="str">
        <f>VLOOKUP(B1344,HIS退!B:I,8,FALSE)</f>
        <v>1</v>
      </c>
      <c r="Q1344" s="38">
        <f>VLOOKUP(C1344,招行退!B:F,5,FALSE)</f>
        <v>285</v>
      </c>
      <c r="R1344" t="str">
        <f>VLOOKUP(C1344,招行退!B:H,7,FALSE)</f>
        <v>S</v>
      </c>
      <c r="S1344" t="e">
        <f>VLOOKUP(C1344,招行退!B:I,8,FALSE)</f>
        <v>#N/A</v>
      </c>
    </row>
    <row r="1345" spans="1:19" ht="14.25" hidden="1">
      <c r="A1345" s="54">
        <v>42932.703136574077</v>
      </c>
      <c r="B1345">
        <v>762556</v>
      </c>
      <c r="C1345" t="s">
        <v>9329</v>
      </c>
      <c r="D1345" t="s">
        <v>9330</v>
      </c>
      <c r="E1345" t="s">
        <v>9331</v>
      </c>
      <c r="F1345" s="15">
        <v>2000</v>
      </c>
      <c r="G1345" t="s">
        <v>34</v>
      </c>
      <c r="H1345" t="s">
        <v>34</v>
      </c>
      <c r="I1345" t="s">
        <v>58</v>
      </c>
      <c r="J1345" t="s">
        <v>48</v>
      </c>
      <c r="K1345" t="s">
        <v>59</v>
      </c>
      <c r="L1345" t="s">
        <v>9332</v>
      </c>
      <c r="M1345" t="s">
        <v>9333</v>
      </c>
      <c r="N1345" t="s">
        <v>9334</v>
      </c>
      <c r="O1345">
        <f>VLOOKUP(B1345,HIS退!B:F,5,FALSE)</f>
        <v>-2000</v>
      </c>
      <c r="P1345" t="str">
        <f>VLOOKUP(B1345,HIS退!B:I,8,FALSE)</f>
        <v>1</v>
      </c>
      <c r="Q1345" s="38">
        <f>VLOOKUP(C1345,招行退!B:F,5,FALSE)</f>
        <v>2000</v>
      </c>
      <c r="R1345" t="str">
        <f>VLOOKUP(C1345,招行退!B:H,7,FALSE)</f>
        <v>S</v>
      </c>
      <c r="S1345" t="e">
        <f>VLOOKUP(C1345,招行退!B:I,8,FALSE)</f>
        <v>#N/A</v>
      </c>
    </row>
    <row r="1346" spans="1:19" ht="14.25" hidden="1">
      <c r="A1346" s="54">
        <v>42932.734907407408</v>
      </c>
      <c r="B1346">
        <v>762684</v>
      </c>
      <c r="C1346" t="s">
        <v>9335</v>
      </c>
      <c r="D1346" t="s">
        <v>9336</v>
      </c>
      <c r="E1346" t="s">
        <v>9337</v>
      </c>
      <c r="F1346" s="15">
        <v>500</v>
      </c>
      <c r="G1346" t="s">
        <v>34</v>
      </c>
      <c r="H1346" t="s">
        <v>34</v>
      </c>
      <c r="I1346" t="s">
        <v>58</v>
      </c>
      <c r="J1346" t="s">
        <v>48</v>
      </c>
      <c r="K1346" t="s">
        <v>59</v>
      </c>
      <c r="L1346" t="s">
        <v>9338</v>
      </c>
      <c r="M1346" t="s">
        <v>9339</v>
      </c>
      <c r="N1346" t="s">
        <v>9340</v>
      </c>
      <c r="O1346">
        <f>VLOOKUP(B1346,HIS退!B:F,5,FALSE)</f>
        <v>-500</v>
      </c>
      <c r="P1346" t="str">
        <f>VLOOKUP(B1346,HIS退!B:I,8,FALSE)</f>
        <v>1</v>
      </c>
      <c r="Q1346" s="38">
        <f>VLOOKUP(C1346,招行退!B:F,5,FALSE)</f>
        <v>500</v>
      </c>
      <c r="R1346" t="str">
        <f>VLOOKUP(C1346,招行退!B:H,7,FALSE)</f>
        <v>S</v>
      </c>
      <c r="S1346" t="e">
        <f>VLOOKUP(C1346,招行退!B:I,8,FALSE)</f>
        <v>#N/A</v>
      </c>
    </row>
    <row r="1347" spans="1:19" ht="14.25" hidden="1">
      <c r="A1347" s="54">
        <v>42932.856423611112</v>
      </c>
      <c r="B1347">
        <v>762983</v>
      </c>
      <c r="C1347" t="s">
        <v>9341</v>
      </c>
      <c r="D1347" t="s">
        <v>9342</v>
      </c>
      <c r="E1347" t="s">
        <v>9343</v>
      </c>
      <c r="F1347" s="15">
        <v>1000</v>
      </c>
      <c r="G1347" t="s">
        <v>34</v>
      </c>
      <c r="H1347" t="s">
        <v>34</v>
      </c>
      <c r="I1347" t="s">
        <v>58</v>
      </c>
      <c r="J1347" t="s">
        <v>48</v>
      </c>
      <c r="K1347" t="s">
        <v>59</v>
      </c>
      <c r="L1347" t="s">
        <v>9344</v>
      </c>
      <c r="M1347" t="s">
        <v>9345</v>
      </c>
      <c r="N1347" t="s">
        <v>9346</v>
      </c>
      <c r="O1347">
        <f>VLOOKUP(B1347,HIS退!B:F,5,FALSE)</f>
        <v>-1000</v>
      </c>
      <c r="P1347" t="str">
        <f>VLOOKUP(B1347,HIS退!B:I,8,FALSE)</f>
        <v>1</v>
      </c>
      <c r="Q1347" s="38">
        <f>VLOOKUP(C1347,招行退!B:F,5,FALSE)</f>
        <v>1000</v>
      </c>
      <c r="R1347" t="str">
        <f>VLOOKUP(C1347,招行退!B:H,7,FALSE)</f>
        <v>S</v>
      </c>
      <c r="S1347" t="e">
        <f>VLOOKUP(C1347,招行退!B:I,8,FALSE)</f>
        <v>#N/A</v>
      </c>
    </row>
    <row r="1348" spans="1:19" ht="14.25" hidden="1">
      <c r="A1348" s="54">
        <v>42933.36178240741</v>
      </c>
      <c r="B1348">
        <v>767198</v>
      </c>
      <c r="C1348" t="s">
        <v>9347</v>
      </c>
      <c r="D1348" t="s">
        <v>9348</v>
      </c>
      <c r="E1348" t="s">
        <v>9349</v>
      </c>
      <c r="F1348" s="15">
        <v>2600</v>
      </c>
      <c r="G1348" t="s">
        <v>34</v>
      </c>
      <c r="H1348" t="s">
        <v>34</v>
      </c>
      <c r="I1348" t="s">
        <v>58</v>
      </c>
      <c r="J1348" t="s">
        <v>48</v>
      </c>
      <c r="K1348" t="s">
        <v>59</v>
      </c>
      <c r="L1348" t="s">
        <v>9350</v>
      </c>
      <c r="M1348" t="s">
        <v>9351</v>
      </c>
      <c r="N1348" t="s">
        <v>9352</v>
      </c>
      <c r="O1348">
        <f>VLOOKUP(B1348,HIS退!B:F,5,FALSE)</f>
        <v>-2600</v>
      </c>
      <c r="P1348" t="str">
        <f>VLOOKUP(B1348,HIS退!B:I,8,FALSE)</f>
        <v>1</v>
      </c>
      <c r="Q1348" s="38">
        <f>VLOOKUP(C1348,招行退!B:F,5,FALSE)</f>
        <v>2600</v>
      </c>
      <c r="R1348" t="str">
        <f>VLOOKUP(C1348,招行退!B:H,7,FALSE)</f>
        <v>S</v>
      </c>
      <c r="S1348" t="e">
        <f>VLOOKUP(C1348,招行退!B:I,8,FALSE)</f>
        <v>#N/A</v>
      </c>
    </row>
    <row r="1349" spans="1:19" ht="14.25" hidden="1">
      <c r="A1349" s="54">
        <v>42933.368784722225</v>
      </c>
      <c r="B1349">
        <v>767956</v>
      </c>
      <c r="C1349" t="s">
        <v>9353</v>
      </c>
      <c r="D1349" t="s">
        <v>9354</v>
      </c>
      <c r="E1349" t="s">
        <v>9355</v>
      </c>
      <c r="F1349" s="15">
        <v>332</v>
      </c>
      <c r="G1349" t="s">
        <v>34</v>
      </c>
      <c r="H1349" t="s">
        <v>34</v>
      </c>
      <c r="I1349" t="s">
        <v>58</v>
      </c>
      <c r="J1349" t="s">
        <v>48</v>
      </c>
      <c r="K1349" t="s">
        <v>59</v>
      </c>
      <c r="L1349" t="s">
        <v>9356</v>
      </c>
      <c r="M1349" t="s">
        <v>9357</v>
      </c>
      <c r="N1349" t="s">
        <v>9358</v>
      </c>
      <c r="O1349">
        <f>VLOOKUP(B1349,HIS退!B:F,5,FALSE)</f>
        <v>-332</v>
      </c>
      <c r="P1349" t="str">
        <f>VLOOKUP(B1349,HIS退!B:I,8,FALSE)</f>
        <v>1</v>
      </c>
      <c r="Q1349" s="38">
        <f>VLOOKUP(C1349,招行退!B:F,5,FALSE)</f>
        <v>332</v>
      </c>
      <c r="R1349" t="str">
        <f>VLOOKUP(C1349,招行退!B:H,7,FALSE)</f>
        <v>S</v>
      </c>
      <c r="S1349" t="e">
        <f>VLOOKUP(C1349,招行退!B:I,8,FALSE)</f>
        <v>#N/A</v>
      </c>
    </row>
    <row r="1350" spans="1:19" ht="14.25" hidden="1">
      <c r="A1350" s="54">
        <v>42933.369675925926</v>
      </c>
      <c r="B1350">
        <v>768099</v>
      </c>
      <c r="C1350" t="s">
        <v>9359</v>
      </c>
      <c r="D1350" t="s">
        <v>9360</v>
      </c>
      <c r="E1350" t="s">
        <v>9361</v>
      </c>
      <c r="F1350" s="15">
        <v>90.5</v>
      </c>
      <c r="G1350" t="s">
        <v>34</v>
      </c>
      <c r="H1350" t="s">
        <v>34</v>
      </c>
      <c r="I1350" t="s">
        <v>58</v>
      </c>
      <c r="J1350" t="s">
        <v>48</v>
      </c>
      <c r="K1350" t="s">
        <v>59</v>
      </c>
      <c r="L1350" t="s">
        <v>9362</v>
      </c>
      <c r="M1350" t="s">
        <v>9363</v>
      </c>
      <c r="N1350" t="s">
        <v>9364</v>
      </c>
      <c r="O1350">
        <f>VLOOKUP(B1350,HIS退!B:F,5,FALSE)</f>
        <v>-90.5</v>
      </c>
      <c r="P1350" t="str">
        <f>VLOOKUP(B1350,HIS退!B:I,8,FALSE)</f>
        <v>1</v>
      </c>
      <c r="Q1350" s="38">
        <f>VLOOKUP(C1350,招行退!B:F,5,FALSE)</f>
        <v>90.5</v>
      </c>
      <c r="R1350" t="str">
        <f>VLOOKUP(C1350,招行退!B:H,7,FALSE)</f>
        <v>S</v>
      </c>
      <c r="S1350" t="e">
        <f>VLOOKUP(C1350,招行退!B:I,8,FALSE)</f>
        <v>#N/A</v>
      </c>
    </row>
    <row r="1351" spans="1:19" ht="14.25" hidden="1">
      <c r="A1351" s="54">
        <v>42933.373437499999</v>
      </c>
      <c r="B1351">
        <v>768578</v>
      </c>
      <c r="C1351" t="s">
        <v>9365</v>
      </c>
      <c r="D1351" t="s">
        <v>9366</v>
      </c>
      <c r="E1351" t="s">
        <v>9367</v>
      </c>
      <c r="F1351" s="15">
        <v>50</v>
      </c>
      <c r="G1351" t="s">
        <v>34</v>
      </c>
      <c r="H1351" t="s">
        <v>34</v>
      </c>
      <c r="I1351" t="s">
        <v>58</v>
      </c>
      <c r="J1351" t="s">
        <v>48</v>
      </c>
      <c r="K1351" t="s">
        <v>59</v>
      </c>
      <c r="L1351" t="s">
        <v>9368</v>
      </c>
      <c r="M1351" t="s">
        <v>9369</v>
      </c>
      <c r="N1351" t="s">
        <v>9370</v>
      </c>
      <c r="O1351">
        <f>VLOOKUP(B1351,HIS退!B:F,5,FALSE)</f>
        <v>-50</v>
      </c>
      <c r="P1351" t="str">
        <f>VLOOKUP(B1351,HIS退!B:I,8,FALSE)</f>
        <v>1</v>
      </c>
      <c r="Q1351" s="38">
        <f>VLOOKUP(C1351,招行退!B:F,5,FALSE)</f>
        <v>50</v>
      </c>
      <c r="R1351" t="str">
        <f>VLOOKUP(C1351,招行退!B:H,7,FALSE)</f>
        <v>S</v>
      </c>
      <c r="S1351" t="e">
        <f>VLOOKUP(C1351,招行退!B:I,8,FALSE)</f>
        <v>#N/A</v>
      </c>
    </row>
    <row r="1352" spans="1:19" ht="14.25" hidden="1">
      <c r="A1352" s="54">
        <v>42933.375648148147</v>
      </c>
      <c r="B1352">
        <v>768865</v>
      </c>
      <c r="C1352" t="s">
        <v>9371</v>
      </c>
      <c r="D1352" t="s">
        <v>9372</v>
      </c>
      <c r="E1352" t="s">
        <v>9373</v>
      </c>
      <c r="F1352" s="15">
        <v>5000</v>
      </c>
      <c r="G1352" t="s">
        <v>34</v>
      </c>
      <c r="H1352" t="s">
        <v>34</v>
      </c>
      <c r="I1352" t="s">
        <v>58</v>
      </c>
      <c r="J1352" t="s">
        <v>48</v>
      </c>
      <c r="K1352" t="s">
        <v>59</v>
      </c>
      <c r="L1352" t="s">
        <v>9374</v>
      </c>
      <c r="M1352" t="s">
        <v>9375</v>
      </c>
      <c r="N1352" t="s">
        <v>9376</v>
      </c>
      <c r="O1352">
        <f>VLOOKUP(B1352,HIS退!B:F,5,FALSE)</f>
        <v>-5000</v>
      </c>
      <c r="P1352" t="str">
        <f>VLOOKUP(B1352,HIS退!B:I,8,FALSE)</f>
        <v>1</v>
      </c>
      <c r="Q1352" s="38">
        <f>VLOOKUP(C1352,招行退!B:F,5,FALSE)</f>
        <v>5000</v>
      </c>
      <c r="R1352" t="str">
        <f>VLOOKUP(C1352,招行退!B:H,7,FALSE)</f>
        <v>S</v>
      </c>
      <c r="S1352" t="e">
        <f>VLOOKUP(C1352,招行退!B:I,8,FALSE)</f>
        <v>#N/A</v>
      </c>
    </row>
    <row r="1353" spans="1:19" ht="14.25" hidden="1">
      <c r="A1353" s="54">
        <v>42933.378854166665</v>
      </c>
      <c r="B1353">
        <v>769250</v>
      </c>
      <c r="C1353" t="s">
        <v>9377</v>
      </c>
      <c r="D1353" t="s">
        <v>9378</v>
      </c>
      <c r="E1353" t="s">
        <v>9379</v>
      </c>
      <c r="F1353" s="15">
        <v>39</v>
      </c>
      <c r="G1353" t="s">
        <v>34</v>
      </c>
      <c r="H1353" t="s">
        <v>34</v>
      </c>
      <c r="I1353" t="s">
        <v>58</v>
      </c>
      <c r="J1353" t="s">
        <v>48</v>
      </c>
      <c r="K1353" t="s">
        <v>59</v>
      </c>
      <c r="L1353" t="s">
        <v>9380</v>
      </c>
      <c r="M1353" t="s">
        <v>9381</v>
      </c>
      <c r="N1353" t="s">
        <v>9382</v>
      </c>
      <c r="O1353">
        <f>VLOOKUP(B1353,HIS退!B:F,5,FALSE)</f>
        <v>-39</v>
      </c>
      <c r="P1353" t="str">
        <f>VLOOKUP(B1353,HIS退!B:I,8,FALSE)</f>
        <v>1</v>
      </c>
      <c r="Q1353" s="38">
        <f>VLOOKUP(C1353,招行退!B:F,5,FALSE)</f>
        <v>39</v>
      </c>
      <c r="R1353" t="str">
        <f>VLOOKUP(C1353,招行退!B:H,7,FALSE)</f>
        <v>S</v>
      </c>
      <c r="S1353" t="e">
        <f>VLOOKUP(C1353,招行退!B:I,8,FALSE)</f>
        <v>#N/A</v>
      </c>
    </row>
    <row r="1354" spans="1:19" ht="14.25" hidden="1">
      <c r="A1354" s="54">
        <v>42933.379537037035</v>
      </c>
      <c r="B1354">
        <v>769346</v>
      </c>
      <c r="C1354" t="s">
        <v>9383</v>
      </c>
      <c r="D1354" t="s">
        <v>9384</v>
      </c>
      <c r="E1354" t="s">
        <v>9385</v>
      </c>
      <c r="F1354" s="15">
        <v>271</v>
      </c>
      <c r="G1354" t="s">
        <v>34</v>
      </c>
      <c r="H1354" t="s">
        <v>34</v>
      </c>
      <c r="I1354" t="s">
        <v>58</v>
      </c>
      <c r="J1354" t="s">
        <v>48</v>
      </c>
      <c r="K1354" t="s">
        <v>59</v>
      </c>
      <c r="L1354" t="s">
        <v>9386</v>
      </c>
      <c r="M1354" t="s">
        <v>9387</v>
      </c>
      <c r="N1354" t="s">
        <v>9382</v>
      </c>
      <c r="O1354">
        <f>VLOOKUP(B1354,HIS退!B:F,5,FALSE)</f>
        <v>-271</v>
      </c>
      <c r="P1354" t="str">
        <f>VLOOKUP(B1354,HIS退!B:I,8,FALSE)</f>
        <v>1</v>
      </c>
      <c r="Q1354" s="38">
        <f>VLOOKUP(C1354,招行退!B:F,5,FALSE)</f>
        <v>271</v>
      </c>
      <c r="R1354" t="str">
        <f>VLOOKUP(C1354,招行退!B:H,7,FALSE)</f>
        <v>S</v>
      </c>
      <c r="S1354" t="e">
        <f>VLOOKUP(C1354,招行退!B:I,8,FALSE)</f>
        <v>#N/A</v>
      </c>
    </row>
    <row r="1355" spans="1:19" ht="14.25" hidden="1">
      <c r="A1355" s="54">
        <v>42933.380636574075</v>
      </c>
      <c r="B1355">
        <v>769536</v>
      </c>
      <c r="C1355" t="s">
        <v>9388</v>
      </c>
      <c r="D1355" t="s">
        <v>896</v>
      </c>
      <c r="E1355" t="s">
        <v>897</v>
      </c>
      <c r="F1355" s="15">
        <v>6000</v>
      </c>
      <c r="G1355" t="s">
        <v>34</v>
      </c>
      <c r="H1355" t="s">
        <v>34</v>
      </c>
      <c r="I1355" t="s">
        <v>58</v>
      </c>
      <c r="J1355" t="s">
        <v>48</v>
      </c>
      <c r="K1355" t="s">
        <v>59</v>
      </c>
      <c r="L1355" t="s">
        <v>9389</v>
      </c>
      <c r="M1355" t="s">
        <v>9390</v>
      </c>
      <c r="N1355" t="s">
        <v>2962</v>
      </c>
      <c r="O1355">
        <f>VLOOKUP(B1355,HIS退!B:F,5,FALSE)</f>
        <v>-6000</v>
      </c>
      <c r="P1355" t="str">
        <f>VLOOKUP(B1355,HIS退!B:I,8,FALSE)</f>
        <v>1</v>
      </c>
      <c r="Q1355" s="38">
        <f>VLOOKUP(C1355,招行退!B:F,5,FALSE)</f>
        <v>6000</v>
      </c>
      <c r="R1355" t="str">
        <f>VLOOKUP(C1355,招行退!B:H,7,FALSE)</f>
        <v>S</v>
      </c>
      <c r="S1355" t="e">
        <f>VLOOKUP(C1355,招行退!B:I,8,FALSE)</f>
        <v>#N/A</v>
      </c>
    </row>
    <row r="1356" spans="1:19" ht="14.25" hidden="1">
      <c r="A1356" s="54">
        <v>42933.381319444445</v>
      </c>
      <c r="B1356">
        <v>769624</v>
      </c>
      <c r="C1356" t="s">
        <v>9391</v>
      </c>
      <c r="D1356" t="s">
        <v>896</v>
      </c>
      <c r="E1356" t="s">
        <v>897</v>
      </c>
      <c r="F1356" s="15">
        <v>9901</v>
      </c>
      <c r="G1356" t="s">
        <v>34</v>
      </c>
      <c r="H1356" t="s">
        <v>34</v>
      </c>
      <c r="I1356" t="s">
        <v>58</v>
      </c>
      <c r="J1356" t="s">
        <v>48</v>
      </c>
      <c r="K1356" t="s">
        <v>59</v>
      </c>
      <c r="L1356" t="s">
        <v>9392</v>
      </c>
      <c r="M1356" t="s">
        <v>9393</v>
      </c>
      <c r="N1356" t="s">
        <v>2962</v>
      </c>
      <c r="O1356">
        <f>VLOOKUP(B1356,HIS退!B:F,5,FALSE)</f>
        <v>-9901</v>
      </c>
      <c r="P1356" t="str">
        <f>VLOOKUP(B1356,HIS退!B:I,8,FALSE)</f>
        <v>1</v>
      </c>
      <c r="Q1356" s="38">
        <f>VLOOKUP(C1356,招行退!B:F,5,FALSE)</f>
        <v>9901</v>
      </c>
      <c r="R1356" t="str">
        <f>VLOOKUP(C1356,招行退!B:H,7,FALSE)</f>
        <v>S</v>
      </c>
      <c r="S1356" t="e">
        <f>VLOOKUP(C1356,招行退!B:I,8,FALSE)</f>
        <v>#N/A</v>
      </c>
    </row>
    <row r="1357" spans="1:19" ht="14.25" hidden="1">
      <c r="A1357" s="54">
        <v>42933.396192129629</v>
      </c>
      <c r="B1357">
        <v>771446</v>
      </c>
      <c r="C1357" t="s">
        <v>9394</v>
      </c>
      <c r="D1357" t="s">
        <v>9395</v>
      </c>
      <c r="E1357" t="s">
        <v>9396</v>
      </c>
      <c r="F1357" s="15">
        <v>160</v>
      </c>
      <c r="G1357" t="s">
        <v>34</v>
      </c>
      <c r="H1357" t="s">
        <v>34</v>
      </c>
      <c r="I1357" t="s">
        <v>58</v>
      </c>
      <c r="J1357" t="s">
        <v>48</v>
      </c>
      <c r="K1357" t="s">
        <v>59</v>
      </c>
      <c r="L1357" t="s">
        <v>9397</v>
      </c>
      <c r="M1357" t="s">
        <v>9398</v>
      </c>
      <c r="N1357" t="s">
        <v>9399</v>
      </c>
      <c r="O1357">
        <f>VLOOKUP(B1357,HIS退!B:F,5,FALSE)</f>
        <v>-160</v>
      </c>
      <c r="P1357" t="str">
        <f>VLOOKUP(B1357,HIS退!B:I,8,FALSE)</f>
        <v>1</v>
      </c>
      <c r="Q1357" s="38">
        <f>VLOOKUP(C1357,招行退!B:F,5,FALSE)</f>
        <v>160</v>
      </c>
      <c r="R1357" t="str">
        <f>VLOOKUP(C1357,招行退!B:H,7,FALSE)</f>
        <v>S</v>
      </c>
      <c r="S1357" t="e">
        <f>VLOOKUP(C1357,招行退!B:I,8,FALSE)</f>
        <v>#N/A</v>
      </c>
    </row>
    <row r="1358" spans="1:19" ht="14.25" hidden="1">
      <c r="A1358" s="54">
        <v>42933.404594907406</v>
      </c>
      <c r="B1358">
        <v>772372</v>
      </c>
      <c r="C1358" t="s">
        <v>9400</v>
      </c>
      <c r="D1358" t="s">
        <v>9401</v>
      </c>
      <c r="E1358" t="s">
        <v>9402</v>
      </c>
      <c r="F1358" s="15">
        <v>23.02</v>
      </c>
      <c r="G1358" t="s">
        <v>53</v>
      </c>
      <c r="H1358" t="s">
        <v>34</v>
      </c>
      <c r="I1358" t="s">
        <v>58</v>
      </c>
      <c r="J1358" t="s">
        <v>48</v>
      </c>
      <c r="K1358" t="s">
        <v>59</v>
      </c>
      <c r="L1358" t="s">
        <v>9403</v>
      </c>
      <c r="M1358" t="s">
        <v>9404</v>
      </c>
      <c r="N1358" t="s">
        <v>9405</v>
      </c>
      <c r="O1358">
        <f>VLOOKUP(B1358,HIS退!B:F,5,FALSE)</f>
        <v>-23.02</v>
      </c>
      <c r="P1358" t="str">
        <f>VLOOKUP(B1358,HIS退!B:I,8,FALSE)</f>
        <v>1</v>
      </c>
      <c r="Q1358" s="38">
        <f>VLOOKUP(C1358,招行退!B:F,5,FALSE)</f>
        <v>23.02</v>
      </c>
      <c r="R1358" t="str">
        <f>VLOOKUP(C1358,招行退!B:H,7,FALSE)</f>
        <v>S</v>
      </c>
      <c r="S1358" t="e">
        <f>VLOOKUP(C1358,招行退!B:I,8,FALSE)</f>
        <v>#N/A</v>
      </c>
    </row>
    <row r="1359" spans="1:19" ht="14.25" hidden="1">
      <c r="A1359" s="54">
        <v>42933.414814814816</v>
      </c>
      <c r="B1359">
        <v>773659</v>
      </c>
      <c r="C1359" t="s">
        <v>9406</v>
      </c>
      <c r="D1359" t="s">
        <v>9407</v>
      </c>
      <c r="E1359" t="s">
        <v>9408</v>
      </c>
      <c r="F1359" s="15">
        <v>450</v>
      </c>
      <c r="G1359" t="s">
        <v>34</v>
      </c>
      <c r="H1359" t="s">
        <v>34</v>
      </c>
      <c r="I1359" t="s">
        <v>58</v>
      </c>
      <c r="J1359" t="s">
        <v>48</v>
      </c>
      <c r="K1359" t="s">
        <v>59</v>
      </c>
      <c r="L1359" t="s">
        <v>9409</v>
      </c>
      <c r="M1359" t="s">
        <v>9410</v>
      </c>
      <c r="N1359" t="s">
        <v>9411</v>
      </c>
      <c r="O1359">
        <f>VLOOKUP(B1359,HIS退!B:F,5,FALSE)</f>
        <v>-450</v>
      </c>
      <c r="P1359" t="str">
        <f>VLOOKUP(B1359,HIS退!B:I,8,FALSE)</f>
        <v>1</v>
      </c>
      <c r="Q1359" s="38">
        <f>VLOOKUP(C1359,招行退!B:F,5,FALSE)</f>
        <v>450</v>
      </c>
      <c r="R1359" t="str">
        <f>VLOOKUP(C1359,招行退!B:H,7,FALSE)</f>
        <v>S</v>
      </c>
      <c r="S1359" t="e">
        <f>VLOOKUP(C1359,招行退!B:I,8,FALSE)</f>
        <v>#N/A</v>
      </c>
    </row>
    <row r="1360" spans="1:19" ht="14.25" hidden="1">
      <c r="A1360" s="54">
        <v>42933.415497685186</v>
      </c>
      <c r="B1360">
        <v>773763</v>
      </c>
      <c r="C1360" t="s">
        <v>5597</v>
      </c>
      <c r="D1360" t="s">
        <v>9412</v>
      </c>
      <c r="E1360" t="s">
        <v>5600</v>
      </c>
      <c r="F1360" s="15">
        <v>50.9</v>
      </c>
      <c r="G1360" t="s">
        <v>34</v>
      </c>
      <c r="H1360" t="s">
        <v>34</v>
      </c>
      <c r="I1360" t="s">
        <v>340</v>
      </c>
      <c r="J1360" t="s">
        <v>57</v>
      </c>
      <c r="K1360" t="s">
        <v>59</v>
      </c>
      <c r="L1360" t="s">
        <v>5598</v>
      </c>
      <c r="M1360" t="s">
        <v>9413</v>
      </c>
      <c r="N1360" t="s">
        <v>5601</v>
      </c>
      <c r="O1360">
        <f>VLOOKUP(B1360,HIS退!B:F,5,FALSE)</f>
        <v>-50.9</v>
      </c>
      <c r="P1360" t="str">
        <f>VLOOKUP(B1360,HIS退!B:I,8,FALSE)</f>
        <v>9</v>
      </c>
      <c r="Q1360" s="38">
        <f>VLOOKUP(C1360,招行退!B:F,5,FALSE)</f>
        <v>50.9</v>
      </c>
      <c r="R1360" t="str">
        <f>VLOOKUP(C1360,招行退!B:H,7,FALSE)</f>
        <v>B</v>
      </c>
      <c r="S1360" t="str">
        <f>VLOOKUP(C1360,招行退!B:I,8,FALSE)</f>
        <v>20170717</v>
      </c>
    </row>
    <row r="1361" spans="1:19" ht="14.25" hidden="1">
      <c r="A1361" s="54">
        <v>42933.418969907405</v>
      </c>
      <c r="B1361">
        <v>774115</v>
      </c>
      <c r="C1361" t="s">
        <v>9414</v>
      </c>
      <c r="D1361" t="s">
        <v>9415</v>
      </c>
      <c r="E1361" t="s">
        <v>9416</v>
      </c>
      <c r="F1361" s="15">
        <v>91.24</v>
      </c>
      <c r="G1361" t="s">
        <v>34</v>
      </c>
      <c r="H1361" t="s">
        <v>34</v>
      </c>
      <c r="I1361" t="s">
        <v>58</v>
      </c>
      <c r="J1361" t="s">
        <v>48</v>
      </c>
      <c r="K1361" t="s">
        <v>59</v>
      </c>
      <c r="L1361" t="s">
        <v>9417</v>
      </c>
      <c r="M1361" t="s">
        <v>9418</v>
      </c>
      <c r="N1361" t="s">
        <v>9419</v>
      </c>
      <c r="O1361">
        <f>VLOOKUP(B1361,HIS退!B:F,5,FALSE)</f>
        <v>-91.24</v>
      </c>
      <c r="P1361" t="str">
        <f>VLOOKUP(B1361,HIS退!B:I,8,FALSE)</f>
        <v>1</v>
      </c>
      <c r="Q1361" s="38">
        <f>VLOOKUP(C1361,招行退!B:F,5,FALSE)</f>
        <v>91.24</v>
      </c>
      <c r="R1361" t="str">
        <f>VLOOKUP(C1361,招行退!B:H,7,FALSE)</f>
        <v>S</v>
      </c>
      <c r="S1361" t="e">
        <f>VLOOKUP(C1361,招行退!B:I,8,FALSE)</f>
        <v>#N/A</v>
      </c>
    </row>
    <row r="1362" spans="1:19" ht="14.25" hidden="1">
      <c r="A1362" s="54">
        <v>42933.420011574075</v>
      </c>
      <c r="B1362">
        <v>774252</v>
      </c>
      <c r="C1362" t="s">
        <v>9420</v>
      </c>
      <c r="D1362" t="s">
        <v>9421</v>
      </c>
      <c r="E1362" t="s">
        <v>9422</v>
      </c>
      <c r="F1362" s="15">
        <v>2004</v>
      </c>
      <c r="G1362" t="s">
        <v>34</v>
      </c>
      <c r="H1362" t="s">
        <v>34</v>
      </c>
      <c r="I1362" t="s">
        <v>58</v>
      </c>
      <c r="J1362" t="s">
        <v>48</v>
      </c>
      <c r="K1362" t="s">
        <v>59</v>
      </c>
      <c r="L1362" t="s">
        <v>9423</v>
      </c>
      <c r="M1362" t="s">
        <v>9424</v>
      </c>
      <c r="N1362" t="s">
        <v>9425</v>
      </c>
      <c r="O1362">
        <f>VLOOKUP(B1362,HIS退!B:F,5,FALSE)</f>
        <v>-2004</v>
      </c>
      <c r="P1362" t="str">
        <f>VLOOKUP(B1362,HIS退!B:I,8,FALSE)</f>
        <v>1</v>
      </c>
      <c r="Q1362" s="38">
        <f>VLOOKUP(C1362,招行退!B:F,5,FALSE)</f>
        <v>2004</v>
      </c>
      <c r="R1362" t="str">
        <f>VLOOKUP(C1362,招行退!B:H,7,FALSE)</f>
        <v>S</v>
      </c>
      <c r="S1362" t="e">
        <f>VLOOKUP(C1362,招行退!B:I,8,FALSE)</f>
        <v>#N/A</v>
      </c>
    </row>
    <row r="1363" spans="1:19" ht="14.25" hidden="1">
      <c r="A1363" s="54">
        <v>42933.42695601852</v>
      </c>
      <c r="B1363">
        <v>775103</v>
      </c>
      <c r="C1363" t="s">
        <v>9426</v>
      </c>
      <c r="D1363" t="s">
        <v>9427</v>
      </c>
      <c r="E1363" t="s">
        <v>9428</v>
      </c>
      <c r="F1363" s="15">
        <v>598</v>
      </c>
      <c r="G1363" t="s">
        <v>34</v>
      </c>
      <c r="H1363" t="s">
        <v>34</v>
      </c>
      <c r="I1363" t="s">
        <v>58</v>
      </c>
      <c r="J1363" t="s">
        <v>48</v>
      </c>
      <c r="K1363" t="s">
        <v>59</v>
      </c>
      <c r="L1363" t="s">
        <v>9429</v>
      </c>
      <c r="M1363" t="s">
        <v>9430</v>
      </c>
      <c r="N1363" t="s">
        <v>9431</v>
      </c>
      <c r="O1363">
        <f>VLOOKUP(B1363,HIS退!B:F,5,FALSE)</f>
        <v>-598</v>
      </c>
      <c r="P1363" t="str">
        <f>VLOOKUP(B1363,HIS退!B:I,8,FALSE)</f>
        <v>1</v>
      </c>
      <c r="Q1363" s="38">
        <f>VLOOKUP(C1363,招行退!B:F,5,FALSE)</f>
        <v>598</v>
      </c>
      <c r="R1363" t="str">
        <f>VLOOKUP(C1363,招行退!B:H,7,FALSE)</f>
        <v>S</v>
      </c>
      <c r="S1363" t="e">
        <f>VLOOKUP(C1363,招行退!B:I,8,FALSE)</f>
        <v>#N/A</v>
      </c>
    </row>
    <row r="1364" spans="1:19" ht="14.25" hidden="1">
      <c r="A1364" s="54">
        <v>42933.428819444445</v>
      </c>
      <c r="B1364">
        <v>775295</v>
      </c>
      <c r="C1364" t="s">
        <v>9432</v>
      </c>
      <c r="D1364" t="s">
        <v>9433</v>
      </c>
      <c r="E1364" t="s">
        <v>9434</v>
      </c>
      <c r="F1364" s="15">
        <v>170.3</v>
      </c>
      <c r="G1364" t="s">
        <v>34</v>
      </c>
      <c r="H1364" t="s">
        <v>34</v>
      </c>
      <c r="I1364" t="s">
        <v>58</v>
      </c>
      <c r="J1364" t="s">
        <v>48</v>
      </c>
      <c r="K1364" t="s">
        <v>59</v>
      </c>
      <c r="L1364" t="s">
        <v>9435</v>
      </c>
      <c r="M1364" t="s">
        <v>9436</v>
      </c>
      <c r="N1364" t="s">
        <v>9437</v>
      </c>
      <c r="O1364">
        <f>VLOOKUP(B1364,HIS退!B:F,5,FALSE)</f>
        <v>-170.3</v>
      </c>
      <c r="P1364" t="str">
        <f>VLOOKUP(B1364,HIS退!B:I,8,FALSE)</f>
        <v>1</v>
      </c>
      <c r="Q1364" s="38">
        <f>VLOOKUP(C1364,招行退!B:F,5,FALSE)</f>
        <v>170.3</v>
      </c>
      <c r="R1364" t="str">
        <f>VLOOKUP(C1364,招行退!B:H,7,FALSE)</f>
        <v>S</v>
      </c>
      <c r="S1364" t="e">
        <f>VLOOKUP(C1364,招行退!B:I,8,FALSE)</f>
        <v>#N/A</v>
      </c>
    </row>
    <row r="1365" spans="1:19" ht="14.25" hidden="1">
      <c r="A1365" s="54">
        <v>42933.429432870369</v>
      </c>
      <c r="B1365">
        <v>775358</v>
      </c>
      <c r="C1365" t="s">
        <v>9438</v>
      </c>
      <c r="D1365" t="s">
        <v>9439</v>
      </c>
      <c r="E1365" t="s">
        <v>9440</v>
      </c>
      <c r="F1365" s="15">
        <v>113.72</v>
      </c>
      <c r="G1365" t="s">
        <v>34</v>
      </c>
      <c r="H1365" t="s">
        <v>34</v>
      </c>
      <c r="I1365" t="s">
        <v>58</v>
      </c>
      <c r="J1365" t="s">
        <v>48</v>
      </c>
      <c r="K1365" t="s">
        <v>59</v>
      </c>
      <c r="L1365" t="s">
        <v>9441</v>
      </c>
      <c r="M1365" t="s">
        <v>9442</v>
      </c>
      <c r="N1365" t="s">
        <v>9443</v>
      </c>
      <c r="O1365">
        <f>VLOOKUP(B1365,HIS退!B:F,5,FALSE)</f>
        <v>-113.72</v>
      </c>
      <c r="P1365" t="str">
        <f>VLOOKUP(B1365,HIS退!B:I,8,FALSE)</f>
        <v>1</v>
      </c>
      <c r="Q1365" s="38">
        <f>VLOOKUP(C1365,招行退!B:F,5,FALSE)</f>
        <v>113.72</v>
      </c>
      <c r="R1365" t="str">
        <f>VLOOKUP(C1365,招行退!B:H,7,FALSE)</f>
        <v>S</v>
      </c>
      <c r="S1365" t="e">
        <f>VLOOKUP(C1365,招行退!B:I,8,FALSE)</f>
        <v>#N/A</v>
      </c>
    </row>
    <row r="1366" spans="1:19" ht="14.25" hidden="1">
      <c r="A1366" s="54">
        <v>42933.431539351855</v>
      </c>
      <c r="B1366">
        <v>775631</v>
      </c>
      <c r="C1366" t="s">
        <v>9444</v>
      </c>
      <c r="D1366" t="s">
        <v>9445</v>
      </c>
      <c r="E1366" t="s">
        <v>9446</v>
      </c>
      <c r="F1366" s="15">
        <v>258</v>
      </c>
      <c r="G1366" t="s">
        <v>34</v>
      </c>
      <c r="H1366" t="s">
        <v>34</v>
      </c>
      <c r="I1366" t="s">
        <v>58</v>
      </c>
      <c r="J1366" t="s">
        <v>48</v>
      </c>
      <c r="K1366" t="s">
        <v>59</v>
      </c>
      <c r="L1366" t="s">
        <v>9447</v>
      </c>
      <c r="M1366" t="s">
        <v>9448</v>
      </c>
      <c r="N1366" t="s">
        <v>9449</v>
      </c>
      <c r="O1366">
        <f>VLOOKUP(B1366,HIS退!B:F,5,FALSE)</f>
        <v>-258</v>
      </c>
      <c r="P1366" t="str">
        <f>VLOOKUP(B1366,HIS退!B:I,8,FALSE)</f>
        <v>1</v>
      </c>
      <c r="Q1366" s="38">
        <f>VLOOKUP(C1366,招行退!B:F,5,FALSE)</f>
        <v>258</v>
      </c>
      <c r="R1366" t="str">
        <f>VLOOKUP(C1366,招行退!B:H,7,FALSE)</f>
        <v>S</v>
      </c>
      <c r="S1366" t="e">
        <f>VLOOKUP(C1366,招行退!B:I,8,FALSE)</f>
        <v>#N/A</v>
      </c>
    </row>
    <row r="1367" spans="1:19" ht="14.25" hidden="1">
      <c r="A1367" s="54">
        <v>42933.436076388891</v>
      </c>
      <c r="B1367">
        <v>776199</v>
      </c>
      <c r="C1367" t="s">
        <v>5604</v>
      </c>
      <c r="D1367" t="s">
        <v>9450</v>
      </c>
      <c r="E1367" t="s">
        <v>5607</v>
      </c>
      <c r="F1367" s="15">
        <v>21.97</v>
      </c>
      <c r="G1367" t="s">
        <v>34</v>
      </c>
      <c r="H1367" t="s">
        <v>34</v>
      </c>
      <c r="I1367" t="s">
        <v>340</v>
      </c>
      <c r="J1367" t="s">
        <v>57</v>
      </c>
      <c r="K1367" t="s">
        <v>59</v>
      </c>
      <c r="L1367" t="s">
        <v>5605</v>
      </c>
      <c r="M1367" t="s">
        <v>9451</v>
      </c>
      <c r="N1367" t="s">
        <v>5608</v>
      </c>
      <c r="O1367">
        <f>VLOOKUP(B1367,HIS退!B:F,5,FALSE)</f>
        <v>-21.97</v>
      </c>
      <c r="P1367" t="str">
        <f>VLOOKUP(B1367,HIS退!B:I,8,FALSE)</f>
        <v>9</v>
      </c>
      <c r="Q1367" s="38">
        <f>VLOOKUP(C1367,招行退!B:F,5,FALSE)</f>
        <v>21.97</v>
      </c>
      <c r="R1367" t="str">
        <f>VLOOKUP(C1367,招行退!B:H,7,FALSE)</f>
        <v>B</v>
      </c>
      <c r="S1367" t="str">
        <f>VLOOKUP(C1367,招行退!B:I,8,FALSE)</f>
        <v>20170717</v>
      </c>
    </row>
    <row r="1368" spans="1:19" ht="14.25" hidden="1">
      <c r="A1368" s="54">
        <v>42933.436967592592</v>
      </c>
      <c r="B1368">
        <v>776297</v>
      </c>
      <c r="C1368" t="s">
        <v>9452</v>
      </c>
      <c r="D1368" t="s">
        <v>9453</v>
      </c>
      <c r="E1368" t="s">
        <v>9454</v>
      </c>
      <c r="F1368" s="15">
        <v>440</v>
      </c>
      <c r="G1368" t="s">
        <v>34</v>
      </c>
      <c r="H1368" t="s">
        <v>34</v>
      </c>
      <c r="I1368" t="s">
        <v>58</v>
      </c>
      <c r="J1368" t="s">
        <v>48</v>
      </c>
      <c r="K1368" t="s">
        <v>59</v>
      </c>
      <c r="L1368" t="s">
        <v>9455</v>
      </c>
      <c r="M1368" t="s">
        <v>9456</v>
      </c>
      <c r="N1368" t="s">
        <v>9457</v>
      </c>
      <c r="O1368">
        <f>VLOOKUP(B1368,HIS退!B:F,5,FALSE)</f>
        <v>-440</v>
      </c>
      <c r="P1368" t="str">
        <f>VLOOKUP(B1368,HIS退!B:I,8,FALSE)</f>
        <v>1</v>
      </c>
      <c r="Q1368" s="38">
        <f>VLOOKUP(C1368,招行退!B:F,5,FALSE)</f>
        <v>440</v>
      </c>
      <c r="R1368" t="str">
        <f>VLOOKUP(C1368,招行退!B:H,7,FALSE)</f>
        <v>S</v>
      </c>
      <c r="S1368" t="e">
        <f>VLOOKUP(C1368,招行退!B:I,8,FALSE)</f>
        <v>#N/A</v>
      </c>
    </row>
    <row r="1369" spans="1:19" ht="14.25" hidden="1">
      <c r="A1369" s="54">
        <v>42933.437280092592</v>
      </c>
      <c r="B1369">
        <v>776344</v>
      </c>
      <c r="C1369" t="s">
        <v>9458</v>
      </c>
      <c r="D1369" t="s">
        <v>9459</v>
      </c>
      <c r="E1369" t="s">
        <v>9460</v>
      </c>
      <c r="F1369" s="15">
        <v>554.29999999999995</v>
      </c>
      <c r="G1369" t="s">
        <v>34</v>
      </c>
      <c r="H1369" t="s">
        <v>34</v>
      </c>
      <c r="I1369" t="s">
        <v>58</v>
      </c>
      <c r="J1369" t="s">
        <v>48</v>
      </c>
      <c r="K1369" t="s">
        <v>59</v>
      </c>
      <c r="L1369" t="s">
        <v>9461</v>
      </c>
      <c r="M1369" t="s">
        <v>9462</v>
      </c>
      <c r="N1369" t="s">
        <v>9463</v>
      </c>
      <c r="O1369">
        <f>VLOOKUP(B1369,HIS退!B:F,5,FALSE)</f>
        <v>-554.29999999999995</v>
      </c>
      <c r="P1369" t="str">
        <f>VLOOKUP(B1369,HIS退!B:I,8,FALSE)</f>
        <v>1</v>
      </c>
      <c r="Q1369" s="38">
        <f>VLOOKUP(C1369,招行退!B:F,5,FALSE)</f>
        <v>554.29999999999995</v>
      </c>
      <c r="R1369" t="str">
        <f>VLOOKUP(C1369,招行退!B:H,7,FALSE)</f>
        <v>S</v>
      </c>
      <c r="S1369" t="e">
        <f>VLOOKUP(C1369,招行退!B:I,8,FALSE)</f>
        <v>#N/A</v>
      </c>
    </row>
    <row r="1370" spans="1:19" ht="14.25" hidden="1">
      <c r="A1370" s="54">
        <v>42933.43954861111</v>
      </c>
      <c r="B1370">
        <v>776622</v>
      </c>
      <c r="C1370" t="s">
        <v>5618</v>
      </c>
      <c r="D1370" t="s">
        <v>9464</v>
      </c>
      <c r="E1370" t="s">
        <v>5621</v>
      </c>
      <c r="F1370" s="15">
        <v>8635.51</v>
      </c>
      <c r="G1370" t="s">
        <v>34</v>
      </c>
      <c r="H1370" t="s">
        <v>34</v>
      </c>
      <c r="I1370" t="s">
        <v>340</v>
      </c>
      <c r="J1370" t="s">
        <v>57</v>
      </c>
      <c r="K1370" t="s">
        <v>59</v>
      </c>
      <c r="L1370" t="s">
        <v>5619</v>
      </c>
      <c r="M1370" t="s">
        <v>9465</v>
      </c>
      <c r="N1370" t="s">
        <v>5622</v>
      </c>
      <c r="O1370">
        <f>VLOOKUP(B1370,HIS退!B:F,5,FALSE)</f>
        <v>-8635.51</v>
      </c>
      <c r="P1370" t="str">
        <f>VLOOKUP(B1370,HIS退!B:I,8,FALSE)</f>
        <v>9</v>
      </c>
      <c r="Q1370" s="38">
        <f>VLOOKUP(C1370,招行退!B:F,5,FALSE)</f>
        <v>8635.51</v>
      </c>
      <c r="R1370" t="str">
        <f>VLOOKUP(C1370,招行退!B:H,7,FALSE)</f>
        <v>B</v>
      </c>
      <c r="S1370" t="str">
        <f>VLOOKUP(C1370,招行退!B:I,8,FALSE)</f>
        <v>20170717</v>
      </c>
    </row>
    <row r="1371" spans="1:19" ht="14.25" hidden="1">
      <c r="A1371" s="54">
        <v>42933.440243055556</v>
      </c>
      <c r="B1371">
        <v>776692</v>
      </c>
      <c r="C1371" t="s">
        <v>9466</v>
      </c>
      <c r="D1371" t="s">
        <v>9467</v>
      </c>
      <c r="E1371" t="s">
        <v>9468</v>
      </c>
      <c r="F1371" s="15">
        <v>500</v>
      </c>
      <c r="G1371" t="s">
        <v>34</v>
      </c>
      <c r="H1371" t="s">
        <v>34</v>
      </c>
      <c r="I1371" t="s">
        <v>58</v>
      </c>
      <c r="J1371" t="s">
        <v>48</v>
      </c>
      <c r="K1371" t="s">
        <v>59</v>
      </c>
      <c r="L1371" t="s">
        <v>9469</v>
      </c>
      <c r="M1371" t="s">
        <v>9470</v>
      </c>
      <c r="N1371" t="s">
        <v>9463</v>
      </c>
      <c r="O1371">
        <f>VLOOKUP(B1371,HIS退!B:F,5,FALSE)</f>
        <v>-500</v>
      </c>
      <c r="P1371" t="str">
        <f>VLOOKUP(B1371,HIS退!B:I,8,FALSE)</f>
        <v>1</v>
      </c>
      <c r="Q1371" s="38">
        <f>VLOOKUP(C1371,招行退!B:F,5,FALSE)</f>
        <v>500</v>
      </c>
      <c r="R1371" t="str">
        <f>VLOOKUP(C1371,招行退!B:H,7,FALSE)</f>
        <v>S</v>
      </c>
      <c r="S1371" t="e">
        <f>VLOOKUP(C1371,招行退!B:I,8,FALSE)</f>
        <v>#N/A</v>
      </c>
    </row>
    <row r="1372" spans="1:19" ht="14.25" hidden="1">
      <c r="A1372" s="54">
        <v>42933.442303240743</v>
      </c>
      <c r="B1372">
        <v>776930</v>
      </c>
      <c r="C1372" t="s">
        <v>9471</v>
      </c>
      <c r="D1372" t="s">
        <v>9472</v>
      </c>
      <c r="E1372" t="s">
        <v>9473</v>
      </c>
      <c r="F1372" s="15">
        <v>412.5</v>
      </c>
      <c r="G1372" t="s">
        <v>34</v>
      </c>
      <c r="H1372" t="s">
        <v>34</v>
      </c>
      <c r="I1372" t="s">
        <v>58</v>
      </c>
      <c r="J1372" t="s">
        <v>48</v>
      </c>
      <c r="K1372" t="s">
        <v>59</v>
      </c>
      <c r="L1372" t="s">
        <v>9474</v>
      </c>
      <c r="M1372" t="s">
        <v>9475</v>
      </c>
      <c r="N1372" t="s">
        <v>9476</v>
      </c>
      <c r="O1372">
        <f>VLOOKUP(B1372,HIS退!B:F,5,FALSE)</f>
        <v>-412.5</v>
      </c>
      <c r="P1372" t="str">
        <f>VLOOKUP(B1372,HIS退!B:I,8,FALSE)</f>
        <v>1</v>
      </c>
      <c r="Q1372" s="38">
        <f>VLOOKUP(C1372,招行退!B:F,5,FALSE)</f>
        <v>412.5</v>
      </c>
      <c r="R1372" t="str">
        <f>VLOOKUP(C1372,招行退!B:H,7,FALSE)</f>
        <v>S</v>
      </c>
      <c r="S1372" t="e">
        <f>VLOOKUP(C1372,招行退!B:I,8,FALSE)</f>
        <v>#N/A</v>
      </c>
    </row>
    <row r="1373" spans="1:19" ht="14.25" hidden="1">
      <c r="A1373" s="54">
        <v>42933.443807870368</v>
      </c>
      <c r="B1373">
        <v>777094</v>
      </c>
      <c r="C1373" t="s">
        <v>9477</v>
      </c>
      <c r="D1373" t="s">
        <v>9478</v>
      </c>
      <c r="E1373" t="s">
        <v>9479</v>
      </c>
      <c r="F1373" s="15">
        <v>62</v>
      </c>
      <c r="G1373" t="s">
        <v>34</v>
      </c>
      <c r="H1373" t="s">
        <v>34</v>
      </c>
      <c r="I1373" t="s">
        <v>58</v>
      </c>
      <c r="J1373" t="s">
        <v>48</v>
      </c>
      <c r="K1373" t="s">
        <v>59</v>
      </c>
      <c r="L1373" t="s">
        <v>9480</v>
      </c>
      <c r="M1373" t="s">
        <v>9481</v>
      </c>
      <c r="N1373" t="s">
        <v>9482</v>
      </c>
      <c r="O1373">
        <f>VLOOKUP(B1373,HIS退!B:F,5,FALSE)</f>
        <v>-62</v>
      </c>
      <c r="P1373" t="str">
        <f>VLOOKUP(B1373,HIS退!B:I,8,FALSE)</f>
        <v>1</v>
      </c>
      <c r="Q1373" s="38">
        <f>VLOOKUP(C1373,招行退!B:F,5,FALSE)</f>
        <v>62</v>
      </c>
      <c r="R1373" t="str">
        <f>VLOOKUP(C1373,招行退!B:H,7,FALSE)</f>
        <v>S</v>
      </c>
      <c r="S1373" t="e">
        <f>VLOOKUP(C1373,招行退!B:I,8,FALSE)</f>
        <v>#N/A</v>
      </c>
    </row>
    <row r="1374" spans="1:19" ht="14.25" hidden="1">
      <c r="A1374" s="54">
        <v>42933.448587962965</v>
      </c>
      <c r="B1374">
        <v>777606</v>
      </c>
      <c r="C1374" t="s">
        <v>9483</v>
      </c>
      <c r="D1374" t="s">
        <v>9484</v>
      </c>
      <c r="E1374" t="s">
        <v>9485</v>
      </c>
      <c r="F1374" s="15">
        <v>5000</v>
      </c>
      <c r="G1374" t="s">
        <v>34</v>
      </c>
      <c r="H1374" t="s">
        <v>34</v>
      </c>
      <c r="I1374" t="s">
        <v>58</v>
      </c>
      <c r="J1374" t="s">
        <v>48</v>
      </c>
      <c r="K1374" t="s">
        <v>59</v>
      </c>
      <c r="L1374" t="s">
        <v>9486</v>
      </c>
      <c r="M1374" t="s">
        <v>9487</v>
      </c>
      <c r="N1374" t="s">
        <v>9488</v>
      </c>
      <c r="O1374">
        <f>VLOOKUP(B1374,HIS退!B:F,5,FALSE)</f>
        <v>-5000</v>
      </c>
      <c r="P1374" t="str">
        <f>VLOOKUP(B1374,HIS退!B:I,8,FALSE)</f>
        <v>1</v>
      </c>
      <c r="Q1374" s="38">
        <f>VLOOKUP(C1374,招行退!B:F,5,FALSE)</f>
        <v>5000</v>
      </c>
      <c r="R1374" t="str">
        <f>VLOOKUP(C1374,招行退!B:H,7,FALSE)</f>
        <v>S</v>
      </c>
      <c r="S1374" t="e">
        <f>VLOOKUP(C1374,招行退!B:I,8,FALSE)</f>
        <v>#N/A</v>
      </c>
    </row>
    <row r="1375" spans="1:19" ht="14.25" hidden="1">
      <c r="A1375" s="54">
        <v>42933.449178240742</v>
      </c>
      <c r="B1375">
        <v>777688</v>
      </c>
      <c r="C1375" t="s">
        <v>5720</v>
      </c>
      <c r="D1375" t="s">
        <v>9489</v>
      </c>
      <c r="E1375" t="s">
        <v>5723</v>
      </c>
      <c r="F1375" s="15">
        <v>36.5</v>
      </c>
      <c r="G1375" t="s">
        <v>34</v>
      </c>
      <c r="H1375" t="s">
        <v>34</v>
      </c>
      <c r="I1375" t="s">
        <v>340</v>
      </c>
      <c r="J1375" t="s">
        <v>340</v>
      </c>
      <c r="K1375" t="s">
        <v>59</v>
      </c>
      <c r="L1375" t="s">
        <v>5721</v>
      </c>
      <c r="M1375" t="s">
        <v>9490</v>
      </c>
      <c r="N1375" t="s">
        <v>5724</v>
      </c>
      <c r="O1375">
        <f>VLOOKUP(B1375,HIS退!B:F,5,FALSE)</f>
        <v>-36.5</v>
      </c>
      <c r="P1375" t="str">
        <f>VLOOKUP(B1375,HIS退!B:I,8,FALSE)</f>
        <v>9</v>
      </c>
      <c r="Q1375" s="38">
        <f>VLOOKUP(C1375,招行退!B:F,5,FALSE)</f>
        <v>36.5</v>
      </c>
      <c r="R1375" t="str">
        <f>VLOOKUP(C1375,招行退!B:H,7,FALSE)</f>
        <v>B</v>
      </c>
      <c r="S1375" t="str">
        <f>VLOOKUP(C1375,招行退!B:I,8,FALSE)</f>
        <v>20170717</v>
      </c>
    </row>
    <row r="1376" spans="1:19" ht="14.25" hidden="1">
      <c r="A1376" s="54">
        <v>42933.454780092594</v>
      </c>
      <c r="B1376">
        <v>778233</v>
      </c>
      <c r="C1376" t="s">
        <v>9491</v>
      </c>
      <c r="D1376" t="s">
        <v>9492</v>
      </c>
      <c r="E1376" t="s">
        <v>9493</v>
      </c>
      <c r="F1376" s="15">
        <v>1000</v>
      </c>
      <c r="G1376" t="s">
        <v>34</v>
      </c>
      <c r="H1376" t="s">
        <v>34</v>
      </c>
      <c r="I1376" t="s">
        <v>58</v>
      </c>
      <c r="J1376" t="s">
        <v>48</v>
      </c>
      <c r="K1376" t="s">
        <v>59</v>
      </c>
      <c r="L1376" t="s">
        <v>9494</v>
      </c>
      <c r="M1376" t="s">
        <v>9495</v>
      </c>
      <c r="N1376" t="s">
        <v>9496</v>
      </c>
      <c r="O1376">
        <f>VLOOKUP(B1376,HIS退!B:F,5,FALSE)</f>
        <v>-1000</v>
      </c>
      <c r="P1376" t="str">
        <f>VLOOKUP(B1376,HIS退!B:I,8,FALSE)</f>
        <v>1</v>
      </c>
      <c r="Q1376" s="38">
        <f>VLOOKUP(C1376,招行退!B:F,5,FALSE)</f>
        <v>1000</v>
      </c>
      <c r="R1376" t="str">
        <f>VLOOKUP(C1376,招行退!B:H,7,FALSE)</f>
        <v>S</v>
      </c>
      <c r="S1376" t="e">
        <f>VLOOKUP(C1376,招行退!B:I,8,FALSE)</f>
        <v>#N/A</v>
      </c>
    </row>
    <row r="1377" spans="1:19" ht="14.25" hidden="1">
      <c r="A1377" s="54">
        <v>42933.458506944444</v>
      </c>
      <c r="B1377">
        <v>778635</v>
      </c>
      <c r="C1377" t="s">
        <v>9497</v>
      </c>
      <c r="D1377" t="s">
        <v>9498</v>
      </c>
      <c r="E1377" t="s">
        <v>9499</v>
      </c>
      <c r="F1377" s="15">
        <v>463.5</v>
      </c>
      <c r="G1377" t="s">
        <v>34</v>
      </c>
      <c r="H1377" t="s">
        <v>34</v>
      </c>
      <c r="I1377" t="s">
        <v>58</v>
      </c>
      <c r="J1377" t="s">
        <v>48</v>
      </c>
      <c r="K1377" t="s">
        <v>59</v>
      </c>
      <c r="L1377" t="s">
        <v>9500</v>
      </c>
      <c r="M1377" t="s">
        <v>9501</v>
      </c>
      <c r="N1377" t="s">
        <v>9502</v>
      </c>
      <c r="O1377">
        <f>VLOOKUP(B1377,HIS退!B:F,5,FALSE)</f>
        <v>-463.5</v>
      </c>
      <c r="P1377" t="str">
        <f>VLOOKUP(B1377,HIS退!B:I,8,FALSE)</f>
        <v>1</v>
      </c>
      <c r="Q1377" s="38">
        <f>VLOOKUP(C1377,招行退!B:F,5,FALSE)</f>
        <v>463.5</v>
      </c>
      <c r="R1377" t="str">
        <f>VLOOKUP(C1377,招行退!B:H,7,FALSE)</f>
        <v>S</v>
      </c>
      <c r="S1377" t="e">
        <f>VLOOKUP(C1377,招行退!B:I,8,FALSE)</f>
        <v>#N/A</v>
      </c>
    </row>
    <row r="1378" spans="1:19" ht="14.25" hidden="1">
      <c r="A1378" s="54">
        <v>42933.463287037041</v>
      </c>
      <c r="B1378">
        <v>779155</v>
      </c>
      <c r="C1378" t="s">
        <v>9503</v>
      </c>
      <c r="D1378" t="s">
        <v>9119</v>
      </c>
      <c r="E1378" t="s">
        <v>9120</v>
      </c>
      <c r="F1378" s="15">
        <v>594.5</v>
      </c>
      <c r="G1378" t="s">
        <v>34</v>
      </c>
      <c r="H1378" t="s">
        <v>34</v>
      </c>
      <c r="I1378" t="s">
        <v>58</v>
      </c>
      <c r="J1378" t="s">
        <v>48</v>
      </c>
      <c r="K1378" t="s">
        <v>59</v>
      </c>
      <c r="L1378" t="s">
        <v>9504</v>
      </c>
      <c r="M1378" t="s">
        <v>9505</v>
      </c>
      <c r="N1378" t="s">
        <v>9123</v>
      </c>
      <c r="O1378">
        <f>VLOOKUP(B1378,HIS退!B:F,5,FALSE)</f>
        <v>-594.5</v>
      </c>
      <c r="P1378" t="str">
        <f>VLOOKUP(B1378,HIS退!B:I,8,FALSE)</f>
        <v>1</v>
      </c>
      <c r="Q1378" s="38">
        <f>VLOOKUP(C1378,招行退!B:F,5,FALSE)</f>
        <v>594.5</v>
      </c>
      <c r="R1378" t="str">
        <f>VLOOKUP(C1378,招行退!B:H,7,FALSE)</f>
        <v>S</v>
      </c>
      <c r="S1378" t="e">
        <f>VLOOKUP(C1378,招行退!B:I,8,FALSE)</f>
        <v>#N/A</v>
      </c>
    </row>
    <row r="1379" spans="1:19" ht="14.25" hidden="1">
      <c r="A1379" s="54">
        <v>42933.468182870369</v>
      </c>
      <c r="B1379">
        <v>779589</v>
      </c>
      <c r="C1379" t="s">
        <v>9506</v>
      </c>
      <c r="D1379" t="s">
        <v>618</v>
      </c>
      <c r="E1379" t="s">
        <v>619</v>
      </c>
      <c r="F1379" s="15">
        <v>307</v>
      </c>
      <c r="G1379" t="s">
        <v>34</v>
      </c>
      <c r="H1379" t="s">
        <v>34</v>
      </c>
      <c r="I1379" t="s">
        <v>58</v>
      </c>
      <c r="J1379" t="s">
        <v>48</v>
      </c>
      <c r="K1379" t="s">
        <v>59</v>
      </c>
      <c r="L1379" t="s">
        <v>9507</v>
      </c>
      <c r="M1379" t="s">
        <v>9508</v>
      </c>
      <c r="N1379" t="s">
        <v>2607</v>
      </c>
      <c r="O1379">
        <f>VLOOKUP(B1379,HIS退!B:F,5,FALSE)</f>
        <v>-307</v>
      </c>
      <c r="P1379" t="str">
        <f>VLOOKUP(B1379,HIS退!B:I,8,FALSE)</f>
        <v>1</v>
      </c>
      <c r="Q1379" s="38">
        <f>VLOOKUP(C1379,招行退!B:F,5,FALSE)</f>
        <v>307</v>
      </c>
      <c r="R1379" t="str">
        <f>VLOOKUP(C1379,招行退!B:H,7,FALSE)</f>
        <v>S</v>
      </c>
      <c r="S1379" t="e">
        <f>VLOOKUP(C1379,招行退!B:I,8,FALSE)</f>
        <v>#N/A</v>
      </c>
    </row>
    <row r="1380" spans="1:19" ht="14.25" hidden="1">
      <c r="A1380" s="54">
        <v>42933.469444444447</v>
      </c>
      <c r="B1380">
        <v>779704</v>
      </c>
      <c r="C1380" t="s">
        <v>9509</v>
      </c>
      <c r="D1380" t="s">
        <v>8141</v>
      </c>
      <c r="E1380" t="s">
        <v>5358</v>
      </c>
      <c r="F1380" s="15">
        <v>1073</v>
      </c>
      <c r="G1380" t="s">
        <v>53</v>
      </c>
      <c r="H1380" t="s">
        <v>34</v>
      </c>
      <c r="I1380" t="s">
        <v>58</v>
      </c>
      <c r="J1380" t="s">
        <v>48</v>
      </c>
      <c r="K1380" t="s">
        <v>59</v>
      </c>
      <c r="L1380" t="s">
        <v>9510</v>
      </c>
      <c r="M1380" t="s">
        <v>9511</v>
      </c>
      <c r="N1380" t="s">
        <v>5359</v>
      </c>
      <c r="O1380">
        <f>VLOOKUP(B1380,HIS退!B:F,5,FALSE)</f>
        <v>-1073</v>
      </c>
      <c r="P1380" t="str">
        <f>VLOOKUP(B1380,HIS退!B:I,8,FALSE)</f>
        <v>1</v>
      </c>
      <c r="Q1380" s="38" t="str">
        <f>VLOOKUP(C1380,招行退!B:F,5,FALSE)</f>
        <v>1073.0</v>
      </c>
      <c r="R1380" t="str">
        <f>VLOOKUP(C1380,招行退!B:H,7,FALSE)</f>
        <v>S</v>
      </c>
      <c r="S1380" t="e">
        <f>VLOOKUP(C1380,招行退!B:I,8,FALSE)</f>
        <v>#N/A</v>
      </c>
    </row>
    <row r="1381" spans="1:19" ht="14.25" hidden="1">
      <c r="A1381" s="54">
        <v>42933.469699074078</v>
      </c>
      <c r="B1381">
        <v>779724</v>
      </c>
      <c r="C1381" t="s">
        <v>5634</v>
      </c>
      <c r="D1381" t="s">
        <v>9512</v>
      </c>
      <c r="E1381" t="s">
        <v>5637</v>
      </c>
      <c r="F1381" s="15">
        <v>122</v>
      </c>
      <c r="G1381" t="s">
        <v>34</v>
      </c>
      <c r="H1381" t="s">
        <v>34</v>
      </c>
      <c r="I1381" t="s">
        <v>340</v>
      </c>
      <c r="J1381" t="s">
        <v>57</v>
      </c>
      <c r="K1381" t="s">
        <v>59</v>
      </c>
      <c r="L1381" t="s">
        <v>5635</v>
      </c>
      <c r="M1381" t="s">
        <v>9513</v>
      </c>
      <c r="N1381" t="s">
        <v>5638</v>
      </c>
      <c r="O1381">
        <f>VLOOKUP(B1381,HIS退!B:F,5,FALSE)</f>
        <v>-122</v>
      </c>
      <c r="P1381" t="str">
        <f>VLOOKUP(B1381,HIS退!B:I,8,FALSE)</f>
        <v>9</v>
      </c>
      <c r="Q1381" s="38">
        <f>VLOOKUP(C1381,招行退!B:F,5,FALSE)</f>
        <v>122</v>
      </c>
      <c r="R1381" t="str">
        <f>VLOOKUP(C1381,招行退!B:H,7,FALSE)</f>
        <v>B</v>
      </c>
      <c r="S1381" t="str">
        <f>VLOOKUP(C1381,招行退!B:I,8,FALSE)</f>
        <v>20170717</v>
      </c>
    </row>
    <row r="1382" spans="1:19" ht="14.25" hidden="1">
      <c r="A1382" s="54">
        <v>42933.470543981479</v>
      </c>
      <c r="B1382">
        <v>779799</v>
      </c>
      <c r="C1382" t="s">
        <v>9514</v>
      </c>
      <c r="D1382" t="s">
        <v>9515</v>
      </c>
      <c r="E1382" t="s">
        <v>9516</v>
      </c>
      <c r="F1382" s="15">
        <v>250.6</v>
      </c>
      <c r="G1382" t="s">
        <v>53</v>
      </c>
      <c r="H1382" t="s">
        <v>34</v>
      </c>
      <c r="I1382" t="s">
        <v>58</v>
      </c>
      <c r="J1382" t="s">
        <v>48</v>
      </c>
      <c r="K1382" t="s">
        <v>59</v>
      </c>
      <c r="L1382" t="s">
        <v>9517</v>
      </c>
      <c r="M1382" t="s">
        <v>9518</v>
      </c>
      <c r="N1382" t="s">
        <v>9519</v>
      </c>
      <c r="O1382">
        <f>VLOOKUP(B1382,HIS退!B:F,5,FALSE)</f>
        <v>-250.6</v>
      </c>
      <c r="P1382" t="str">
        <f>VLOOKUP(B1382,HIS退!B:I,8,FALSE)</f>
        <v>1</v>
      </c>
      <c r="Q1382" s="38">
        <f>VLOOKUP(C1382,招行退!B:F,5,FALSE)</f>
        <v>250.6</v>
      </c>
      <c r="R1382" t="str">
        <f>VLOOKUP(C1382,招行退!B:H,7,FALSE)</f>
        <v>S</v>
      </c>
      <c r="S1382" t="e">
        <f>VLOOKUP(C1382,招行退!B:I,8,FALSE)</f>
        <v>#N/A</v>
      </c>
    </row>
    <row r="1383" spans="1:19" ht="14.25" hidden="1">
      <c r="A1383" s="54">
        <v>42933.472870370373</v>
      </c>
      <c r="B1383">
        <v>780119</v>
      </c>
      <c r="C1383" t="s">
        <v>9520</v>
      </c>
      <c r="D1383" t="s">
        <v>9521</v>
      </c>
      <c r="E1383" t="s">
        <v>9522</v>
      </c>
      <c r="F1383" s="15">
        <v>500</v>
      </c>
      <c r="G1383" t="s">
        <v>34</v>
      </c>
      <c r="H1383" t="s">
        <v>34</v>
      </c>
      <c r="I1383" t="s">
        <v>58</v>
      </c>
      <c r="J1383" t="s">
        <v>48</v>
      </c>
      <c r="K1383" t="s">
        <v>59</v>
      </c>
      <c r="L1383" t="s">
        <v>9523</v>
      </c>
      <c r="M1383" t="s">
        <v>9524</v>
      </c>
      <c r="N1383" t="s">
        <v>9525</v>
      </c>
      <c r="O1383">
        <f>VLOOKUP(B1383,HIS退!B:F,5,FALSE)</f>
        <v>-500</v>
      </c>
      <c r="P1383" t="str">
        <f>VLOOKUP(B1383,HIS退!B:I,8,FALSE)</f>
        <v>1</v>
      </c>
      <c r="Q1383" s="38">
        <f>VLOOKUP(C1383,招行退!B:F,5,FALSE)</f>
        <v>500</v>
      </c>
      <c r="R1383" t="str">
        <f>VLOOKUP(C1383,招行退!B:H,7,FALSE)</f>
        <v>S</v>
      </c>
      <c r="S1383" t="e">
        <f>VLOOKUP(C1383,招行退!B:I,8,FALSE)</f>
        <v>#N/A</v>
      </c>
    </row>
    <row r="1384" spans="1:19" ht="14.25" hidden="1">
      <c r="A1384" s="54">
        <v>42933.47320601852</v>
      </c>
      <c r="B1384">
        <v>780148</v>
      </c>
      <c r="C1384" t="s">
        <v>9526</v>
      </c>
      <c r="D1384" t="s">
        <v>9527</v>
      </c>
      <c r="E1384" t="s">
        <v>9528</v>
      </c>
      <c r="F1384" s="15">
        <v>35066</v>
      </c>
      <c r="G1384" t="s">
        <v>34</v>
      </c>
      <c r="H1384" t="s">
        <v>34</v>
      </c>
      <c r="I1384" t="s">
        <v>58</v>
      </c>
      <c r="J1384" t="s">
        <v>48</v>
      </c>
      <c r="K1384" t="s">
        <v>59</v>
      </c>
      <c r="L1384" t="s">
        <v>9529</v>
      </c>
      <c r="M1384" t="s">
        <v>9530</v>
      </c>
      <c r="N1384" t="s">
        <v>9531</v>
      </c>
      <c r="O1384">
        <f>VLOOKUP(B1384,HIS退!B:F,5,FALSE)</f>
        <v>-35066</v>
      </c>
      <c r="P1384" t="str">
        <f>VLOOKUP(B1384,HIS退!B:I,8,FALSE)</f>
        <v>1</v>
      </c>
      <c r="Q1384" s="38">
        <f>VLOOKUP(C1384,招行退!B:F,5,FALSE)</f>
        <v>35066</v>
      </c>
      <c r="R1384" t="str">
        <f>VLOOKUP(C1384,招行退!B:H,7,FALSE)</f>
        <v>S</v>
      </c>
      <c r="S1384" t="e">
        <f>VLOOKUP(C1384,招行退!B:I,8,FALSE)</f>
        <v>#N/A</v>
      </c>
    </row>
    <row r="1385" spans="1:19" ht="14.25" hidden="1">
      <c r="A1385" s="54">
        <v>42933.473622685182</v>
      </c>
      <c r="B1385">
        <v>780195</v>
      </c>
      <c r="C1385" t="s">
        <v>9532</v>
      </c>
      <c r="D1385" t="s">
        <v>9521</v>
      </c>
      <c r="E1385" t="s">
        <v>9522</v>
      </c>
      <c r="F1385" s="15">
        <v>600</v>
      </c>
      <c r="G1385" t="s">
        <v>34</v>
      </c>
      <c r="H1385" t="s">
        <v>34</v>
      </c>
      <c r="I1385" t="s">
        <v>58</v>
      </c>
      <c r="J1385" t="s">
        <v>48</v>
      </c>
      <c r="K1385" t="s">
        <v>59</v>
      </c>
      <c r="L1385" t="s">
        <v>9533</v>
      </c>
      <c r="M1385" t="s">
        <v>9534</v>
      </c>
      <c r="N1385" t="s">
        <v>9525</v>
      </c>
      <c r="O1385">
        <f>VLOOKUP(B1385,HIS退!B:F,5,FALSE)</f>
        <v>-600</v>
      </c>
      <c r="P1385" t="str">
        <f>VLOOKUP(B1385,HIS退!B:I,8,FALSE)</f>
        <v>1</v>
      </c>
      <c r="Q1385" s="38">
        <f>VLOOKUP(C1385,招行退!B:F,5,FALSE)</f>
        <v>600</v>
      </c>
      <c r="R1385" t="str">
        <f>VLOOKUP(C1385,招行退!B:H,7,FALSE)</f>
        <v>S</v>
      </c>
      <c r="S1385" t="e">
        <f>VLOOKUP(C1385,招行退!B:I,8,FALSE)</f>
        <v>#N/A</v>
      </c>
    </row>
    <row r="1386" spans="1:19" ht="14.25" hidden="1">
      <c r="A1386" s="54">
        <v>42933.479398148149</v>
      </c>
      <c r="B1386">
        <v>780720</v>
      </c>
      <c r="C1386" t="s">
        <v>9535</v>
      </c>
      <c r="D1386" t="s">
        <v>9536</v>
      </c>
      <c r="E1386" t="s">
        <v>9537</v>
      </c>
      <c r="F1386" s="15">
        <v>333</v>
      </c>
      <c r="G1386" t="s">
        <v>53</v>
      </c>
      <c r="H1386" t="s">
        <v>34</v>
      </c>
      <c r="I1386" t="s">
        <v>58</v>
      </c>
      <c r="J1386" t="s">
        <v>48</v>
      </c>
      <c r="K1386" t="s">
        <v>59</v>
      </c>
      <c r="L1386" t="s">
        <v>9538</v>
      </c>
      <c r="M1386" t="s">
        <v>9539</v>
      </c>
      <c r="N1386" t="s">
        <v>9540</v>
      </c>
      <c r="O1386">
        <f>VLOOKUP(B1386,HIS退!B:F,5,FALSE)</f>
        <v>-333</v>
      </c>
      <c r="P1386" t="str">
        <f>VLOOKUP(B1386,HIS退!B:I,8,FALSE)</f>
        <v>1</v>
      </c>
      <c r="Q1386" s="38">
        <f>VLOOKUP(C1386,招行退!B:F,5,FALSE)</f>
        <v>333</v>
      </c>
      <c r="R1386" t="str">
        <f>VLOOKUP(C1386,招行退!B:H,7,FALSE)</f>
        <v>S</v>
      </c>
      <c r="S1386" t="e">
        <f>VLOOKUP(C1386,招行退!B:I,8,FALSE)</f>
        <v>#N/A</v>
      </c>
    </row>
    <row r="1387" spans="1:19" ht="14.25" hidden="1">
      <c r="A1387" s="54">
        <v>42933.479525462964</v>
      </c>
      <c r="B1387">
        <v>780745</v>
      </c>
      <c r="C1387" t="s">
        <v>9541</v>
      </c>
      <c r="D1387" t="s">
        <v>2131</v>
      </c>
      <c r="E1387" t="s">
        <v>2132</v>
      </c>
      <c r="F1387" s="15">
        <v>500</v>
      </c>
      <c r="G1387" t="s">
        <v>34</v>
      </c>
      <c r="H1387" t="s">
        <v>34</v>
      </c>
      <c r="I1387" t="s">
        <v>58</v>
      </c>
      <c r="J1387" t="s">
        <v>48</v>
      </c>
      <c r="K1387" t="s">
        <v>59</v>
      </c>
      <c r="L1387" t="s">
        <v>9542</v>
      </c>
      <c r="M1387" t="s">
        <v>9543</v>
      </c>
      <c r="N1387" t="s">
        <v>4427</v>
      </c>
      <c r="O1387">
        <f>VLOOKUP(B1387,HIS退!B:F,5,FALSE)</f>
        <v>-500</v>
      </c>
      <c r="P1387" t="str">
        <f>VLOOKUP(B1387,HIS退!B:I,8,FALSE)</f>
        <v>1</v>
      </c>
      <c r="Q1387" s="38" t="str">
        <f>VLOOKUP(C1387,招行退!B:F,5,FALSE)</f>
        <v>500.0</v>
      </c>
      <c r="R1387" t="str">
        <f>VLOOKUP(C1387,招行退!B:H,7,FALSE)</f>
        <v>S</v>
      </c>
      <c r="S1387" t="e">
        <f>VLOOKUP(C1387,招行退!B:I,8,FALSE)</f>
        <v>#N/A</v>
      </c>
    </row>
    <row r="1388" spans="1:19" ht="14.25" hidden="1">
      <c r="A1388" s="54">
        <v>42933.480879629627</v>
      </c>
      <c r="B1388">
        <v>780857</v>
      </c>
      <c r="C1388" t="s">
        <v>9544</v>
      </c>
      <c r="D1388" t="s">
        <v>1930</v>
      </c>
      <c r="E1388" t="s">
        <v>1931</v>
      </c>
      <c r="F1388" s="15">
        <v>250</v>
      </c>
      <c r="G1388" t="s">
        <v>34</v>
      </c>
      <c r="H1388" t="s">
        <v>34</v>
      </c>
      <c r="I1388" t="s">
        <v>58</v>
      </c>
      <c r="J1388" t="s">
        <v>48</v>
      </c>
      <c r="K1388" t="s">
        <v>59</v>
      </c>
      <c r="L1388" t="s">
        <v>9545</v>
      </c>
      <c r="M1388" t="s">
        <v>9546</v>
      </c>
      <c r="N1388" t="s">
        <v>4191</v>
      </c>
      <c r="O1388">
        <f>VLOOKUP(B1388,HIS退!B:F,5,FALSE)</f>
        <v>-250</v>
      </c>
      <c r="P1388" t="str">
        <f>VLOOKUP(B1388,HIS退!B:I,8,FALSE)</f>
        <v>1</v>
      </c>
      <c r="Q1388" s="38">
        <f>VLOOKUP(C1388,招行退!B:F,5,FALSE)</f>
        <v>250</v>
      </c>
      <c r="R1388" t="str">
        <f>VLOOKUP(C1388,招行退!B:H,7,FALSE)</f>
        <v>S</v>
      </c>
      <c r="S1388" t="e">
        <f>VLOOKUP(C1388,招行退!B:I,8,FALSE)</f>
        <v>#N/A</v>
      </c>
    </row>
    <row r="1389" spans="1:19" ht="14.25" hidden="1">
      <c r="A1389" s="54">
        <v>42933.481053240743</v>
      </c>
      <c r="B1389">
        <v>780877</v>
      </c>
      <c r="C1389" t="s">
        <v>9547</v>
      </c>
      <c r="D1389" t="s">
        <v>9548</v>
      </c>
      <c r="E1389" t="s">
        <v>9549</v>
      </c>
      <c r="F1389" s="15">
        <v>1000</v>
      </c>
      <c r="G1389" t="s">
        <v>34</v>
      </c>
      <c r="H1389" t="s">
        <v>34</v>
      </c>
      <c r="I1389" t="s">
        <v>58</v>
      </c>
      <c r="J1389" t="s">
        <v>48</v>
      </c>
      <c r="K1389" t="s">
        <v>59</v>
      </c>
      <c r="L1389" t="s">
        <v>9550</v>
      </c>
      <c r="M1389" t="s">
        <v>9551</v>
      </c>
      <c r="N1389" t="s">
        <v>9552</v>
      </c>
      <c r="O1389">
        <f>VLOOKUP(B1389,HIS退!B:F,5,FALSE)</f>
        <v>-1000</v>
      </c>
      <c r="P1389" t="str">
        <f>VLOOKUP(B1389,HIS退!B:I,8,FALSE)</f>
        <v>1</v>
      </c>
      <c r="Q1389" s="38">
        <f>VLOOKUP(C1389,招行退!B:F,5,FALSE)</f>
        <v>1000</v>
      </c>
      <c r="R1389" t="str">
        <f>VLOOKUP(C1389,招行退!B:H,7,FALSE)</f>
        <v>S</v>
      </c>
      <c r="S1389" t="e">
        <f>VLOOKUP(C1389,招行退!B:I,8,FALSE)</f>
        <v>#N/A</v>
      </c>
    </row>
    <row r="1390" spans="1:19" ht="14.25" hidden="1">
      <c r="A1390" s="54">
        <v>42933.481666666667</v>
      </c>
      <c r="B1390">
        <v>780924</v>
      </c>
      <c r="C1390" t="s">
        <v>9553</v>
      </c>
      <c r="D1390" t="s">
        <v>9548</v>
      </c>
      <c r="E1390" t="s">
        <v>9549</v>
      </c>
      <c r="F1390" s="15">
        <v>1000</v>
      </c>
      <c r="G1390" t="s">
        <v>34</v>
      </c>
      <c r="H1390" t="s">
        <v>34</v>
      </c>
      <c r="I1390" t="s">
        <v>58</v>
      </c>
      <c r="J1390" t="s">
        <v>48</v>
      </c>
      <c r="K1390" t="s">
        <v>59</v>
      </c>
      <c r="L1390" t="s">
        <v>9554</v>
      </c>
      <c r="M1390" t="s">
        <v>9555</v>
      </c>
      <c r="N1390" t="s">
        <v>9552</v>
      </c>
      <c r="O1390">
        <f>VLOOKUP(B1390,HIS退!B:F,5,FALSE)</f>
        <v>-1000</v>
      </c>
      <c r="P1390" t="str">
        <f>VLOOKUP(B1390,HIS退!B:I,8,FALSE)</f>
        <v>1</v>
      </c>
      <c r="Q1390" s="38">
        <f>VLOOKUP(C1390,招行退!B:F,5,FALSE)</f>
        <v>1000</v>
      </c>
      <c r="R1390" t="str">
        <f>VLOOKUP(C1390,招行退!B:H,7,FALSE)</f>
        <v>S</v>
      </c>
      <c r="S1390" t="e">
        <f>VLOOKUP(C1390,招行退!B:I,8,FALSE)</f>
        <v>#N/A</v>
      </c>
    </row>
    <row r="1391" spans="1:19" ht="14.25" hidden="1">
      <c r="A1391" s="54">
        <v>42933.482557870368</v>
      </c>
      <c r="B1391">
        <v>780987</v>
      </c>
      <c r="C1391" t="s">
        <v>9556</v>
      </c>
      <c r="D1391" t="s">
        <v>9557</v>
      </c>
      <c r="E1391" t="s">
        <v>9558</v>
      </c>
      <c r="F1391" s="15">
        <v>338.5</v>
      </c>
      <c r="G1391" t="s">
        <v>34</v>
      </c>
      <c r="H1391" t="s">
        <v>34</v>
      </c>
      <c r="I1391" t="s">
        <v>58</v>
      </c>
      <c r="J1391" t="s">
        <v>48</v>
      </c>
      <c r="K1391" t="s">
        <v>59</v>
      </c>
      <c r="L1391" t="s">
        <v>9559</v>
      </c>
      <c r="M1391" t="s">
        <v>9560</v>
      </c>
      <c r="N1391" t="s">
        <v>9561</v>
      </c>
      <c r="O1391">
        <f>VLOOKUP(B1391,HIS退!B:F,5,FALSE)</f>
        <v>-338.5</v>
      </c>
      <c r="P1391" t="str">
        <f>VLOOKUP(B1391,HIS退!B:I,8,FALSE)</f>
        <v>1</v>
      </c>
      <c r="Q1391" s="38">
        <f>VLOOKUP(C1391,招行退!B:F,5,FALSE)</f>
        <v>338.5</v>
      </c>
      <c r="R1391" t="str">
        <f>VLOOKUP(C1391,招行退!B:H,7,FALSE)</f>
        <v>S</v>
      </c>
      <c r="S1391" t="e">
        <f>VLOOKUP(C1391,招行退!B:I,8,FALSE)</f>
        <v>#N/A</v>
      </c>
    </row>
    <row r="1392" spans="1:19" ht="14.25" hidden="1">
      <c r="A1392" s="54">
        <v>42933.485439814816</v>
      </c>
      <c r="B1392">
        <v>781199</v>
      </c>
      <c r="C1392" t="s">
        <v>9562</v>
      </c>
      <c r="D1392" t="s">
        <v>9563</v>
      </c>
      <c r="E1392" t="s">
        <v>9564</v>
      </c>
      <c r="F1392" s="15">
        <v>500</v>
      </c>
      <c r="G1392" t="s">
        <v>34</v>
      </c>
      <c r="H1392" t="s">
        <v>34</v>
      </c>
      <c r="I1392" t="s">
        <v>58</v>
      </c>
      <c r="J1392" t="s">
        <v>48</v>
      </c>
      <c r="K1392" t="s">
        <v>59</v>
      </c>
      <c r="L1392" t="s">
        <v>9565</v>
      </c>
      <c r="M1392" t="s">
        <v>9566</v>
      </c>
      <c r="N1392" t="s">
        <v>9567</v>
      </c>
      <c r="O1392">
        <f>VLOOKUP(B1392,HIS退!B:F,5,FALSE)</f>
        <v>-500</v>
      </c>
      <c r="P1392" t="str">
        <f>VLOOKUP(B1392,HIS退!B:I,8,FALSE)</f>
        <v>1</v>
      </c>
      <c r="Q1392" s="38">
        <f>VLOOKUP(C1392,招行退!B:F,5,FALSE)</f>
        <v>500</v>
      </c>
      <c r="R1392" t="str">
        <f>VLOOKUP(C1392,招行退!B:H,7,FALSE)</f>
        <v>S</v>
      </c>
      <c r="S1392" t="e">
        <f>VLOOKUP(C1392,招行退!B:I,8,FALSE)</f>
        <v>#N/A</v>
      </c>
    </row>
    <row r="1393" spans="1:19" ht="14.25" hidden="1">
      <c r="A1393" s="54">
        <v>42933.489583333336</v>
      </c>
      <c r="B1393">
        <v>781489</v>
      </c>
      <c r="C1393" t="s">
        <v>9568</v>
      </c>
      <c r="D1393" t="s">
        <v>9569</v>
      </c>
      <c r="E1393" t="s">
        <v>9570</v>
      </c>
      <c r="F1393" s="15">
        <v>1732.15</v>
      </c>
      <c r="G1393" t="s">
        <v>34</v>
      </c>
      <c r="H1393" t="s">
        <v>34</v>
      </c>
      <c r="I1393" t="s">
        <v>58</v>
      </c>
      <c r="J1393" t="s">
        <v>48</v>
      </c>
      <c r="K1393" t="s">
        <v>59</v>
      </c>
      <c r="L1393" t="s">
        <v>9571</v>
      </c>
      <c r="M1393" t="s">
        <v>9572</v>
      </c>
      <c r="N1393" t="s">
        <v>9573</v>
      </c>
      <c r="O1393">
        <f>VLOOKUP(B1393,HIS退!B:F,5,FALSE)</f>
        <v>-1732.15</v>
      </c>
      <c r="P1393" t="str">
        <f>VLOOKUP(B1393,HIS退!B:I,8,FALSE)</f>
        <v>1</v>
      </c>
      <c r="Q1393" s="38">
        <f>VLOOKUP(C1393,招行退!B:F,5,FALSE)</f>
        <v>1732.15</v>
      </c>
      <c r="R1393" t="str">
        <f>VLOOKUP(C1393,招行退!B:H,7,FALSE)</f>
        <v>S</v>
      </c>
      <c r="S1393" t="e">
        <f>VLOOKUP(C1393,招行退!B:I,8,FALSE)</f>
        <v>#N/A</v>
      </c>
    </row>
    <row r="1394" spans="1:19" ht="14.25" hidden="1">
      <c r="A1394" s="54">
        <v>42933.491307870368</v>
      </c>
      <c r="B1394">
        <v>781581</v>
      </c>
      <c r="C1394" t="s">
        <v>9574</v>
      </c>
      <c r="D1394" t="s">
        <v>7326</v>
      </c>
      <c r="E1394" t="s">
        <v>5167</v>
      </c>
      <c r="F1394" s="15">
        <v>9700</v>
      </c>
      <c r="G1394" t="s">
        <v>34</v>
      </c>
      <c r="H1394" t="s">
        <v>34</v>
      </c>
      <c r="I1394" t="s">
        <v>58</v>
      </c>
      <c r="J1394" t="s">
        <v>48</v>
      </c>
      <c r="K1394" t="s">
        <v>59</v>
      </c>
      <c r="L1394" t="s">
        <v>9575</v>
      </c>
      <c r="M1394" t="s">
        <v>9576</v>
      </c>
      <c r="N1394" t="s">
        <v>5168</v>
      </c>
      <c r="O1394">
        <f>VLOOKUP(B1394,HIS退!B:F,5,FALSE)</f>
        <v>-9700</v>
      </c>
      <c r="P1394" t="str">
        <f>VLOOKUP(B1394,HIS退!B:I,8,FALSE)</f>
        <v>1</v>
      </c>
      <c r="Q1394" s="38">
        <f>VLOOKUP(C1394,招行退!B:F,5,FALSE)</f>
        <v>9700</v>
      </c>
      <c r="R1394" t="str">
        <f>VLOOKUP(C1394,招行退!B:H,7,FALSE)</f>
        <v>S</v>
      </c>
      <c r="S1394" t="e">
        <f>VLOOKUP(C1394,招行退!B:I,8,FALSE)</f>
        <v>#N/A</v>
      </c>
    </row>
    <row r="1395" spans="1:19" ht="14.25" hidden="1">
      <c r="A1395" s="54">
        <v>42933.498449074075</v>
      </c>
      <c r="B1395">
        <v>781952</v>
      </c>
      <c r="C1395" t="s">
        <v>9577</v>
      </c>
      <c r="D1395" t="s">
        <v>9578</v>
      </c>
      <c r="E1395" t="s">
        <v>9579</v>
      </c>
      <c r="F1395" s="15">
        <v>69.27</v>
      </c>
      <c r="G1395" t="s">
        <v>34</v>
      </c>
      <c r="H1395" t="s">
        <v>34</v>
      </c>
      <c r="I1395" t="s">
        <v>58</v>
      </c>
      <c r="J1395" t="s">
        <v>48</v>
      </c>
      <c r="K1395" t="s">
        <v>59</v>
      </c>
      <c r="L1395" t="s">
        <v>9580</v>
      </c>
      <c r="M1395" t="s">
        <v>9581</v>
      </c>
      <c r="N1395" t="s">
        <v>9582</v>
      </c>
      <c r="O1395">
        <f>VLOOKUP(B1395,HIS退!B:F,5,FALSE)</f>
        <v>-69.27</v>
      </c>
      <c r="P1395" t="str">
        <f>VLOOKUP(B1395,HIS退!B:I,8,FALSE)</f>
        <v>1</v>
      </c>
      <c r="Q1395" s="38">
        <f>VLOOKUP(C1395,招行退!B:F,5,FALSE)</f>
        <v>69.27</v>
      </c>
      <c r="R1395" t="str">
        <f>VLOOKUP(C1395,招行退!B:H,7,FALSE)</f>
        <v>S</v>
      </c>
      <c r="S1395" t="e">
        <f>VLOOKUP(C1395,招行退!B:I,8,FALSE)</f>
        <v>#N/A</v>
      </c>
    </row>
    <row r="1396" spans="1:19" ht="14.25" hidden="1">
      <c r="A1396" s="54">
        <v>42933.498657407406</v>
      </c>
      <c r="B1396">
        <v>781963</v>
      </c>
      <c r="C1396" t="s">
        <v>9583</v>
      </c>
      <c r="D1396" t="s">
        <v>9584</v>
      </c>
      <c r="E1396" t="s">
        <v>9585</v>
      </c>
      <c r="F1396" s="15">
        <v>595.91999999999996</v>
      </c>
      <c r="G1396" t="s">
        <v>34</v>
      </c>
      <c r="H1396" t="s">
        <v>34</v>
      </c>
      <c r="I1396" t="s">
        <v>58</v>
      </c>
      <c r="J1396" t="s">
        <v>48</v>
      </c>
      <c r="K1396" t="s">
        <v>59</v>
      </c>
      <c r="L1396" t="s">
        <v>9586</v>
      </c>
      <c r="M1396" t="s">
        <v>9587</v>
      </c>
      <c r="N1396" t="s">
        <v>9588</v>
      </c>
      <c r="O1396">
        <f>VLOOKUP(B1396,HIS退!B:F,5,FALSE)</f>
        <v>-595.91999999999996</v>
      </c>
      <c r="P1396" t="str">
        <f>VLOOKUP(B1396,HIS退!B:I,8,FALSE)</f>
        <v>1</v>
      </c>
      <c r="Q1396" s="38">
        <f>VLOOKUP(C1396,招行退!B:F,5,FALSE)</f>
        <v>595.91999999999996</v>
      </c>
      <c r="R1396" t="str">
        <f>VLOOKUP(C1396,招行退!B:H,7,FALSE)</f>
        <v>S</v>
      </c>
      <c r="S1396" t="e">
        <f>VLOOKUP(C1396,招行退!B:I,8,FALSE)</f>
        <v>#N/A</v>
      </c>
    </row>
    <row r="1397" spans="1:19" ht="14.25" hidden="1">
      <c r="A1397" s="54">
        <v>42933.505833333336</v>
      </c>
      <c r="B1397">
        <v>782238</v>
      </c>
      <c r="C1397" t="s">
        <v>9589</v>
      </c>
      <c r="D1397" t="s">
        <v>9590</v>
      </c>
      <c r="E1397" t="s">
        <v>9591</v>
      </c>
      <c r="F1397" s="15">
        <v>1800</v>
      </c>
      <c r="G1397" t="s">
        <v>34</v>
      </c>
      <c r="H1397" t="s">
        <v>34</v>
      </c>
      <c r="I1397" t="s">
        <v>58</v>
      </c>
      <c r="J1397" t="s">
        <v>48</v>
      </c>
      <c r="K1397" t="s">
        <v>59</v>
      </c>
      <c r="L1397" t="s">
        <v>9592</v>
      </c>
      <c r="M1397" t="s">
        <v>9593</v>
      </c>
      <c r="N1397" t="s">
        <v>9594</v>
      </c>
      <c r="O1397">
        <f>VLOOKUP(B1397,HIS退!B:F,5,FALSE)</f>
        <v>-1800</v>
      </c>
      <c r="P1397" t="str">
        <f>VLOOKUP(B1397,HIS退!B:I,8,FALSE)</f>
        <v>1</v>
      </c>
      <c r="Q1397" s="38">
        <f>VLOOKUP(C1397,招行退!B:F,5,FALSE)</f>
        <v>1800</v>
      </c>
      <c r="R1397" t="str">
        <f>VLOOKUP(C1397,招行退!B:H,7,FALSE)</f>
        <v>S</v>
      </c>
      <c r="S1397" t="e">
        <f>VLOOKUP(C1397,招行退!B:I,8,FALSE)</f>
        <v>#N/A</v>
      </c>
    </row>
    <row r="1398" spans="1:19" ht="14.25" hidden="1">
      <c r="A1398" s="54">
        <v>42933.514340277776</v>
      </c>
      <c r="B1398">
        <v>782503</v>
      </c>
      <c r="C1398" t="s">
        <v>9595</v>
      </c>
      <c r="D1398" t="s">
        <v>9596</v>
      </c>
      <c r="E1398" t="s">
        <v>9597</v>
      </c>
      <c r="F1398" s="15">
        <v>500</v>
      </c>
      <c r="G1398" t="s">
        <v>34</v>
      </c>
      <c r="H1398" t="s">
        <v>34</v>
      </c>
      <c r="I1398" t="s">
        <v>58</v>
      </c>
      <c r="J1398" t="s">
        <v>48</v>
      </c>
      <c r="K1398" t="s">
        <v>59</v>
      </c>
      <c r="L1398" t="s">
        <v>9598</v>
      </c>
      <c r="M1398" t="s">
        <v>9599</v>
      </c>
      <c r="N1398" t="s">
        <v>9600</v>
      </c>
      <c r="O1398">
        <f>VLOOKUP(B1398,HIS退!B:F,5,FALSE)</f>
        <v>-500</v>
      </c>
      <c r="P1398" t="str">
        <f>VLOOKUP(B1398,HIS退!B:I,8,FALSE)</f>
        <v>1</v>
      </c>
      <c r="Q1398" s="38">
        <f>VLOOKUP(C1398,招行退!B:F,5,FALSE)</f>
        <v>500</v>
      </c>
      <c r="R1398" t="str">
        <f>VLOOKUP(C1398,招行退!B:H,7,FALSE)</f>
        <v>S</v>
      </c>
      <c r="S1398" t="e">
        <f>VLOOKUP(C1398,招行退!B:I,8,FALSE)</f>
        <v>#N/A</v>
      </c>
    </row>
    <row r="1399" spans="1:19" ht="14.25" hidden="1">
      <c r="A1399" s="54">
        <v>42933.543136574073</v>
      </c>
      <c r="B1399">
        <v>782914</v>
      </c>
      <c r="C1399" t="s">
        <v>9601</v>
      </c>
      <c r="D1399" t="s">
        <v>9602</v>
      </c>
      <c r="E1399" t="s">
        <v>9603</v>
      </c>
      <c r="F1399" s="15">
        <v>3481.36</v>
      </c>
      <c r="G1399" t="s">
        <v>34</v>
      </c>
      <c r="H1399" t="s">
        <v>34</v>
      </c>
      <c r="I1399" t="s">
        <v>58</v>
      </c>
      <c r="J1399" t="s">
        <v>48</v>
      </c>
      <c r="K1399" t="s">
        <v>59</v>
      </c>
      <c r="L1399" t="s">
        <v>9604</v>
      </c>
      <c r="M1399" t="s">
        <v>9605</v>
      </c>
      <c r="N1399" t="s">
        <v>9606</v>
      </c>
      <c r="O1399">
        <f>VLOOKUP(B1399,HIS退!B:F,5,FALSE)</f>
        <v>-3481.36</v>
      </c>
      <c r="P1399" t="str">
        <f>VLOOKUP(B1399,HIS退!B:I,8,FALSE)</f>
        <v>1</v>
      </c>
      <c r="Q1399" s="38">
        <f>VLOOKUP(C1399,招行退!B:F,5,FALSE)</f>
        <v>3481.36</v>
      </c>
      <c r="R1399" t="str">
        <f>VLOOKUP(C1399,招行退!B:H,7,FALSE)</f>
        <v>S</v>
      </c>
      <c r="S1399" t="e">
        <f>VLOOKUP(C1399,招行退!B:I,8,FALSE)</f>
        <v>#N/A</v>
      </c>
    </row>
    <row r="1400" spans="1:19" ht="14.25" hidden="1">
      <c r="A1400" s="54">
        <v>42933.550219907411</v>
      </c>
      <c r="B1400">
        <v>783035</v>
      </c>
      <c r="C1400" t="s">
        <v>5641</v>
      </c>
      <c r="D1400" t="s">
        <v>9607</v>
      </c>
      <c r="E1400" t="s">
        <v>5644</v>
      </c>
      <c r="F1400" s="15">
        <v>200</v>
      </c>
      <c r="G1400" t="s">
        <v>34</v>
      </c>
      <c r="H1400" t="s">
        <v>34</v>
      </c>
      <c r="I1400" t="s">
        <v>340</v>
      </c>
      <c r="J1400" t="s">
        <v>57</v>
      </c>
      <c r="K1400" t="s">
        <v>59</v>
      </c>
      <c r="L1400" t="s">
        <v>5642</v>
      </c>
      <c r="M1400" t="s">
        <v>9608</v>
      </c>
      <c r="N1400" t="s">
        <v>5645</v>
      </c>
      <c r="O1400">
        <f>VLOOKUP(B1400,HIS退!B:F,5,FALSE)</f>
        <v>-200</v>
      </c>
      <c r="P1400" t="str">
        <f>VLOOKUP(B1400,HIS退!B:I,8,FALSE)</f>
        <v>9</v>
      </c>
      <c r="Q1400" s="38">
        <f>VLOOKUP(C1400,招行退!B:F,5,FALSE)</f>
        <v>200</v>
      </c>
      <c r="R1400" t="str">
        <f>VLOOKUP(C1400,招行退!B:H,7,FALSE)</f>
        <v>B</v>
      </c>
      <c r="S1400" t="str">
        <f>VLOOKUP(C1400,招行退!B:I,8,FALSE)</f>
        <v>20170717</v>
      </c>
    </row>
    <row r="1401" spans="1:19" ht="14.25" hidden="1">
      <c r="A1401" s="54">
        <v>42933.55636574074</v>
      </c>
      <c r="B1401">
        <v>783119</v>
      </c>
      <c r="C1401" t="s">
        <v>5840</v>
      </c>
      <c r="D1401" t="s">
        <v>9609</v>
      </c>
      <c r="E1401" t="s">
        <v>5843</v>
      </c>
      <c r="F1401" s="15">
        <v>2000</v>
      </c>
      <c r="G1401" t="s">
        <v>34</v>
      </c>
      <c r="H1401" t="s">
        <v>34</v>
      </c>
      <c r="I1401" t="s">
        <v>340</v>
      </c>
      <c r="J1401" t="s">
        <v>340</v>
      </c>
      <c r="K1401" t="s">
        <v>59</v>
      </c>
      <c r="L1401" t="s">
        <v>5841</v>
      </c>
      <c r="M1401" t="s">
        <v>9610</v>
      </c>
      <c r="N1401" t="s">
        <v>5844</v>
      </c>
      <c r="O1401">
        <f>VLOOKUP(B1401,HIS退!B:F,5,FALSE)</f>
        <v>-2000</v>
      </c>
      <c r="P1401" t="str">
        <f>VLOOKUP(B1401,HIS退!B:I,8,FALSE)</f>
        <v>9</v>
      </c>
      <c r="Q1401" s="38">
        <f>VLOOKUP(C1401,招行退!B:F,5,FALSE)</f>
        <v>2000</v>
      </c>
      <c r="R1401" t="str">
        <f>VLOOKUP(C1401,招行退!B:H,7,FALSE)</f>
        <v>B</v>
      </c>
      <c r="S1401" t="str">
        <f>VLOOKUP(C1401,招行退!B:I,8,FALSE)</f>
        <v>20170718</v>
      </c>
    </row>
    <row r="1402" spans="1:19" ht="14.25" hidden="1">
      <c r="A1402" s="54">
        <v>42933.573518518519</v>
      </c>
      <c r="B1402">
        <v>783396</v>
      </c>
      <c r="C1402" t="s">
        <v>9611</v>
      </c>
      <c r="D1402" t="s">
        <v>9612</v>
      </c>
      <c r="E1402" t="s">
        <v>9613</v>
      </c>
      <c r="F1402" s="15">
        <v>800</v>
      </c>
      <c r="G1402" t="s">
        <v>34</v>
      </c>
      <c r="H1402" t="s">
        <v>34</v>
      </c>
      <c r="I1402" t="s">
        <v>58</v>
      </c>
      <c r="J1402" t="s">
        <v>48</v>
      </c>
      <c r="K1402" t="s">
        <v>59</v>
      </c>
      <c r="L1402" t="s">
        <v>9614</v>
      </c>
      <c r="M1402" t="s">
        <v>9615</v>
      </c>
      <c r="N1402" t="s">
        <v>9616</v>
      </c>
      <c r="O1402">
        <f>VLOOKUP(B1402,HIS退!B:F,5,FALSE)</f>
        <v>-800</v>
      </c>
      <c r="P1402" t="str">
        <f>VLOOKUP(B1402,HIS退!B:I,8,FALSE)</f>
        <v>1</v>
      </c>
      <c r="Q1402" s="38">
        <f>VLOOKUP(C1402,招行退!B:F,5,FALSE)</f>
        <v>800</v>
      </c>
      <c r="R1402" t="str">
        <f>VLOOKUP(C1402,招行退!B:H,7,FALSE)</f>
        <v>S</v>
      </c>
      <c r="S1402" t="e">
        <f>VLOOKUP(C1402,招行退!B:I,8,FALSE)</f>
        <v>#N/A</v>
      </c>
    </row>
    <row r="1403" spans="1:19" ht="14.25" hidden="1">
      <c r="A1403" s="54">
        <v>42933.573599537034</v>
      </c>
      <c r="B1403">
        <v>783401</v>
      </c>
      <c r="C1403" t="s">
        <v>9617</v>
      </c>
      <c r="D1403" t="s">
        <v>9618</v>
      </c>
      <c r="E1403" t="s">
        <v>9619</v>
      </c>
      <c r="F1403" s="15">
        <v>1300</v>
      </c>
      <c r="G1403" t="s">
        <v>34</v>
      </c>
      <c r="H1403" t="s">
        <v>34</v>
      </c>
      <c r="I1403" t="s">
        <v>58</v>
      </c>
      <c r="J1403" t="s">
        <v>48</v>
      </c>
      <c r="K1403" t="s">
        <v>59</v>
      </c>
      <c r="L1403" t="s">
        <v>9620</v>
      </c>
      <c r="M1403" t="s">
        <v>9621</v>
      </c>
      <c r="N1403" t="s">
        <v>9622</v>
      </c>
      <c r="O1403">
        <f>VLOOKUP(B1403,HIS退!B:F,5,FALSE)</f>
        <v>-1300</v>
      </c>
      <c r="P1403" t="str">
        <f>VLOOKUP(B1403,HIS退!B:I,8,FALSE)</f>
        <v>1</v>
      </c>
      <c r="Q1403" s="38">
        <f>VLOOKUP(C1403,招行退!B:F,5,FALSE)</f>
        <v>1300</v>
      </c>
      <c r="R1403" t="str">
        <f>VLOOKUP(C1403,招行退!B:H,7,FALSE)</f>
        <v>S</v>
      </c>
      <c r="S1403" t="e">
        <f>VLOOKUP(C1403,招行退!B:I,8,FALSE)</f>
        <v>#N/A</v>
      </c>
    </row>
    <row r="1404" spans="1:19" ht="14.25" hidden="1">
      <c r="A1404" s="54">
        <v>42933.577256944445</v>
      </c>
      <c r="B1404">
        <v>783492</v>
      </c>
      <c r="C1404" t="s">
        <v>9623</v>
      </c>
      <c r="D1404" t="s">
        <v>9624</v>
      </c>
      <c r="E1404" t="s">
        <v>9625</v>
      </c>
      <c r="F1404" s="15">
        <v>42.5</v>
      </c>
      <c r="G1404" t="s">
        <v>34</v>
      </c>
      <c r="H1404" t="s">
        <v>34</v>
      </c>
      <c r="I1404" t="s">
        <v>58</v>
      </c>
      <c r="J1404" t="s">
        <v>48</v>
      </c>
      <c r="K1404" t="s">
        <v>59</v>
      </c>
      <c r="L1404" t="s">
        <v>9626</v>
      </c>
      <c r="M1404" t="s">
        <v>9627</v>
      </c>
      <c r="N1404" t="s">
        <v>9628</v>
      </c>
      <c r="O1404">
        <f>VLOOKUP(B1404,HIS退!B:F,5,FALSE)</f>
        <v>-42.5</v>
      </c>
      <c r="P1404" t="str">
        <f>VLOOKUP(B1404,HIS退!B:I,8,FALSE)</f>
        <v>1</v>
      </c>
      <c r="Q1404" s="38">
        <f>VLOOKUP(C1404,招行退!B:F,5,FALSE)</f>
        <v>42.5</v>
      </c>
      <c r="R1404" t="str">
        <f>VLOOKUP(C1404,招行退!B:H,7,FALSE)</f>
        <v>S</v>
      </c>
      <c r="S1404" t="e">
        <f>VLOOKUP(C1404,招行退!B:I,8,FALSE)</f>
        <v>#N/A</v>
      </c>
    </row>
    <row r="1405" spans="1:19" ht="14.25" hidden="1">
      <c r="A1405" s="54">
        <v>42933.58284722222</v>
      </c>
      <c r="B1405">
        <v>783646</v>
      </c>
      <c r="C1405" t="s">
        <v>9629</v>
      </c>
      <c r="D1405" t="s">
        <v>9630</v>
      </c>
      <c r="E1405" t="s">
        <v>9631</v>
      </c>
      <c r="F1405" s="15">
        <v>763</v>
      </c>
      <c r="G1405" t="s">
        <v>34</v>
      </c>
      <c r="H1405" t="s">
        <v>34</v>
      </c>
      <c r="I1405" t="s">
        <v>58</v>
      </c>
      <c r="J1405" t="s">
        <v>48</v>
      </c>
      <c r="K1405" t="s">
        <v>59</v>
      </c>
      <c r="L1405" t="s">
        <v>9632</v>
      </c>
      <c r="M1405" t="s">
        <v>9633</v>
      </c>
      <c r="N1405" t="s">
        <v>9634</v>
      </c>
      <c r="O1405">
        <f>VLOOKUP(B1405,HIS退!B:F,5,FALSE)</f>
        <v>-763</v>
      </c>
      <c r="P1405" t="str">
        <f>VLOOKUP(B1405,HIS退!B:I,8,FALSE)</f>
        <v>1</v>
      </c>
      <c r="Q1405" s="38">
        <f>VLOOKUP(C1405,招行退!B:F,5,FALSE)</f>
        <v>763</v>
      </c>
      <c r="R1405" t="str">
        <f>VLOOKUP(C1405,招行退!B:H,7,FALSE)</f>
        <v>S</v>
      </c>
      <c r="S1405" t="e">
        <f>VLOOKUP(C1405,招行退!B:I,8,FALSE)</f>
        <v>#N/A</v>
      </c>
    </row>
    <row r="1406" spans="1:19" ht="14.25" hidden="1">
      <c r="A1406" s="54">
        <v>42933.587245370371</v>
      </c>
      <c r="B1406">
        <v>783863</v>
      </c>
      <c r="C1406" t="s">
        <v>9635</v>
      </c>
      <c r="D1406" t="s">
        <v>9636</v>
      </c>
      <c r="E1406" t="s">
        <v>9637</v>
      </c>
      <c r="F1406" s="15">
        <v>1542.66</v>
      </c>
      <c r="G1406" t="s">
        <v>34</v>
      </c>
      <c r="H1406" t="s">
        <v>34</v>
      </c>
      <c r="I1406" t="s">
        <v>58</v>
      </c>
      <c r="J1406" t="s">
        <v>48</v>
      </c>
      <c r="K1406" t="s">
        <v>59</v>
      </c>
      <c r="L1406" t="s">
        <v>9638</v>
      </c>
      <c r="M1406" t="s">
        <v>9639</v>
      </c>
      <c r="N1406" t="s">
        <v>9640</v>
      </c>
      <c r="O1406">
        <f>VLOOKUP(B1406,HIS退!B:F,5,FALSE)</f>
        <v>-1542.66</v>
      </c>
      <c r="P1406" t="str">
        <f>VLOOKUP(B1406,HIS退!B:I,8,FALSE)</f>
        <v>1</v>
      </c>
      <c r="Q1406" s="38">
        <f>VLOOKUP(C1406,招行退!B:F,5,FALSE)</f>
        <v>1542.66</v>
      </c>
      <c r="R1406" t="str">
        <f>VLOOKUP(C1406,招行退!B:H,7,FALSE)</f>
        <v>S</v>
      </c>
      <c r="S1406" t="e">
        <f>VLOOKUP(C1406,招行退!B:I,8,FALSE)</f>
        <v>#N/A</v>
      </c>
    </row>
    <row r="1407" spans="1:19" ht="14.25" hidden="1">
      <c r="A1407" s="54">
        <v>42933.588935185187</v>
      </c>
      <c r="B1407">
        <v>783977</v>
      </c>
      <c r="C1407" t="s">
        <v>9641</v>
      </c>
      <c r="D1407" t="s">
        <v>9642</v>
      </c>
      <c r="E1407" t="s">
        <v>1304</v>
      </c>
      <c r="F1407" s="15">
        <v>297.92</v>
      </c>
      <c r="G1407" t="s">
        <v>34</v>
      </c>
      <c r="H1407" t="s">
        <v>34</v>
      </c>
      <c r="I1407" t="s">
        <v>58</v>
      </c>
      <c r="J1407" t="s">
        <v>48</v>
      </c>
      <c r="K1407" t="s">
        <v>59</v>
      </c>
      <c r="L1407" t="s">
        <v>9643</v>
      </c>
      <c r="M1407" t="s">
        <v>9644</v>
      </c>
      <c r="N1407" t="s">
        <v>9645</v>
      </c>
      <c r="O1407">
        <f>VLOOKUP(B1407,HIS退!B:F,5,FALSE)</f>
        <v>-297.92</v>
      </c>
      <c r="P1407" t="str">
        <f>VLOOKUP(B1407,HIS退!B:I,8,FALSE)</f>
        <v>1</v>
      </c>
      <c r="Q1407" s="38">
        <f>VLOOKUP(C1407,招行退!B:F,5,FALSE)</f>
        <v>297.92</v>
      </c>
      <c r="R1407" t="str">
        <f>VLOOKUP(C1407,招行退!B:H,7,FALSE)</f>
        <v>S</v>
      </c>
      <c r="S1407" t="e">
        <f>VLOOKUP(C1407,招行退!B:I,8,FALSE)</f>
        <v>#N/A</v>
      </c>
    </row>
    <row r="1408" spans="1:19" ht="14.25" hidden="1">
      <c r="A1408" s="54">
        <v>42933.589131944442</v>
      </c>
      <c r="B1408">
        <v>783992</v>
      </c>
      <c r="C1408" t="s">
        <v>5648</v>
      </c>
      <c r="D1408" t="s">
        <v>1095</v>
      </c>
      <c r="E1408" t="s">
        <v>1096</v>
      </c>
      <c r="F1408" s="15">
        <v>100</v>
      </c>
      <c r="G1408" t="s">
        <v>34</v>
      </c>
      <c r="H1408" t="s">
        <v>34</v>
      </c>
      <c r="I1408" t="s">
        <v>340</v>
      </c>
      <c r="J1408" t="s">
        <v>57</v>
      </c>
      <c r="K1408" t="s">
        <v>59</v>
      </c>
      <c r="L1408" t="s">
        <v>5649</v>
      </c>
      <c r="M1408" t="s">
        <v>9646</v>
      </c>
      <c r="N1408" t="s">
        <v>3195</v>
      </c>
      <c r="O1408">
        <f>VLOOKUP(B1408,HIS退!B:F,5,FALSE)</f>
        <v>-100</v>
      </c>
      <c r="P1408" t="str">
        <f>VLOOKUP(B1408,HIS退!B:I,8,FALSE)</f>
        <v>9</v>
      </c>
      <c r="Q1408" s="38">
        <f>VLOOKUP(C1408,招行退!B:F,5,FALSE)</f>
        <v>100</v>
      </c>
      <c r="R1408" t="str">
        <f>VLOOKUP(C1408,招行退!B:H,7,FALSE)</f>
        <v>B</v>
      </c>
      <c r="S1408" t="str">
        <f>VLOOKUP(C1408,招行退!B:I,8,FALSE)</f>
        <v>20170706</v>
      </c>
    </row>
    <row r="1409" spans="1:19" ht="14.25" hidden="1">
      <c r="A1409" s="54">
        <v>42933.593333333331</v>
      </c>
      <c r="B1409">
        <v>784298</v>
      </c>
      <c r="C1409" t="s">
        <v>9647</v>
      </c>
      <c r="D1409" t="s">
        <v>9648</v>
      </c>
      <c r="E1409" t="s">
        <v>9649</v>
      </c>
      <c r="F1409" s="15">
        <v>500</v>
      </c>
      <c r="G1409" t="s">
        <v>34</v>
      </c>
      <c r="H1409" t="s">
        <v>34</v>
      </c>
      <c r="I1409" t="s">
        <v>58</v>
      </c>
      <c r="J1409" t="s">
        <v>48</v>
      </c>
      <c r="K1409" t="s">
        <v>59</v>
      </c>
      <c r="L1409" t="s">
        <v>9650</v>
      </c>
      <c r="M1409" t="s">
        <v>9651</v>
      </c>
      <c r="N1409" t="s">
        <v>9652</v>
      </c>
      <c r="O1409">
        <f>VLOOKUP(B1409,HIS退!B:F,5,FALSE)</f>
        <v>-500</v>
      </c>
      <c r="P1409" t="str">
        <f>VLOOKUP(B1409,HIS退!B:I,8,FALSE)</f>
        <v>1</v>
      </c>
      <c r="Q1409" s="38">
        <f>VLOOKUP(C1409,招行退!B:F,5,FALSE)</f>
        <v>500</v>
      </c>
      <c r="R1409" t="str">
        <f>VLOOKUP(C1409,招行退!B:H,7,FALSE)</f>
        <v>S</v>
      </c>
      <c r="S1409" t="e">
        <f>VLOOKUP(C1409,招行退!B:I,8,FALSE)</f>
        <v>#N/A</v>
      </c>
    </row>
    <row r="1410" spans="1:19" ht="14.25" hidden="1">
      <c r="A1410" s="54">
        <v>42933.595636574071</v>
      </c>
      <c r="B1410">
        <v>784488</v>
      </c>
      <c r="C1410" t="s">
        <v>9653</v>
      </c>
      <c r="D1410" t="s">
        <v>9548</v>
      </c>
      <c r="E1410" t="s">
        <v>9549</v>
      </c>
      <c r="F1410" s="15">
        <v>119.9</v>
      </c>
      <c r="G1410" t="s">
        <v>34</v>
      </c>
      <c r="H1410" t="s">
        <v>34</v>
      </c>
      <c r="I1410" t="s">
        <v>58</v>
      </c>
      <c r="J1410" t="s">
        <v>48</v>
      </c>
      <c r="K1410" t="s">
        <v>59</v>
      </c>
      <c r="L1410" t="s">
        <v>9654</v>
      </c>
      <c r="M1410" t="s">
        <v>9655</v>
      </c>
      <c r="N1410" t="s">
        <v>9552</v>
      </c>
      <c r="O1410">
        <f>VLOOKUP(B1410,HIS退!B:F,5,FALSE)</f>
        <v>-119.9</v>
      </c>
      <c r="P1410" t="str">
        <f>VLOOKUP(B1410,HIS退!B:I,8,FALSE)</f>
        <v>1</v>
      </c>
      <c r="Q1410" s="38">
        <f>VLOOKUP(C1410,招行退!B:F,5,FALSE)</f>
        <v>119.9</v>
      </c>
      <c r="R1410" t="str">
        <f>VLOOKUP(C1410,招行退!B:H,7,FALSE)</f>
        <v>S</v>
      </c>
      <c r="S1410" t="e">
        <f>VLOOKUP(C1410,招行退!B:I,8,FALSE)</f>
        <v>#N/A</v>
      </c>
    </row>
    <row r="1411" spans="1:19" ht="14.25" hidden="1">
      <c r="A1411" s="54">
        <v>42933.595891203702</v>
      </c>
      <c r="B1411">
        <v>784503</v>
      </c>
      <c r="C1411" t="s">
        <v>9656</v>
      </c>
      <c r="D1411" t="s">
        <v>9657</v>
      </c>
      <c r="E1411" t="s">
        <v>9658</v>
      </c>
      <c r="F1411" s="15">
        <v>192.5</v>
      </c>
      <c r="G1411" t="s">
        <v>34</v>
      </c>
      <c r="H1411" t="s">
        <v>34</v>
      </c>
      <c r="I1411" t="s">
        <v>58</v>
      </c>
      <c r="J1411" t="s">
        <v>48</v>
      </c>
      <c r="K1411" t="s">
        <v>59</v>
      </c>
      <c r="L1411" t="s">
        <v>9659</v>
      </c>
      <c r="M1411" t="s">
        <v>9660</v>
      </c>
      <c r="N1411" t="s">
        <v>9661</v>
      </c>
      <c r="O1411">
        <f>VLOOKUP(B1411,HIS退!B:F,5,FALSE)</f>
        <v>-192.5</v>
      </c>
      <c r="P1411" t="str">
        <f>VLOOKUP(B1411,HIS退!B:I,8,FALSE)</f>
        <v>1</v>
      </c>
      <c r="Q1411" s="38">
        <f>VLOOKUP(C1411,招行退!B:F,5,FALSE)</f>
        <v>192.5</v>
      </c>
      <c r="R1411" t="str">
        <f>VLOOKUP(C1411,招行退!B:H,7,FALSE)</f>
        <v>S</v>
      </c>
      <c r="S1411" t="e">
        <f>VLOOKUP(C1411,招行退!B:I,8,FALSE)</f>
        <v>#N/A</v>
      </c>
    </row>
    <row r="1412" spans="1:19" ht="14.25" hidden="1">
      <c r="A1412" s="54">
        <v>42933.600763888891</v>
      </c>
      <c r="B1412">
        <v>784865</v>
      </c>
      <c r="C1412" t="s">
        <v>9662</v>
      </c>
      <c r="D1412" t="s">
        <v>9663</v>
      </c>
      <c r="E1412" t="s">
        <v>9664</v>
      </c>
      <c r="F1412" s="15">
        <v>500</v>
      </c>
      <c r="G1412" t="s">
        <v>34</v>
      </c>
      <c r="H1412" t="s">
        <v>34</v>
      </c>
      <c r="I1412" t="s">
        <v>58</v>
      </c>
      <c r="J1412" t="s">
        <v>48</v>
      </c>
      <c r="K1412" t="s">
        <v>59</v>
      </c>
      <c r="L1412" t="s">
        <v>9665</v>
      </c>
      <c r="M1412" t="s">
        <v>9666</v>
      </c>
      <c r="N1412" t="s">
        <v>9667</v>
      </c>
      <c r="O1412">
        <f>VLOOKUP(B1412,HIS退!B:F,5,FALSE)</f>
        <v>-500</v>
      </c>
      <c r="P1412" t="str">
        <f>VLOOKUP(B1412,HIS退!B:I,8,FALSE)</f>
        <v>1</v>
      </c>
      <c r="Q1412" s="38">
        <f>VLOOKUP(C1412,招行退!B:F,5,FALSE)</f>
        <v>500</v>
      </c>
      <c r="R1412" t="str">
        <f>VLOOKUP(C1412,招行退!B:H,7,FALSE)</f>
        <v>S</v>
      </c>
      <c r="S1412" t="e">
        <f>VLOOKUP(C1412,招行退!B:I,8,FALSE)</f>
        <v>#N/A</v>
      </c>
    </row>
    <row r="1413" spans="1:19" ht="14.25" hidden="1">
      <c r="A1413" s="54">
        <v>42933.601284722223</v>
      </c>
      <c r="B1413">
        <v>784924</v>
      </c>
      <c r="C1413" t="s">
        <v>9668</v>
      </c>
      <c r="D1413" t="s">
        <v>9669</v>
      </c>
      <c r="E1413" t="s">
        <v>9670</v>
      </c>
      <c r="F1413" s="15">
        <v>492.5</v>
      </c>
      <c r="G1413" t="s">
        <v>34</v>
      </c>
      <c r="H1413" t="s">
        <v>34</v>
      </c>
      <c r="I1413" t="s">
        <v>58</v>
      </c>
      <c r="J1413" t="s">
        <v>48</v>
      </c>
      <c r="K1413" t="s">
        <v>59</v>
      </c>
      <c r="L1413" t="s">
        <v>9671</v>
      </c>
      <c r="M1413" t="s">
        <v>9672</v>
      </c>
      <c r="N1413" t="s">
        <v>9673</v>
      </c>
      <c r="O1413">
        <f>VLOOKUP(B1413,HIS退!B:F,5,FALSE)</f>
        <v>-492.5</v>
      </c>
      <c r="P1413" t="str">
        <f>VLOOKUP(B1413,HIS退!B:I,8,FALSE)</f>
        <v>1</v>
      </c>
      <c r="Q1413" s="38">
        <f>VLOOKUP(C1413,招行退!B:F,5,FALSE)</f>
        <v>492.5</v>
      </c>
      <c r="R1413" t="str">
        <f>VLOOKUP(C1413,招行退!B:H,7,FALSE)</f>
        <v>S</v>
      </c>
      <c r="S1413" t="e">
        <f>VLOOKUP(C1413,招行退!B:I,8,FALSE)</f>
        <v>#N/A</v>
      </c>
    </row>
    <row r="1414" spans="1:19" ht="14.25" hidden="1">
      <c r="A1414" s="54">
        <v>42933.601458333331</v>
      </c>
      <c r="B1414">
        <v>784935</v>
      </c>
      <c r="C1414" t="s">
        <v>9674</v>
      </c>
      <c r="D1414" t="s">
        <v>9663</v>
      </c>
      <c r="E1414" t="s">
        <v>9664</v>
      </c>
      <c r="F1414" s="15">
        <v>1100</v>
      </c>
      <c r="G1414" t="s">
        <v>34</v>
      </c>
      <c r="H1414" t="s">
        <v>34</v>
      </c>
      <c r="I1414" t="s">
        <v>58</v>
      </c>
      <c r="J1414" t="s">
        <v>48</v>
      </c>
      <c r="K1414" t="s">
        <v>59</v>
      </c>
      <c r="L1414" t="s">
        <v>9675</v>
      </c>
      <c r="M1414" t="s">
        <v>9676</v>
      </c>
      <c r="N1414" t="s">
        <v>9667</v>
      </c>
      <c r="O1414">
        <f>VLOOKUP(B1414,HIS退!B:F,5,FALSE)</f>
        <v>-1100</v>
      </c>
      <c r="P1414" t="str">
        <f>VLOOKUP(B1414,HIS退!B:I,8,FALSE)</f>
        <v>1</v>
      </c>
      <c r="Q1414" s="38">
        <f>VLOOKUP(C1414,招行退!B:F,5,FALSE)</f>
        <v>1100</v>
      </c>
      <c r="R1414" t="str">
        <f>VLOOKUP(C1414,招行退!B:H,7,FALSE)</f>
        <v>S</v>
      </c>
      <c r="S1414" t="e">
        <f>VLOOKUP(C1414,招行退!B:I,8,FALSE)</f>
        <v>#N/A</v>
      </c>
    </row>
    <row r="1415" spans="1:19" ht="14.25" hidden="1">
      <c r="A1415" s="54">
        <v>42933.604143518518</v>
      </c>
      <c r="B1415">
        <v>785142</v>
      </c>
      <c r="C1415" t="s">
        <v>9677</v>
      </c>
      <c r="D1415" t="s">
        <v>2161</v>
      </c>
      <c r="E1415" t="s">
        <v>2162</v>
      </c>
      <c r="F1415" s="15">
        <v>500</v>
      </c>
      <c r="G1415" t="s">
        <v>34</v>
      </c>
      <c r="H1415" t="s">
        <v>34</v>
      </c>
      <c r="I1415" t="s">
        <v>58</v>
      </c>
      <c r="J1415" t="s">
        <v>48</v>
      </c>
      <c r="K1415" t="s">
        <v>59</v>
      </c>
      <c r="L1415" t="s">
        <v>9678</v>
      </c>
      <c r="M1415" t="s">
        <v>9679</v>
      </c>
      <c r="N1415" t="s">
        <v>4459</v>
      </c>
      <c r="O1415">
        <f>VLOOKUP(B1415,HIS退!B:F,5,FALSE)</f>
        <v>-500</v>
      </c>
      <c r="P1415" t="str">
        <f>VLOOKUP(B1415,HIS退!B:I,8,FALSE)</f>
        <v>1</v>
      </c>
      <c r="Q1415" s="38">
        <f>VLOOKUP(C1415,招行退!B:F,5,FALSE)</f>
        <v>500</v>
      </c>
      <c r="R1415" t="str">
        <f>VLOOKUP(C1415,招行退!B:H,7,FALSE)</f>
        <v>S</v>
      </c>
      <c r="S1415" t="e">
        <f>VLOOKUP(C1415,招行退!B:I,8,FALSE)</f>
        <v>#N/A</v>
      </c>
    </row>
    <row r="1416" spans="1:19" ht="14.25" hidden="1">
      <c r="A1416" s="54">
        <v>42933.604814814818</v>
      </c>
      <c r="B1416">
        <v>785199</v>
      </c>
      <c r="C1416" t="s">
        <v>9680</v>
      </c>
      <c r="D1416" t="s">
        <v>2161</v>
      </c>
      <c r="E1416" t="s">
        <v>2162</v>
      </c>
      <c r="F1416" s="15">
        <v>1842.89</v>
      </c>
      <c r="G1416" t="s">
        <v>34</v>
      </c>
      <c r="H1416" t="s">
        <v>34</v>
      </c>
      <c r="I1416" t="s">
        <v>58</v>
      </c>
      <c r="J1416" t="s">
        <v>48</v>
      </c>
      <c r="K1416" t="s">
        <v>59</v>
      </c>
      <c r="L1416" t="s">
        <v>9681</v>
      </c>
      <c r="M1416" t="s">
        <v>9682</v>
      </c>
      <c r="N1416" t="s">
        <v>9683</v>
      </c>
      <c r="O1416">
        <f>VLOOKUP(B1416,HIS退!B:F,5,FALSE)</f>
        <v>-1842.89</v>
      </c>
      <c r="P1416" t="str">
        <f>VLOOKUP(B1416,HIS退!B:I,8,FALSE)</f>
        <v>1</v>
      </c>
      <c r="Q1416" s="38">
        <f>VLOOKUP(C1416,招行退!B:F,5,FALSE)</f>
        <v>1842.89</v>
      </c>
      <c r="R1416" t="str">
        <f>VLOOKUP(C1416,招行退!B:H,7,FALSE)</f>
        <v>S</v>
      </c>
      <c r="S1416" t="e">
        <f>VLOOKUP(C1416,招行退!B:I,8,FALSE)</f>
        <v>#N/A</v>
      </c>
    </row>
    <row r="1417" spans="1:19" ht="14.25" hidden="1">
      <c r="A1417" s="54">
        <v>42933.60565972222</v>
      </c>
      <c r="B1417">
        <v>785263</v>
      </c>
      <c r="C1417" t="s">
        <v>5653</v>
      </c>
      <c r="D1417" t="s">
        <v>9684</v>
      </c>
      <c r="E1417" t="s">
        <v>5656</v>
      </c>
      <c r="F1417" s="15">
        <v>700</v>
      </c>
      <c r="G1417" t="s">
        <v>34</v>
      </c>
      <c r="H1417" t="s">
        <v>34</v>
      </c>
      <c r="I1417" t="s">
        <v>340</v>
      </c>
      <c r="J1417" t="s">
        <v>57</v>
      </c>
      <c r="K1417" t="s">
        <v>59</v>
      </c>
      <c r="L1417" t="s">
        <v>5654</v>
      </c>
      <c r="M1417" t="s">
        <v>9685</v>
      </c>
      <c r="N1417" t="s">
        <v>5657</v>
      </c>
      <c r="O1417">
        <f>VLOOKUP(B1417,HIS退!B:F,5,FALSE)</f>
        <v>-700</v>
      </c>
      <c r="P1417" t="str">
        <f>VLOOKUP(B1417,HIS退!B:I,8,FALSE)</f>
        <v>9</v>
      </c>
      <c r="Q1417" s="38">
        <f>VLOOKUP(C1417,招行退!B:F,5,FALSE)</f>
        <v>700</v>
      </c>
      <c r="R1417" t="str">
        <f>VLOOKUP(C1417,招行退!B:H,7,FALSE)</f>
        <v>B</v>
      </c>
      <c r="S1417" t="str">
        <f>VLOOKUP(C1417,招行退!B:I,8,FALSE)</f>
        <v>20170717</v>
      </c>
    </row>
    <row r="1418" spans="1:19" ht="14.25" hidden="1">
      <c r="A1418" s="54">
        <v>42933.612939814811</v>
      </c>
      <c r="B1418">
        <v>785866</v>
      </c>
      <c r="C1418" t="s">
        <v>9686</v>
      </c>
      <c r="D1418" t="s">
        <v>9687</v>
      </c>
      <c r="E1418" t="s">
        <v>9688</v>
      </c>
      <c r="F1418" s="15">
        <v>831.5</v>
      </c>
      <c r="G1418" t="s">
        <v>34</v>
      </c>
      <c r="H1418" t="s">
        <v>34</v>
      </c>
      <c r="I1418" t="s">
        <v>58</v>
      </c>
      <c r="J1418" t="s">
        <v>48</v>
      </c>
      <c r="K1418" t="s">
        <v>59</v>
      </c>
      <c r="L1418" t="s">
        <v>9689</v>
      </c>
      <c r="M1418" t="s">
        <v>9690</v>
      </c>
      <c r="N1418" t="s">
        <v>9691</v>
      </c>
      <c r="O1418">
        <f>VLOOKUP(B1418,HIS退!B:F,5,FALSE)</f>
        <v>-831.5</v>
      </c>
      <c r="P1418" t="str">
        <f>VLOOKUP(B1418,HIS退!B:I,8,FALSE)</f>
        <v>1</v>
      </c>
      <c r="Q1418" s="38">
        <f>VLOOKUP(C1418,招行退!B:F,5,FALSE)</f>
        <v>831.5</v>
      </c>
      <c r="R1418" t="str">
        <f>VLOOKUP(C1418,招行退!B:H,7,FALSE)</f>
        <v>S</v>
      </c>
      <c r="S1418" t="e">
        <f>VLOOKUP(C1418,招行退!B:I,8,FALSE)</f>
        <v>#N/A</v>
      </c>
    </row>
    <row r="1419" spans="1:19" ht="14.25" hidden="1">
      <c r="A1419" s="54">
        <v>42933.614965277775</v>
      </c>
      <c r="B1419">
        <v>786065</v>
      </c>
      <c r="C1419" t="s">
        <v>9692</v>
      </c>
      <c r="D1419" t="s">
        <v>9693</v>
      </c>
      <c r="E1419" t="s">
        <v>9694</v>
      </c>
      <c r="F1419" s="15">
        <v>4352.75</v>
      </c>
      <c r="G1419" t="s">
        <v>34</v>
      </c>
      <c r="H1419" t="s">
        <v>34</v>
      </c>
      <c r="I1419" t="s">
        <v>58</v>
      </c>
      <c r="J1419" t="s">
        <v>48</v>
      </c>
      <c r="K1419" t="s">
        <v>59</v>
      </c>
      <c r="L1419" t="s">
        <v>9695</v>
      </c>
      <c r="M1419" t="s">
        <v>9696</v>
      </c>
      <c r="N1419" t="s">
        <v>9697</v>
      </c>
      <c r="O1419">
        <f>VLOOKUP(B1419,HIS退!B:F,5,FALSE)</f>
        <v>-4352.75</v>
      </c>
      <c r="P1419" t="str">
        <f>VLOOKUP(B1419,HIS退!B:I,8,FALSE)</f>
        <v>1</v>
      </c>
      <c r="Q1419" s="38">
        <f>VLOOKUP(C1419,招行退!B:F,5,FALSE)</f>
        <v>4352.75</v>
      </c>
      <c r="R1419" t="str">
        <f>VLOOKUP(C1419,招行退!B:H,7,FALSE)</f>
        <v>S</v>
      </c>
      <c r="S1419" t="e">
        <f>VLOOKUP(C1419,招行退!B:I,8,FALSE)</f>
        <v>#N/A</v>
      </c>
    </row>
    <row r="1420" spans="1:19" ht="14.25" hidden="1">
      <c r="A1420" s="54">
        <v>42933.616261574076</v>
      </c>
      <c r="B1420">
        <v>786177</v>
      </c>
      <c r="C1420" t="s">
        <v>9699</v>
      </c>
      <c r="D1420" t="s">
        <v>9700</v>
      </c>
      <c r="E1420" t="s">
        <v>8343</v>
      </c>
      <c r="F1420" s="15">
        <v>5000</v>
      </c>
      <c r="G1420" t="s">
        <v>34</v>
      </c>
      <c r="H1420" t="s">
        <v>34</v>
      </c>
      <c r="I1420" t="s">
        <v>58</v>
      </c>
      <c r="J1420" t="s">
        <v>48</v>
      </c>
      <c r="K1420" t="s">
        <v>59</v>
      </c>
      <c r="L1420" t="s">
        <v>9701</v>
      </c>
      <c r="M1420" t="s">
        <v>9702</v>
      </c>
      <c r="N1420" t="s">
        <v>9703</v>
      </c>
      <c r="O1420">
        <f>VLOOKUP(B1420,HIS退!B:F,5,FALSE)</f>
        <v>-5000</v>
      </c>
      <c r="P1420" t="str">
        <f>VLOOKUP(B1420,HIS退!B:I,8,FALSE)</f>
        <v>1</v>
      </c>
      <c r="Q1420" s="38">
        <f>VLOOKUP(C1420,招行退!B:F,5,FALSE)</f>
        <v>5000</v>
      </c>
      <c r="R1420" t="str">
        <f>VLOOKUP(C1420,招行退!B:H,7,FALSE)</f>
        <v>S</v>
      </c>
      <c r="S1420" t="e">
        <f>VLOOKUP(C1420,招行退!B:I,8,FALSE)</f>
        <v>#N/A</v>
      </c>
    </row>
    <row r="1421" spans="1:19" ht="14.25" hidden="1">
      <c r="A1421" s="54">
        <v>42933.616469907407</v>
      </c>
      <c r="B1421">
        <v>786194</v>
      </c>
      <c r="C1421" t="s">
        <v>9704</v>
      </c>
      <c r="D1421" t="s">
        <v>9705</v>
      </c>
      <c r="E1421" t="s">
        <v>9706</v>
      </c>
      <c r="F1421" s="15">
        <v>621.41999999999996</v>
      </c>
      <c r="G1421" t="s">
        <v>34</v>
      </c>
      <c r="H1421" t="s">
        <v>34</v>
      </c>
      <c r="I1421" t="s">
        <v>58</v>
      </c>
      <c r="J1421" t="s">
        <v>48</v>
      </c>
      <c r="K1421" t="s">
        <v>59</v>
      </c>
      <c r="L1421" t="s">
        <v>9707</v>
      </c>
      <c r="M1421" t="s">
        <v>9708</v>
      </c>
      <c r="N1421" t="s">
        <v>9709</v>
      </c>
      <c r="O1421">
        <f>VLOOKUP(B1421,HIS退!B:F,5,FALSE)</f>
        <v>-621.41999999999996</v>
      </c>
      <c r="P1421" t="str">
        <f>VLOOKUP(B1421,HIS退!B:I,8,FALSE)</f>
        <v>1</v>
      </c>
      <c r="Q1421" s="38">
        <f>VLOOKUP(C1421,招行退!B:F,5,FALSE)</f>
        <v>621.41999999999996</v>
      </c>
      <c r="R1421" t="str">
        <f>VLOOKUP(C1421,招行退!B:H,7,FALSE)</f>
        <v>S</v>
      </c>
      <c r="S1421" t="e">
        <f>VLOOKUP(C1421,招行退!B:I,8,FALSE)</f>
        <v>#N/A</v>
      </c>
    </row>
    <row r="1422" spans="1:19" ht="14.25" hidden="1">
      <c r="A1422" s="54">
        <v>42933.619143518517</v>
      </c>
      <c r="B1422">
        <v>786438</v>
      </c>
      <c r="C1422" t="s">
        <v>9710</v>
      </c>
      <c r="D1422" t="s">
        <v>9711</v>
      </c>
      <c r="E1422" t="s">
        <v>9712</v>
      </c>
      <c r="F1422" s="15">
        <v>87.95</v>
      </c>
      <c r="G1422" t="s">
        <v>34</v>
      </c>
      <c r="H1422" t="s">
        <v>34</v>
      </c>
      <c r="I1422" t="s">
        <v>58</v>
      </c>
      <c r="J1422" t="s">
        <v>48</v>
      </c>
      <c r="K1422" t="s">
        <v>59</v>
      </c>
      <c r="L1422" t="s">
        <v>9713</v>
      </c>
      <c r="M1422" t="s">
        <v>9714</v>
      </c>
      <c r="N1422" t="s">
        <v>9715</v>
      </c>
      <c r="O1422">
        <f>VLOOKUP(B1422,HIS退!B:F,5,FALSE)</f>
        <v>-87.95</v>
      </c>
      <c r="P1422" t="str">
        <f>VLOOKUP(B1422,HIS退!B:I,8,FALSE)</f>
        <v>1</v>
      </c>
      <c r="Q1422" s="38">
        <f>VLOOKUP(C1422,招行退!B:F,5,FALSE)</f>
        <v>87.95</v>
      </c>
      <c r="R1422" t="str">
        <f>VLOOKUP(C1422,招行退!B:H,7,FALSE)</f>
        <v>S</v>
      </c>
      <c r="S1422" t="e">
        <f>VLOOKUP(C1422,招行退!B:I,8,FALSE)</f>
        <v>#N/A</v>
      </c>
    </row>
    <row r="1423" spans="1:19" ht="14.25" hidden="1">
      <c r="A1423" s="54">
        <v>42933.620173611111</v>
      </c>
      <c r="B1423">
        <v>786513</v>
      </c>
      <c r="C1423" t="s">
        <v>9716</v>
      </c>
      <c r="D1423" t="s">
        <v>9717</v>
      </c>
      <c r="E1423" t="s">
        <v>9718</v>
      </c>
      <c r="F1423" s="15">
        <v>3440</v>
      </c>
      <c r="G1423" t="s">
        <v>34</v>
      </c>
      <c r="H1423" t="s">
        <v>34</v>
      </c>
      <c r="I1423" t="s">
        <v>58</v>
      </c>
      <c r="J1423" t="s">
        <v>48</v>
      </c>
      <c r="K1423" t="s">
        <v>59</v>
      </c>
      <c r="L1423" t="s">
        <v>9719</v>
      </c>
      <c r="M1423" t="s">
        <v>9720</v>
      </c>
      <c r="N1423" t="s">
        <v>9721</v>
      </c>
      <c r="O1423">
        <f>VLOOKUP(B1423,HIS退!B:F,5,FALSE)</f>
        <v>-3440</v>
      </c>
      <c r="P1423" t="str">
        <f>VLOOKUP(B1423,HIS退!B:I,8,FALSE)</f>
        <v>1</v>
      </c>
      <c r="Q1423" s="38">
        <f>VLOOKUP(C1423,招行退!B:F,5,FALSE)</f>
        <v>3440</v>
      </c>
      <c r="R1423" t="str">
        <f>VLOOKUP(C1423,招行退!B:H,7,FALSE)</f>
        <v>S</v>
      </c>
      <c r="S1423" t="e">
        <f>VLOOKUP(C1423,招行退!B:I,8,FALSE)</f>
        <v>#N/A</v>
      </c>
    </row>
    <row r="1424" spans="1:19" ht="14.25" hidden="1">
      <c r="A1424" s="54">
        <v>42933.620324074072</v>
      </c>
      <c r="B1424">
        <v>786527</v>
      </c>
      <c r="C1424" t="s">
        <v>9722</v>
      </c>
      <c r="D1424" t="s">
        <v>9723</v>
      </c>
      <c r="E1424" t="s">
        <v>9724</v>
      </c>
      <c r="F1424" s="15">
        <v>4332.54</v>
      </c>
      <c r="G1424" t="s">
        <v>34</v>
      </c>
      <c r="H1424" t="s">
        <v>34</v>
      </c>
      <c r="I1424" t="s">
        <v>58</v>
      </c>
      <c r="J1424" t="s">
        <v>48</v>
      </c>
      <c r="K1424" t="s">
        <v>59</v>
      </c>
      <c r="L1424" t="s">
        <v>9725</v>
      </c>
      <c r="M1424" t="s">
        <v>9726</v>
      </c>
      <c r="N1424" t="s">
        <v>9727</v>
      </c>
      <c r="O1424">
        <f>VLOOKUP(B1424,HIS退!B:F,5,FALSE)</f>
        <v>-4332.54</v>
      </c>
      <c r="P1424" t="str">
        <f>VLOOKUP(B1424,HIS退!B:I,8,FALSE)</f>
        <v>1</v>
      </c>
      <c r="Q1424" s="38">
        <f>VLOOKUP(C1424,招行退!B:F,5,FALSE)</f>
        <v>4332.54</v>
      </c>
      <c r="R1424" t="str">
        <f>VLOOKUP(C1424,招行退!B:H,7,FALSE)</f>
        <v>S</v>
      </c>
      <c r="S1424" t="e">
        <f>VLOOKUP(C1424,招行退!B:I,8,FALSE)</f>
        <v>#N/A</v>
      </c>
    </row>
    <row r="1425" spans="1:19" ht="14.25" hidden="1">
      <c r="A1425" s="54">
        <v>42933.621053240742</v>
      </c>
      <c r="B1425">
        <v>786589</v>
      </c>
      <c r="C1425" t="s">
        <v>5667</v>
      </c>
      <c r="D1425" t="s">
        <v>7596</v>
      </c>
      <c r="E1425" t="s">
        <v>5670</v>
      </c>
      <c r="F1425" s="15">
        <v>28.85</v>
      </c>
      <c r="G1425" t="s">
        <v>34</v>
      </c>
      <c r="H1425" t="s">
        <v>34</v>
      </c>
      <c r="I1425" t="s">
        <v>340</v>
      </c>
      <c r="J1425" t="s">
        <v>57</v>
      </c>
      <c r="K1425" t="s">
        <v>59</v>
      </c>
      <c r="L1425" t="s">
        <v>5668</v>
      </c>
      <c r="M1425" t="s">
        <v>9728</v>
      </c>
      <c r="N1425" t="s">
        <v>5671</v>
      </c>
      <c r="O1425">
        <f>VLOOKUP(B1425,HIS退!B:F,5,FALSE)</f>
        <v>-28.85</v>
      </c>
      <c r="P1425" t="str">
        <f>VLOOKUP(B1425,HIS退!B:I,8,FALSE)</f>
        <v>9</v>
      </c>
      <c r="Q1425" s="38">
        <f>VLOOKUP(C1425,招行退!B:F,5,FALSE)</f>
        <v>28.85</v>
      </c>
      <c r="R1425" t="str">
        <f>VLOOKUP(C1425,招行退!B:H,7,FALSE)</f>
        <v>B</v>
      </c>
      <c r="S1425" t="str">
        <f>VLOOKUP(C1425,招行退!B:I,8,FALSE)</f>
        <v>20170717</v>
      </c>
    </row>
    <row r="1426" spans="1:19" ht="14.25" hidden="1">
      <c r="A1426" s="54">
        <v>42933.621388888889</v>
      </c>
      <c r="B1426">
        <v>786624</v>
      </c>
      <c r="C1426" t="s">
        <v>5660</v>
      </c>
      <c r="D1426" t="s">
        <v>9729</v>
      </c>
      <c r="E1426" t="s">
        <v>5663</v>
      </c>
      <c r="F1426" s="15">
        <v>245.76</v>
      </c>
      <c r="G1426" t="s">
        <v>34</v>
      </c>
      <c r="H1426" t="s">
        <v>34</v>
      </c>
      <c r="I1426" t="s">
        <v>340</v>
      </c>
      <c r="J1426" t="s">
        <v>57</v>
      </c>
      <c r="K1426" t="s">
        <v>59</v>
      </c>
      <c r="L1426" t="s">
        <v>5661</v>
      </c>
      <c r="M1426" t="s">
        <v>9730</v>
      </c>
      <c r="N1426" t="s">
        <v>5664</v>
      </c>
      <c r="O1426">
        <f>VLOOKUP(B1426,HIS退!B:F,5,FALSE)</f>
        <v>-245.76</v>
      </c>
      <c r="P1426" t="str">
        <f>VLOOKUP(B1426,HIS退!B:I,8,FALSE)</f>
        <v>9</v>
      </c>
      <c r="Q1426" s="38">
        <f>VLOOKUP(C1426,招行退!B:F,5,FALSE)</f>
        <v>245.76</v>
      </c>
      <c r="R1426" t="str">
        <f>VLOOKUP(C1426,招行退!B:H,7,FALSE)</f>
        <v>B</v>
      </c>
      <c r="S1426" t="str">
        <f>VLOOKUP(C1426,招行退!B:I,8,FALSE)</f>
        <v>20170717</v>
      </c>
    </row>
    <row r="1427" spans="1:19" ht="14.25" hidden="1">
      <c r="A1427" s="54">
        <v>42933.627847222226</v>
      </c>
      <c r="B1427">
        <v>787266</v>
      </c>
      <c r="C1427" t="s">
        <v>9731</v>
      </c>
      <c r="D1427" t="s">
        <v>9732</v>
      </c>
      <c r="E1427" t="s">
        <v>9733</v>
      </c>
      <c r="F1427" s="15">
        <v>500</v>
      </c>
      <c r="G1427" t="s">
        <v>34</v>
      </c>
      <c r="H1427" t="s">
        <v>34</v>
      </c>
      <c r="I1427" t="s">
        <v>58</v>
      </c>
      <c r="J1427" t="s">
        <v>48</v>
      </c>
      <c r="K1427" t="s">
        <v>59</v>
      </c>
      <c r="L1427" t="s">
        <v>9734</v>
      </c>
      <c r="M1427" t="s">
        <v>9735</v>
      </c>
      <c r="N1427" t="s">
        <v>9736</v>
      </c>
      <c r="O1427">
        <f>VLOOKUP(B1427,HIS退!B:F,5,FALSE)</f>
        <v>-500</v>
      </c>
      <c r="P1427" t="str">
        <f>VLOOKUP(B1427,HIS退!B:I,8,FALSE)</f>
        <v>1</v>
      </c>
      <c r="Q1427" s="38">
        <f>VLOOKUP(C1427,招行退!B:F,5,FALSE)</f>
        <v>500</v>
      </c>
      <c r="R1427" t="str">
        <f>VLOOKUP(C1427,招行退!B:H,7,FALSE)</f>
        <v>S</v>
      </c>
      <c r="S1427" t="e">
        <f>VLOOKUP(C1427,招行退!B:I,8,FALSE)</f>
        <v>#N/A</v>
      </c>
    </row>
    <row r="1428" spans="1:19" ht="14.25" hidden="1">
      <c r="A1428" s="54">
        <v>42933.630289351851</v>
      </c>
      <c r="B1428">
        <v>787515</v>
      </c>
      <c r="C1428" t="s">
        <v>9737</v>
      </c>
      <c r="D1428" t="s">
        <v>9738</v>
      </c>
      <c r="E1428" t="s">
        <v>9739</v>
      </c>
      <c r="F1428" s="15">
        <v>4400</v>
      </c>
      <c r="G1428" t="s">
        <v>34</v>
      </c>
      <c r="H1428" t="s">
        <v>34</v>
      </c>
      <c r="I1428" t="s">
        <v>58</v>
      </c>
      <c r="J1428" t="s">
        <v>48</v>
      </c>
      <c r="K1428" t="s">
        <v>59</v>
      </c>
      <c r="L1428" t="s">
        <v>9740</v>
      </c>
      <c r="M1428" t="s">
        <v>9741</v>
      </c>
      <c r="N1428" t="s">
        <v>6941</v>
      </c>
      <c r="O1428">
        <f>VLOOKUP(B1428,HIS退!B:F,5,FALSE)</f>
        <v>-4400</v>
      </c>
      <c r="P1428" t="str">
        <f>VLOOKUP(B1428,HIS退!B:I,8,FALSE)</f>
        <v>1</v>
      </c>
      <c r="Q1428" s="38">
        <f>VLOOKUP(C1428,招行退!B:F,5,FALSE)</f>
        <v>4400</v>
      </c>
      <c r="R1428" t="str">
        <f>VLOOKUP(C1428,招行退!B:H,7,FALSE)</f>
        <v>S</v>
      </c>
      <c r="S1428" t="e">
        <f>VLOOKUP(C1428,招行退!B:I,8,FALSE)</f>
        <v>#N/A</v>
      </c>
    </row>
    <row r="1429" spans="1:19" ht="14.25" hidden="1">
      <c r="A1429" s="54">
        <v>42933.631979166668</v>
      </c>
      <c r="B1429">
        <v>787660</v>
      </c>
      <c r="C1429" t="s">
        <v>9742</v>
      </c>
      <c r="D1429" t="s">
        <v>9743</v>
      </c>
      <c r="E1429" t="s">
        <v>4613</v>
      </c>
      <c r="F1429" s="15">
        <v>2111</v>
      </c>
      <c r="G1429" t="s">
        <v>34</v>
      </c>
      <c r="H1429" t="s">
        <v>34</v>
      </c>
      <c r="I1429" t="s">
        <v>58</v>
      </c>
      <c r="J1429" t="s">
        <v>48</v>
      </c>
      <c r="K1429" t="s">
        <v>59</v>
      </c>
      <c r="L1429" t="s">
        <v>9744</v>
      </c>
      <c r="M1429" t="s">
        <v>9745</v>
      </c>
      <c r="N1429" t="s">
        <v>4420</v>
      </c>
      <c r="O1429">
        <f>VLOOKUP(B1429,HIS退!B:F,5,FALSE)</f>
        <v>-2111</v>
      </c>
      <c r="P1429" t="str">
        <f>VLOOKUP(B1429,HIS退!B:I,8,FALSE)</f>
        <v>1</v>
      </c>
      <c r="Q1429" s="38">
        <f>VLOOKUP(C1429,招行退!B:F,5,FALSE)</f>
        <v>2111</v>
      </c>
      <c r="R1429" t="str">
        <f>VLOOKUP(C1429,招行退!B:H,7,FALSE)</f>
        <v>S</v>
      </c>
      <c r="S1429" t="e">
        <f>VLOOKUP(C1429,招行退!B:I,8,FALSE)</f>
        <v>#N/A</v>
      </c>
    </row>
    <row r="1430" spans="1:19" ht="14.25" hidden="1">
      <c r="A1430" s="54">
        <v>42933.632627314815</v>
      </c>
      <c r="B1430">
        <v>787739</v>
      </c>
      <c r="C1430" t="s">
        <v>5674</v>
      </c>
      <c r="D1430" t="s">
        <v>9746</v>
      </c>
      <c r="E1430" t="s">
        <v>5677</v>
      </c>
      <c r="F1430" s="15">
        <v>542.5</v>
      </c>
      <c r="G1430" t="s">
        <v>34</v>
      </c>
      <c r="H1430" t="s">
        <v>34</v>
      </c>
      <c r="I1430" t="s">
        <v>340</v>
      </c>
      <c r="J1430" t="s">
        <v>57</v>
      </c>
      <c r="K1430" t="s">
        <v>59</v>
      </c>
      <c r="L1430" t="s">
        <v>5675</v>
      </c>
      <c r="M1430" t="s">
        <v>9747</v>
      </c>
      <c r="N1430" t="s">
        <v>5678</v>
      </c>
      <c r="O1430">
        <f>VLOOKUP(B1430,HIS退!B:F,5,FALSE)</f>
        <v>-542.5</v>
      </c>
      <c r="P1430" t="str">
        <f>VLOOKUP(B1430,HIS退!B:I,8,FALSE)</f>
        <v>9</v>
      </c>
      <c r="Q1430" s="38">
        <f>VLOOKUP(C1430,招行退!B:F,5,FALSE)</f>
        <v>542.5</v>
      </c>
      <c r="R1430" t="str">
        <f>VLOOKUP(C1430,招行退!B:H,7,FALSE)</f>
        <v>B</v>
      </c>
      <c r="S1430" t="str">
        <f>VLOOKUP(C1430,招行退!B:I,8,FALSE)</f>
        <v>20170717</v>
      </c>
    </row>
    <row r="1431" spans="1:19" ht="14.25" hidden="1">
      <c r="A1431" s="54">
        <v>42933.634710648148</v>
      </c>
      <c r="B1431">
        <v>787913</v>
      </c>
      <c r="C1431" t="s">
        <v>9748</v>
      </c>
      <c r="D1431" t="s">
        <v>9749</v>
      </c>
      <c r="E1431" t="s">
        <v>9750</v>
      </c>
      <c r="F1431" s="15">
        <v>7400</v>
      </c>
      <c r="G1431" t="s">
        <v>34</v>
      </c>
      <c r="H1431" t="s">
        <v>34</v>
      </c>
      <c r="I1431" t="s">
        <v>58</v>
      </c>
      <c r="J1431" t="s">
        <v>48</v>
      </c>
      <c r="K1431" t="s">
        <v>59</v>
      </c>
      <c r="L1431" t="s">
        <v>9751</v>
      </c>
      <c r="M1431" t="s">
        <v>9752</v>
      </c>
      <c r="N1431" t="s">
        <v>9753</v>
      </c>
      <c r="O1431">
        <f>VLOOKUP(B1431,HIS退!B:F,5,FALSE)</f>
        <v>-7400</v>
      </c>
      <c r="P1431" t="str">
        <f>VLOOKUP(B1431,HIS退!B:I,8,FALSE)</f>
        <v>1</v>
      </c>
      <c r="Q1431" s="38">
        <f>VLOOKUP(C1431,招行退!B:F,5,FALSE)</f>
        <v>7400</v>
      </c>
      <c r="R1431" t="str">
        <f>VLOOKUP(C1431,招行退!B:H,7,FALSE)</f>
        <v>S</v>
      </c>
      <c r="S1431" t="e">
        <f>VLOOKUP(C1431,招行退!B:I,8,FALSE)</f>
        <v>#N/A</v>
      </c>
    </row>
    <row r="1432" spans="1:19" ht="14.25" hidden="1">
      <c r="A1432" s="54">
        <v>42933.636874999997</v>
      </c>
      <c r="B1432">
        <v>788099</v>
      </c>
      <c r="C1432" t="s">
        <v>9754</v>
      </c>
      <c r="D1432" t="s">
        <v>9755</v>
      </c>
      <c r="E1432" t="s">
        <v>9756</v>
      </c>
      <c r="F1432" s="15">
        <v>1000</v>
      </c>
      <c r="G1432" t="s">
        <v>34</v>
      </c>
      <c r="H1432" t="s">
        <v>34</v>
      </c>
      <c r="I1432" t="s">
        <v>58</v>
      </c>
      <c r="J1432" t="s">
        <v>48</v>
      </c>
      <c r="K1432" t="s">
        <v>59</v>
      </c>
      <c r="L1432" t="s">
        <v>9757</v>
      </c>
      <c r="M1432" t="s">
        <v>9758</v>
      </c>
      <c r="N1432" t="s">
        <v>9759</v>
      </c>
      <c r="O1432">
        <f>VLOOKUP(B1432,HIS退!B:F,5,FALSE)</f>
        <v>-1000</v>
      </c>
      <c r="P1432" t="str">
        <f>VLOOKUP(B1432,HIS退!B:I,8,FALSE)</f>
        <v>1</v>
      </c>
      <c r="Q1432" s="38">
        <f>VLOOKUP(C1432,招行退!B:F,5,FALSE)</f>
        <v>1000</v>
      </c>
      <c r="R1432" t="str">
        <f>VLOOKUP(C1432,招行退!B:H,7,FALSE)</f>
        <v>S</v>
      </c>
      <c r="S1432" t="e">
        <f>VLOOKUP(C1432,招行退!B:I,8,FALSE)</f>
        <v>#N/A</v>
      </c>
    </row>
    <row r="1433" spans="1:19" ht="14.25" hidden="1">
      <c r="A1433" s="54">
        <v>42933.638252314813</v>
      </c>
      <c r="B1433">
        <v>788225</v>
      </c>
      <c r="C1433" t="s">
        <v>9760</v>
      </c>
      <c r="D1433" t="s">
        <v>9761</v>
      </c>
      <c r="E1433" t="s">
        <v>9762</v>
      </c>
      <c r="F1433" s="15">
        <v>839.5</v>
      </c>
      <c r="G1433" t="s">
        <v>34</v>
      </c>
      <c r="H1433" t="s">
        <v>34</v>
      </c>
      <c r="I1433" t="s">
        <v>58</v>
      </c>
      <c r="J1433" t="s">
        <v>48</v>
      </c>
      <c r="K1433" t="s">
        <v>59</v>
      </c>
      <c r="L1433" t="s">
        <v>9763</v>
      </c>
      <c r="M1433" t="s">
        <v>9764</v>
      </c>
      <c r="N1433" t="s">
        <v>9765</v>
      </c>
      <c r="O1433">
        <f>VLOOKUP(B1433,HIS退!B:F,5,FALSE)</f>
        <v>-839.5</v>
      </c>
      <c r="P1433" t="str">
        <f>VLOOKUP(B1433,HIS退!B:I,8,FALSE)</f>
        <v>1</v>
      </c>
      <c r="Q1433" s="38">
        <f>VLOOKUP(C1433,招行退!B:F,5,FALSE)</f>
        <v>839.5</v>
      </c>
      <c r="R1433" t="str">
        <f>VLOOKUP(C1433,招行退!B:H,7,FALSE)</f>
        <v>S</v>
      </c>
      <c r="S1433" t="e">
        <f>VLOOKUP(C1433,招行退!B:I,8,FALSE)</f>
        <v>#N/A</v>
      </c>
    </row>
    <row r="1434" spans="1:19" ht="14.25" hidden="1">
      <c r="A1434" s="54">
        <v>42933.639120370368</v>
      </c>
      <c r="B1434">
        <v>788301</v>
      </c>
      <c r="C1434" t="s">
        <v>9766</v>
      </c>
      <c r="D1434" t="s">
        <v>9767</v>
      </c>
      <c r="E1434" t="s">
        <v>9768</v>
      </c>
      <c r="F1434" s="15">
        <v>5000</v>
      </c>
      <c r="G1434" t="s">
        <v>34</v>
      </c>
      <c r="H1434" t="s">
        <v>34</v>
      </c>
      <c r="I1434" t="s">
        <v>58</v>
      </c>
      <c r="J1434" t="s">
        <v>48</v>
      </c>
      <c r="K1434" t="s">
        <v>59</v>
      </c>
      <c r="L1434" t="s">
        <v>9769</v>
      </c>
      <c r="M1434" t="s">
        <v>9770</v>
      </c>
      <c r="N1434" t="s">
        <v>9771</v>
      </c>
      <c r="O1434">
        <f>VLOOKUP(B1434,HIS退!B:F,5,FALSE)</f>
        <v>-5000</v>
      </c>
      <c r="P1434" t="str">
        <f>VLOOKUP(B1434,HIS退!B:I,8,FALSE)</f>
        <v>1</v>
      </c>
      <c r="Q1434" s="38">
        <f>VLOOKUP(C1434,招行退!B:F,5,FALSE)</f>
        <v>5000</v>
      </c>
      <c r="R1434" t="str">
        <f>VLOOKUP(C1434,招行退!B:H,7,FALSE)</f>
        <v>S</v>
      </c>
      <c r="S1434" t="e">
        <f>VLOOKUP(C1434,招行退!B:I,8,FALSE)</f>
        <v>#N/A</v>
      </c>
    </row>
    <row r="1435" spans="1:19" ht="14.25" hidden="1">
      <c r="A1435" s="54">
        <v>42933.641597222224</v>
      </c>
      <c r="B1435">
        <v>788544</v>
      </c>
      <c r="C1435" t="s">
        <v>5688</v>
      </c>
      <c r="D1435" t="s">
        <v>9772</v>
      </c>
      <c r="E1435" t="s">
        <v>5691</v>
      </c>
      <c r="F1435" s="15">
        <v>300</v>
      </c>
      <c r="G1435" t="s">
        <v>53</v>
      </c>
      <c r="H1435" t="s">
        <v>34</v>
      </c>
      <c r="I1435" t="s">
        <v>340</v>
      </c>
      <c r="J1435" t="s">
        <v>57</v>
      </c>
      <c r="K1435" t="s">
        <v>59</v>
      </c>
      <c r="L1435" t="s">
        <v>5689</v>
      </c>
      <c r="M1435" t="s">
        <v>9773</v>
      </c>
      <c r="N1435" t="s">
        <v>5692</v>
      </c>
      <c r="O1435">
        <f>VLOOKUP(B1435,HIS退!B:F,5,FALSE)</f>
        <v>-300</v>
      </c>
      <c r="P1435" t="str">
        <f>VLOOKUP(B1435,HIS退!B:I,8,FALSE)</f>
        <v>9</v>
      </c>
      <c r="Q1435" s="38">
        <f>VLOOKUP(C1435,招行退!B:F,5,FALSE)</f>
        <v>300</v>
      </c>
      <c r="R1435" t="str">
        <f>VLOOKUP(C1435,招行退!B:H,7,FALSE)</f>
        <v>B</v>
      </c>
      <c r="S1435" t="str">
        <f>VLOOKUP(C1435,招行退!B:I,8,FALSE)</f>
        <v>20170717</v>
      </c>
    </row>
    <row r="1436" spans="1:19" ht="14.25" hidden="1">
      <c r="A1436" s="54">
        <v>42933.648078703707</v>
      </c>
      <c r="B1436">
        <v>789107</v>
      </c>
      <c r="C1436" t="s">
        <v>9774</v>
      </c>
      <c r="D1436" t="s">
        <v>9775</v>
      </c>
      <c r="E1436" t="s">
        <v>9776</v>
      </c>
      <c r="F1436" s="15">
        <v>3986</v>
      </c>
      <c r="G1436" t="s">
        <v>34</v>
      </c>
      <c r="H1436" t="s">
        <v>34</v>
      </c>
      <c r="I1436" t="s">
        <v>58</v>
      </c>
      <c r="J1436" t="s">
        <v>48</v>
      </c>
      <c r="K1436" t="s">
        <v>59</v>
      </c>
      <c r="L1436" t="s">
        <v>9777</v>
      </c>
      <c r="M1436" t="s">
        <v>9778</v>
      </c>
      <c r="N1436" t="s">
        <v>9779</v>
      </c>
      <c r="O1436">
        <f>VLOOKUP(B1436,HIS退!B:F,5,FALSE)</f>
        <v>-3986</v>
      </c>
      <c r="P1436" t="str">
        <f>VLOOKUP(B1436,HIS退!B:I,8,FALSE)</f>
        <v>1</v>
      </c>
      <c r="Q1436" s="38">
        <f>VLOOKUP(C1436,招行退!B:F,5,FALSE)</f>
        <v>3986</v>
      </c>
      <c r="R1436" t="str">
        <f>VLOOKUP(C1436,招行退!B:H,7,FALSE)</f>
        <v>S</v>
      </c>
      <c r="S1436" t="e">
        <f>VLOOKUP(C1436,招行退!B:I,8,FALSE)</f>
        <v>#N/A</v>
      </c>
    </row>
    <row r="1437" spans="1:19" ht="14.25" hidden="1">
      <c r="A1437" s="54">
        <v>42933.65</v>
      </c>
      <c r="B1437">
        <v>789264</v>
      </c>
      <c r="C1437" t="s">
        <v>9780</v>
      </c>
      <c r="D1437" t="s">
        <v>9781</v>
      </c>
      <c r="E1437" t="s">
        <v>9782</v>
      </c>
      <c r="F1437" s="15">
        <v>346.8</v>
      </c>
      <c r="G1437" t="s">
        <v>34</v>
      </c>
      <c r="H1437" t="s">
        <v>34</v>
      </c>
      <c r="I1437" t="s">
        <v>58</v>
      </c>
      <c r="J1437" t="s">
        <v>48</v>
      </c>
      <c r="K1437" t="s">
        <v>59</v>
      </c>
      <c r="L1437" t="s">
        <v>9783</v>
      </c>
      <c r="M1437" t="s">
        <v>9784</v>
      </c>
      <c r="N1437" t="s">
        <v>9785</v>
      </c>
      <c r="O1437">
        <f>VLOOKUP(B1437,HIS退!B:F,5,FALSE)</f>
        <v>-346.8</v>
      </c>
      <c r="P1437" t="str">
        <f>VLOOKUP(B1437,HIS退!B:I,8,FALSE)</f>
        <v>1</v>
      </c>
      <c r="Q1437" s="38">
        <f>VLOOKUP(C1437,招行退!B:F,5,FALSE)</f>
        <v>346.8</v>
      </c>
      <c r="R1437" t="str">
        <f>VLOOKUP(C1437,招行退!B:H,7,FALSE)</f>
        <v>S</v>
      </c>
      <c r="S1437" t="e">
        <f>VLOOKUP(C1437,招行退!B:I,8,FALSE)</f>
        <v>#N/A</v>
      </c>
    </row>
    <row r="1438" spans="1:19" ht="14.25" hidden="1">
      <c r="A1438" s="54">
        <v>42933.650243055556</v>
      </c>
      <c r="B1438">
        <v>789286</v>
      </c>
      <c r="C1438" t="s">
        <v>9786</v>
      </c>
      <c r="D1438" t="s">
        <v>9787</v>
      </c>
      <c r="E1438" t="s">
        <v>1120</v>
      </c>
      <c r="F1438" s="15">
        <v>600</v>
      </c>
      <c r="G1438" t="s">
        <v>34</v>
      </c>
      <c r="H1438" t="s">
        <v>34</v>
      </c>
      <c r="I1438" t="s">
        <v>58</v>
      </c>
      <c r="J1438" t="s">
        <v>48</v>
      </c>
      <c r="K1438" t="s">
        <v>59</v>
      </c>
      <c r="L1438" t="s">
        <v>9788</v>
      </c>
      <c r="M1438" t="s">
        <v>9789</v>
      </c>
      <c r="N1438" t="s">
        <v>9790</v>
      </c>
      <c r="O1438">
        <f>VLOOKUP(B1438,HIS退!B:F,5,FALSE)</f>
        <v>-600</v>
      </c>
      <c r="P1438" t="str">
        <f>VLOOKUP(B1438,HIS退!B:I,8,FALSE)</f>
        <v>1</v>
      </c>
      <c r="Q1438" s="38">
        <f>VLOOKUP(C1438,招行退!B:F,5,FALSE)</f>
        <v>600</v>
      </c>
      <c r="R1438" t="str">
        <f>VLOOKUP(C1438,招行退!B:H,7,FALSE)</f>
        <v>S</v>
      </c>
      <c r="S1438" t="e">
        <f>VLOOKUP(C1438,招行退!B:I,8,FALSE)</f>
        <v>#N/A</v>
      </c>
    </row>
    <row r="1439" spans="1:19" ht="14.25" hidden="1">
      <c r="A1439" s="54">
        <v>42933.652175925927</v>
      </c>
      <c r="B1439">
        <v>789466</v>
      </c>
      <c r="C1439" t="s">
        <v>9791</v>
      </c>
      <c r="D1439" t="s">
        <v>9792</v>
      </c>
      <c r="E1439" t="s">
        <v>9793</v>
      </c>
      <c r="F1439" s="15">
        <v>351.5</v>
      </c>
      <c r="G1439" t="s">
        <v>53</v>
      </c>
      <c r="H1439" t="s">
        <v>34</v>
      </c>
      <c r="I1439" t="s">
        <v>58</v>
      </c>
      <c r="J1439" t="s">
        <v>48</v>
      </c>
      <c r="K1439" t="s">
        <v>59</v>
      </c>
      <c r="L1439" t="s">
        <v>9794</v>
      </c>
      <c r="M1439" t="s">
        <v>9795</v>
      </c>
      <c r="N1439" t="s">
        <v>9796</v>
      </c>
      <c r="O1439">
        <f>VLOOKUP(B1439,HIS退!B:F,5,FALSE)</f>
        <v>-351.5</v>
      </c>
      <c r="P1439" t="str">
        <f>VLOOKUP(B1439,HIS退!B:I,8,FALSE)</f>
        <v>1</v>
      </c>
      <c r="Q1439" s="38">
        <f>VLOOKUP(C1439,招行退!B:F,5,FALSE)</f>
        <v>351.5</v>
      </c>
      <c r="R1439" t="str">
        <f>VLOOKUP(C1439,招行退!B:H,7,FALSE)</f>
        <v>S</v>
      </c>
      <c r="S1439" t="e">
        <f>VLOOKUP(C1439,招行退!B:I,8,FALSE)</f>
        <v>#N/A</v>
      </c>
    </row>
    <row r="1440" spans="1:19" ht="14.25" hidden="1">
      <c r="A1440" s="54">
        <v>42933.654918981483</v>
      </c>
      <c r="B1440">
        <v>789693</v>
      </c>
      <c r="C1440" t="s">
        <v>5699</v>
      </c>
      <c r="D1440" t="s">
        <v>9797</v>
      </c>
      <c r="E1440" t="s">
        <v>5702</v>
      </c>
      <c r="F1440" s="15">
        <v>61.7</v>
      </c>
      <c r="G1440" t="s">
        <v>34</v>
      </c>
      <c r="H1440" t="s">
        <v>34</v>
      </c>
      <c r="I1440" t="s">
        <v>340</v>
      </c>
      <c r="J1440" t="s">
        <v>57</v>
      </c>
      <c r="K1440" t="s">
        <v>59</v>
      </c>
      <c r="L1440" t="s">
        <v>5700</v>
      </c>
      <c r="M1440" t="s">
        <v>9798</v>
      </c>
      <c r="N1440" t="s">
        <v>5703</v>
      </c>
      <c r="O1440">
        <f>VLOOKUP(B1440,HIS退!B:F,5,FALSE)</f>
        <v>-61.7</v>
      </c>
      <c r="P1440" t="str">
        <f>VLOOKUP(B1440,HIS退!B:I,8,FALSE)</f>
        <v>9</v>
      </c>
      <c r="Q1440" s="38">
        <f>VLOOKUP(C1440,招行退!B:F,5,FALSE)</f>
        <v>61.7</v>
      </c>
      <c r="R1440" t="str">
        <f>VLOOKUP(C1440,招行退!B:H,7,FALSE)</f>
        <v>B</v>
      </c>
      <c r="S1440" t="str">
        <f>VLOOKUP(C1440,招行退!B:I,8,FALSE)</f>
        <v>20170717</v>
      </c>
    </row>
    <row r="1441" spans="1:19" ht="14.25" hidden="1">
      <c r="A1441" s="54">
        <v>42933.657384259262</v>
      </c>
      <c r="B1441">
        <v>789907</v>
      </c>
      <c r="C1441" t="s">
        <v>5681</v>
      </c>
      <c r="D1441" t="s">
        <v>9799</v>
      </c>
      <c r="E1441" t="s">
        <v>5684</v>
      </c>
      <c r="F1441" s="15">
        <v>500</v>
      </c>
      <c r="G1441" t="s">
        <v>34</v>
      </c>
      <c r="H1441" t="s">
        <v>34</v>
      </c>
      <c r="I1441" t="s">
        <v>340</v>
      </c>
      <c r="J1441" t="s">
        <v>57</v>
      </c>
      <c r="K1441" t="s">
        <v>59</v>
      </c>
      <c r="L1441" t="s">
        <v>5682</v>
      </c>
      <c r="M1441" t="s">
        <v>9800</v>
      </c>
      <c r="N1441" t="s">
        <v>5685</v>
      </c>
      <c r="O1441">
        <f>VLOOKUP(B1441,HIS退!B:F,5,FALSE)</f>
        <v>-500</v>
      </c>
      <c r="P1441" t="str">
        <f>VLOOKUP(B1441,HIS退!B:I,8,FALSE)</f>
        <v>9</v>
      </c>
      <c r="Q1441" s="38">
        <f>VLOOKUP(C1441,招行退!B:F,5,FALSE)</f>
        <v>500</v>
      </c>
      <c r="R1441" t="str">
        <f>VLOOKUP(C1441,招行退!B:H,7,FALSE)</f>
        <v>B</v>
      </c>
      <c r="S1441" t="str">
        <f>VLOOKUP(C1441,招行退!B:I,8,FALSE)</f>
        <v>20170717</v>
      </c>
    </row>
    <row r="1442" spans="1:19" ht="14.25" hidden="1">
      <c r="A1442" s="54">
        <v>42933.657789351855</v>
      </c>
      <c r="B1442">
        <v>789931</v>
      </c>
      <c r="C1442" t="s">
        <v>5713</v>
      </c>
      <c r="D1442" t="s">
        <v>9801</v>
      </c>
      <c r="E1442" t="s">
        <v>5716</v>
      </c>
      <c r="F1442" s="15">
        <v>9882</v>
      </c>
      <c r="G1442" t="s">
        <v>34</v>
      </c>
      <c r="H1442" t="s">
        <v>34</v>
      </c>
      <c r="I1442" t="s">
        <v>340</v>
      </c>
      <c r="J1442" t="s">
        <v>57</v>
      </c>
      <c r="K1442" t="s">
        <v>59</v>
      </c>
      <c r="L1442" t="s">
        <v>5714</v>
      </c>
      <c r="M1442" t="s">
        <v>9802</v>
      </c>
      <c r="N1442" t="s">
        <v>5717</v>
      </c>
      <c r="O1442">
        <f>VLOOKUP(B1442,HIS退!B:F,5,FALSE)</f>
        <v>-9882</v>
      </c>
      <c r="P1442" t="str">
        <f>VLOOKUP(B1442,HIS退!B:I,8,FALSE)</f>
        <v>9</v>
      </c>
      <c r="Q1442" s="38">
        <f>VLOOKUP(C1442,招行退!B:F,5,FALSE)</f>
        <v>9882</v>
      </c>
      <c r="R1442" t="str">
        <f>VLOOKUP(C1442,招行退!B:H,7,FALSE)</f>
        <v>B</v>
      </c>
      <c r="S1442" t="str">
        <f>VLOOKUP(C1442,招行退!B:I,8,FALSE)</f>
        <v>20170717</v>
      </c>
    </row>
    <row r="1443" spans="1:19" ht="14.25" hidden="1">
      <c r="A1443" s="54">
        <v>42933.660057870373</v>
      </c>
      <c r="B1443">
        <v>790155</v>
      </c>
      <c r="C1443" t="s">
        <v>9803</v>
      </c>
      <c r="D1443" t="s">
        <v>9804</v>
      </c>
      <c r="E1443" t="s">
        <v>9805</v>
      </c>
      <c r="F1443" s="15">
        <v>15.59</v>
      </c>
      <c r="G1443" t="s">
        <v>34</v>
      </c>
      <c r="H1443" t="s">
        <v>34</v>
      </c>
      <c r="I1443" t="s">
        <v>58</v>
      </c>
      <c r="J1443" t="s">
        <v>48</v>
      </c>
      <c r="K1443" t="s">
        <v>59</v>
      </c>
      <c r="L1443" t="s">
        <v>9806</v>
      </c>
      <c r="M1443" t="s">
        <v>9807</v>
      </c>
      <c r="N1443" t="s">
        <v>9808</v>
      </c>
      <c r="O1443">
        <f>VLOOKUP(B1443,HIS退!B:F,5,FALSE)</f>
        <v>-15.59</v>
      </c>
      <c r="P1443" t="str">
        <f>VLOOKUP(B1443,HIS退!B:I,8,FALSE)</f>
        <v>1</v>
      </c>
      <c r="Q1443" s="38">
        <f>VLOOKUP(C1443,招行退!B:F,5,FALSE)</f>
        <v>15.59</v>
      </c>
      <c r="R1443" t="str">
        <f>VLOOKUP(C1443,招行退!B:H,7,FALSE)</f>
        <v>S</v>
      </c>
      <c r="S1443" t="e">
        <f>VLOOKUP(C1443,招行退!B:I,8,FALSE)</f>
        <v>#N/A</v>
      </c>
    </row>
    <row r="1444" spans="1:19" ht="14.25" hidden="1">
      <c r="A1444" s="54">
        <v>42933.668113425927</v>
      </c>
      <c r="B1444">
        <v>790790</v>
      </c>
      <c r="C1444" t="s">
        <v>9809</v>
      </c>
      <c r="D1444" t="s">
        <v>9810</v>
      </c>
      <c r="E1444" t="s">
        <v>9811</v>
      </c>
      <c r="F1444" s="15">
        <v>10</v>
      </c>
      <c r="G1444" t="s">
        <v>34</v>
      </c>
      <c r="H1444" t="s">
        <v>34</v>
      </c>
      <c r="I1444" t="s">
        <v>58</v>
      </c>
      <c r="J1444" t="s">
        <v>48</v>
      </c>
      <c r="K1444" t="s">
        <v>59</v>
      </c>
      <c r="L1444" t="s">
        <v>9812</v>
      </c>
      <c r="M1444" t="s">
        <v>9813</v>
      </c>
      <c r="N1444" t="s">
        <v>9814</v>
      </c>
      <c r="O1444">
        <f>VLOOKUP(B1444,HIS退!B:F,5,FALSE)</f>
        <v>-10</v>
      </c>
      <c r="P1444" t="str">
        <f>VLOOKUP(B1444,HIS退!B:I,8,FALSE)</f>
        <v>1</v>
      </c>
      <c r="Q1444" s="38">
        <f>VLOOKUP(C1444,招行退!B:F,5,FALSE)</f>
        <v>10</v>
      </c>
      <c r="R1444" t="str">
        <f>VLOOKUP(C1444,招行退!B:H,7,FALSE)</f>
        <v>S</v>
      </c>
      <c r="S1444" t="e">
        <f>VLOOKUP(C1444,招行退!B:I,8,FALSE)</f>
        <v>#N/A</v>
      </c>
    </row>
    <row r="1445" spans="1:19" ht="14.25" hidden="1">
      <c r="A1445" s="54">
        <v>42933.672175925924</v>
      </c>
      <c r="B1445">
        <v>791135</v>
      </c>
      <c r="C1445" t="s">
        <v>5734</v>
      </c>
      <c r="D1445" t="s">
        <v>9815</v>
      </c>
      <c r="E1445" t="s">
        <v>5737</v>
      </c>
      <c r="F1445" s="15">
        <v>88.36</v>
      </c>
      <c r="G1445" t="s">
        <v>34</v>
      </c>
      <c r="H1445" t="s">
        <v>34</v>
      </c>
      <c r="I1445" t="s">
        <v>340</v>
      </c>
      <c r="J1445" t="s">
        <v>57</v>
      </c>
      <c r="K1445" t="s">
        <v>59</v>
      </c>
      <c r="L1445" t="s">
        <v>5735</v>
      </c>
      <c r="M1445" t="s">
        <v>9816</v>
      </c>
      <c r="N1445" t="s">
        <v>5738</v>
      </c>
      <c r="O1445">
        <f>VLOOKUP(B1445,HIS退!B:F,5,FALSE)</f>
        <v>-88.36</v>
      </c>
      <c r="P1445" t="str">
        <f>VLOOKUP(B1445,HIS退!B:I,8,FALSE)</f>
        <v>9</v>
      </c>
      <c r="Q1445" s="38">
        <f>VLOOKUP(C1445,招行退!B:F,5,FALSE)</f>
        <v>88.36</v>
      </c>
      <c r="R1445" t="str">
        <f>VLOOKUP(C1445,招行退!B:H,7,FALSE)</f>
        <v>B</v>
      </c>
      <c r="S1445" t="str">
        <f>VLOOKUP(C1445,招行退!B:I,8,FALSE)</f>
        <v>20170717</v>
      </c>
    </row>
    <row r="1446" spans="1:19" ht="14.25" hidden="1">
      <c r="A1446" s="54">
        <v>42933.672881944447</v>
      </c>
      <c r="B1446">
        <v>791188</v>
      </c>
      <c r="C1446" t="s">
        <v>9817</v>
      </c>
      <c r="D1446" t="s">
        <v>9818</v>
      </c>
      <c r="E1446" t="s">
        <v>4614</v>
      </c>
      <c r="F1446" s="15">
        <v>300</v>
      </c>
      <c r="G1446" t="s">
        <v>34</v>
      </c>
      <c r="H1446" t="s">
        <v>34</v>
      </c>
      <c r="I1446" t="s">
        <v>58</v>
      </c>
      <c r="J1446" t="s">
        <v>48</v>
      </c>
      <c r="K1446" t="s">
        <v>59</v>
      </c>
      <c r="L1446" t="s">
        <v>9819</v>
      </c>
      <c r="M1446" t="s">
        <v>9820</v>
      </c>
      <c r="N1446" t="s">
        <v>4523</v>
      </c>
      <c r="O1446">
        <f>VLOOKUP(B1446,HIS退!B:F,5,FALSE)</f>
        <v>-300</v>
      </c>
      <c r="P1446" t="str">
        <f>VLOOKUP(B1446,HIS退!B:I,8,FALSE)</f>
        <v>1</v>
      </c>
      <c r="Q1446" s="38">
        <f>VLOOKUP(C1446,招行退!B:F,5,FALSE)</f>
        <v>300</v>
      </c>
      <c r="R1446" t="str">
        <f>VLOOKUP(C1446,招行退!B:H,7,FALSE)</f>
        <v>S</v>
      </c>
      <c r="S1446" t="e">
        <f>VLOOKUP(C1446,招行退!B:I,8,FALSE)</f>
        <v>#N/A</v>
      </c>
    </row>
    <row r="1447" spans="1:19" ht="14.25" hidden="1">
      <c r="A1447" s="54">
        <v>42933.673900462964</v>
      </c>
      <c r="B1447">
        <v>791257</v>
      </c>
      <c r="C1447" t="s">
        <v>5706</v>
      </c>
      <c r="D1447" t="s">
        <v>9821</v>
      </c>
      <c r="E1447" t="s">
        <v>5709</v>
      </c>
      <c r="F1447" s="15">
        <v>5000</v>
      </c>
      <c r="G1447" t="s">
        <v>34</v>
      </c>
      <c r="H1447" t="s">
        <v>34</v>
      </c>
      <c r="I1447" t="s">
        <v>340</v>
      </c>
      <c r="J1447" t="s">
        <v>57</v>
      </c>
      <c r="K1447" t="s">
        <v>59</v>
      </c>
      <c r="L1447" t="s">
        <v>5707</v>
      </c>
      <c r="M1447" t="s">
        <v>9822</v>
      </c>
      <c r="N1447" t="s">
        <v>5710</v>
      </c>
      <c r="O1447">
        <f>VLOOKUP(B1447,HIS退!B:F,5,FALSE)</f>
        <v>-5000</v>
      </c>
      <c r="P1447" t="str">
        <f>VLOOKUP(B1447,HIS退!B:I,8,FALSE)</f>
        <v>9</v>
      </c>
      <c r="Q1447" s="38">
        <f>VLOOKUP(C1447,招行退!B:F,5,FALSE)</f>
        <v>5000</v>
      </c>
      <c r="R1447" t="str">
        <f>VLOOKUP(C1447,招行退!B:H,7,FALSE)</f>
        <v>B</v>
      </c>
      <c r="S1447" t="str">
        <f>VLOOKUP(C1447,招行退!B:I,8,FALSE)</f>
        <v>20170717</v>
      </c>
    </row>
    <row r="1448" spans="1:19" ht="14.25" hidden="1">
      <c r="A1448" s="54">
        <v>42933.674502314818</v>
      </c>
      <c r="B1448">
        <v>791302</v>
      </c>
      <c r="C1448" t="s">
        <v>9824</v>
      </c>
      <c r="D1448" t="s">
        <v>9825</v>
      </c>
      <c r="E1448" t="s">
        <v>9826</v>
      </c>
      <c r="F1448" s="15">
        <v>2172.54</v>
      </c>
      <c r="G1448" t="s">
        <v>34</v>
      </c>
      <c r="H1448" t="s">
        <v>34</v>
      </c>
      <c r="I1448" t="s">
        <v>58</v>
      </c>
      <c r="J1448" t="s">
        <v>48</v>
      </c>
      <c r="K1448" t="s">
        <v>59</v>
      </c>
      <c r="L1448" t="s">
        <v>9827</v>
      </c>
      <c r="M1448" t="s">
        <v>9828</v>
      </c>
      <c r="N1448" t="s">
        <v>5212</v>
      </c>
      <c r="O1448">
        <f>VLOOKUP(B1448,HIS退!B:F,5,FALSE)</f>
        <v>-2172.54</v>
      </c>
      <c r="P1448" t="str">
        <f>VLOOKUP(B1448,HIS退!B:I,8,FALSE)</f>
        <v>1</v>
      </c>
      <c r="Q1448" s="38">
        <f>VLOOKUP(C1448,招行退!B:F,5,FALSE)</f>
        <v>2172.54</v>
      </c>
      <c r="R1448" t="str">
        <f>VLOOKUP(C1448,招行退!B:H,7,FALSE)</f>
        <v>S</v>
      </c>
      <c r="S1448" t="e">
        <f>VLOOKUP(C1448,招行退!B:I,8,FALSE)</f>
        <v>#N/A</v>
      </c>
    </row>
    <row r="1449" spans="1:19" ht="14.25" hidden="1">
      <c r="A1449" s="54">
        <v>42933.674710648149</v>
      </c>
      <c r="B1449">
        <v>791325</v>
      </c>
      <c r="C1449" t="s">
        <v>9829</v>
      </c>
      <c r="D1449" t="s">
        <v>9830</v>
      </c>
      <c r="E1449" t="s">
        <v>9831</v>
      </c>
      <c r="F1449" s="15">
        <v>394.14</v>
      </c>
      <c r="G1449" t="s">
        <v>34</v>
      </c>
      <c r="H1449" t="s">
        <v>34</v>
      </c>
      <c r="I1449" t="s">
        <v>58</v>
      </c>
      <c r="J1449" t="s">
        <v>48</v>
      </c>
      <c r="K1449" t="s">
        <v>59</v>
      </c>
      <c r="L1449" t="s">
        <v>9832</v>
      </c>
      <c r="M1449" t="s">
        <v>9833</v>
      </c>
      <c r="N1449" t="s">
        <v>9834</v>
      </c>
      <c r="O1449">
        <f>VLOOKUP(B1449,HIS退!B:F,5,FALSE)</f>
        <v>-394.14</v>
      </c>
      <c r="P1449" t="str">
        <f>VLOOKUP(B1449,HIS退!B:I,8,FALSE)</f>
        <v>1</v>
      </c>
      <c r="Q1449" s="38">
        <f>VLOOKUP(C1449,招行退!B:F,5,FALSE)</f>
        <v>394.14</v>
      </c>
      <c r="R1449" t="str">
        <f>VLOOKUP(C1449,招行退!B:H,7,FALSE)</f>
        <v>S</v>
      </c>
      <c r="S1449" t="e">
        <f>VLOOKUP(C1449,招行退!B:I,8,FALSE)</f>
        <v>#N/A</v>
      </c>
    </row>
    <row r="1450" spans="1:19" ht="14.25" hidden="1">
      <c r="A1450" s="54">
        <v>42933.67564814815</v>
      </c>
      <c r="B1450">
        <v>791380</v>
      </c>
      <c r="C1450" t="s">
        <v>9835</v>
      </c>
      <c r="D1450" t="s">
        <v>9836</v>
      </c>
      <c r="E1450" t="s">
        <v>9837</v>
      </c>
      <c r="F1450" s="15">
        <v>300</v>
      </c>
      <c r="G1450" t="s">
        <v>34</v>
      </c>
      <c r="H1450" t="s">
        <v>34</v>
      </c>
      <c r="I1450" t="s">
        <v>58</v>
      </c>
      <c r="J1450" t="s">
        <v>48</v>
      </c>
      <c r="K1450" t="s">
        <v>59</v>
      </c>
      <c r="L1450" t="s">
        <v>9838</v>
      </c>
      <c r="M1450" t="s">
        <v>9839</v>
      </c>
      <c r="N1450" t="s">
        <v>5914</v>
      </c>
      <c r="O1450">
        <f>VLOOKUP(B1450,HIS退!B:F,5,FALSE)</f>
        <v>-300</v>
      </c>
      <c r="P1450" t="str">
        <f>VLOOKUP(B1450,HIS退!B:I,8,FALSE)</f>
        <v>1</v>
      </c>
      <c r="Q1450" s="38" t="str">
        <f>VLOOKUP(C1450,招行退!B:F,5,FALSE)</f>
        <v>300.0</v>
      </c>
      <c r="R1450" t="str">
        <f>VLOOKUP(C1450,招行退!B:H,7,FALSE)</f>
        <v>S</v>
      </c>
      <c r="S1450" t="e">
        <f>VLOOKUP(C1450,招行退!B:I,8,FALSE)</f>
        <v>#N/A</v>
      </c>
    </row>
    <row r="1451" spans="1:19" ht="14.25" hidden="1">
      <c r="A1451" s="54">
        <v>42933.67633101852</v>
      </c>
      <c r="B1451">
        <v>791434</v>
      </c>
      <c r="C1451" t="s">
        <v>5911</v>
      </c>
      <c r="D1451" t="s">
        <v>9840</v>
      </c>
      <c r="E1451" t="s">
        <v>1307</v>
      </c>
      <c r="F1451" s="15">
        <v>300</v>
      </c>
      <c r="G1451" t="s">
        <v>34</v>
      </c>
      <c r="H1451" t="s">
        <v>34</v>
      </c>
      <c r="I1451" t="s">
        <v>340</v>
      </c>
      <c r="J1451" t="s">
        <v>340</v>
      </c>
      <c r="K1451" t="s">
        <v>59</v>
      </c>
      <c r="L1451" t="s">
        <v>5912</v>
      </c>
      <c r="M1451" t="s">
        <v>9841</v>
      </c>
      <c r="N1451" t="s">
        <v>5914</v>
      </c>
      <c r="O1451">
        <f>VLOOKUP(B1451,HIS退!B:F,5,FALSE)</f>
        <v>-300</v>
      </c>
      <c r="P1451" t="str">
        <f>VLOOKUP(B1451,HIS退!B:I,8,FALSE)</f>
        <v>9</v>
      </c>
      <c r="Q1451" s="38" t="str">
        <f>VLOOKUP(C1451,招行退!B:F,5,FALSE)</f>
        <v>300</v>
      </c>
      <c r="R1451" t="str">
        <f>VLOOKUP(C1451,招行退!B:H,7,FALSE)</f>
        <v>B</v>
      </c>
      <c r="S1451" t="str">
        <f>VLOOKUP(C1451,招行退!B:I,8,FALSE)</f>
        <v>20170718</v>
      </c>
    </row>
    <row r="1452" spans="1:19" ht="14.25" hidden="1">
      <c r="A1452" s="54">
        <v>42933.677025462966</v>
      </c>
      <c r="B1452">
        <v>791487</v>
      </c>
      <c r="C1452" t="s">
        <v>9842</v>
      </c>
      <c r="D1452" t="s">
        <v>9843</v>
      </c>
      <c r="E1452" t="s">
        <v>9844</v>
      </c>
      <c r="F1452" s="15">
        <v>2974.43</v>
      </c>
      <c r="G1452" t="s">
        <v>34</v>
      </c>
      <c r="H1452" t="s">
        <v>34</v>
      </c>
      <c r="I1452" t="s">
        <v>58</v>
      </c>
      <c r="J1452" t="s">
        <v>48</v>
      </c>
      <c r="K1452" t="s">
        <v>59</v>
      </c>
      <c r="L1452" t="s">
        <v>9845</v>
      </c>
      <c r="M1452" t="s">
        <v>9846</v>
      </c>
      <c r="N1452" t="s">
        <v>9847</v>
      </c>
      <c r="O1452">
        <f>VLOOKUP(B1452,HIS退!B:F,5,FALSE)</f>
        <v>-2974.43</v>
      </c>
      <c r="P1452" t="str">
        <f>VLOOKUP(B1452,HIS退!B:I,8,FALSE)</f>
        <v>1</v>
      </c>
      <c r="Q1452" s="38">
        <f>VLOOKUP(C1452,招行退!B:F,5,FALSE)</f>
        <v>2974.43</v>
      </c>
      <c r="R1452" t="str">
        <f>VLOOKUP(C1452,招行退!B:H,7,FALSE)</f>
        <v>S</v>
      </c>
      <c r="S1452" t="e">
        <f>VLOOKUP(C1452,招行退!B:I,8,FALSE)</f>
        <v>#N/A</v>
      </c>
    </row>
    <row r="1453" spans="1:19" ht="14.25" hidden="1">
      <c r="A1453" s="54">
        <v>42933.692812499998</v>
      </c>
      <c r="B1453">
        <v>792514</v>
      </c>
      <c r="C1453" t="s">
        <v>9848</v>
      </c>
      <c r="D1453" t="s">
        <v>9849</v>
      </c>
      <c r="E1453" t="s">
        <v>9850</v>
      </c>
      <c r="F1453" s="15">
        <v>17.899999999999999</v>
      </c>
      <c r="G1453" t="s">
        <v>34</v>
      </c>
      <c r="H1453" t="s">
        <v>34</v>
      </c>
      <c r="I1453" t="s">
        <v>58</v>
      </c>
      <c r="J1453" t="s">
        <v>48</v>
      </c>
      <c r="K1453" t="s">
        <v>59</v>
      </c>
      <c r="L1453" s="19" t="s">
        <v>13889</v>
      </c>
      <c r="M1453" t="s">
        <v>9852</v>
      </c>
      <c r="N1453" t="s">
        <v>9853</v>
      </c>
      <c r="O1453">
        <f>VLOOKUP(B1453,HIS退!B:F,5,FALSE)</f>
        <v>-17.899999999999999</v>
      </c>
      <c r="P1453" t="str">
        <f>VLOOKUP(B1453,HIS退!B:I,8,FALSE)</f>
        <v>1</v>
      </c>
      <c r="Q1453" s="38">
        <f>VLOOKUP(C1453,招行退!B:F,5,FALSE)</f>
        <v>17.899999999999999</v>
      </c>
      <c r="R1453" t="str">
        <f>VLOOKUP(C1453,招行退!B:H,7,FALSE)</f>
        <v>S</v>
      </c>
      <c r="S1453" t="str">
        <f>VLOOKUP(C1453,招行退!B:I,8,FALSE)</f>
        <v>20170718</v>
      </c>
    </row>
    <row r="1454" spans="1:19" ht="14.25" hidden="1">
      <c r="A1454" s="54">
        <v>42933.702314814815</v>
      </c>
      <c r="B1454">
        <v>793175</v>
      </c>
      <c r="C1454" t="s">
        <v>9854</v>
      </c>
      <c r="D1454" t="s">
        <v>9855</v>
      </c>
      <c r="E1454" t="s">
        <v>9856</v>
      </c>
      <c r="F1454" s="15">
        <v>62.5</v>
      </c>
      <c r="G1454" t="s">
        <v>34</v>
      </c>
      <c r="H1454" t="s">
        <v>34</v>
      </c>
      <c r="I1454" t="s">
        <v>58</v>
      </c>
      <c r="J1454" t="s">
        <v>48</v>
      </c>
      <c r="K1454" t="s">
        <v>59</v>
      </c>
      <c r="L1454" t="s">
        <v>9857</v>
      </c>
      <c r="M1454" t="s">
        <v>9858</v>
      </c>
      <c r="N1454" t="s">
        <v>9859</v>
      </c>
      <c r="O1454">
        <f>VLOOKUP(B1454,HIS退!B:F,5,FALSE)</f>
        <v>-62.5</v>
      </c>
      <c r="P1454" t="str">
        <f>VLOOKUP(B1454,HIS退!B:I,8,FALSE)</f>
        <v>1</v>
      </c>
      <c r="Q1454" s="38">
        <f>VLOOKUP(C1454,招行退!B:F,5,FALSE)</f>
        <v>62.5</v>
      </c>
      <c r="R1454" t="str">
        <f>VLOOKUP(C1454,招行退!B:H,7,FALSE)</f>
        <v>S</v>
      </c>
      <c r="S1454" t="e">
        <f>VLOOKUP(C1454,招行退!B:I,8,FALSE)</f>
        <v>#N/A</v>
      </c>
    </row>
    <row r="1455" spans="1:19" ht="14.25" hidden="1">
      <c r="A1455" s="54">
        <v>42933.707199074073</v>
      </c>
      <c r="B1455">
        <v>793405</v>
      </c>
      <c r="C1455" t="s">
        <v>9860</v>
      </c>
      <c r="D1455" t="s">
        <v>9861</v>
      </c>
      <c r="E1455" t="s">
        <v>9862</v>
      </c>
      <c r="F1455" s="15">
        <v>1004</v>
      </c>
      <c r="G1455" t="s">
        <v>34</v>
      </c>
      <c r="H1455" t="s">
        <v>34</v>
      </c>
      <c r="I1455" t="s">
        <v>58</v>
      </c>
      <c r="J1455" t="s">
        <v>48</v>
      </c>
      <c r="K1455" t="s">
        <v>59</v>
      </c>
      <c r="L1455" t="s">
        <v>9863</v>
      </c>
      <c r="M1455" t="s">
        <v>9864</v>
      </c>
      <c r="N1455" t="s">
        <v>9865</v>
      </c>
      <c r="O1455">
        <f>VLOOKUP(B1455,HIS退!B:F,5,FALSE)</f>
        <v>-1004</v>
      </c>
      <c r="P1455" t="str">
        <f>VLOOKUP(B1455,HIS退!B:I,8,FALSE)</f>
        <v>1</v>
      </c>
      <c r="Q1455" s="38">
        <f>VLOOKUP(C1455,招行退!B:F,5,FALSE)</f>
        <v>1004</v>
      </c>
      <c r="R1455" t="str">
        <f>VLOOKUP(C1455,招行退!B:H,7,FALSE)</f>
        <v>S</v>
      </c>
      <c r="S1455" t="e">
        <f>VLOOKUP(C1455,招行退!B:I,8,FALSE)</f>
        <v>#N/A</v>
      </c>
    </row>
    <row r="1456" spans="1:19" ht="14.25" hidden="1">
      <c r="A1456" s="54">
        <v>42933.707986111112</v>
      </c>
      <c r="B1456">
        <v>793445</v>
      </c>
      <c r="C1456" t="s">
        <v>9866</v>
      </c>
      <c r="D1456" t="s">
        <v>9867</v>
      </c>
      <c r="E1456" t="s">
        <v>9868</v>
      </c>
      <c r="F1456" s="15">
        <v>3600</v>
      </c>
      <c r="G1456" t="s">
        <v>34</v>
      </c>
      <c r="H1456" t="s">
        <v>34</v>
      </c>
      <c r="I1456" t="s">
        <v>58</v>
      </c>
      <c r="J1456" t="s">
        <v>48</v>
      </c>
      <c r="K1456" t="s">
        <v>59</v>
      </c>
      <c r="L1456" t="s">
        <v>9869</v>
      </c>
      <c r="M1456" t="s">
        <v>9870</v>
      </c>
      <c r="N1456" t="s">
        <v>9871</v>
      </c>
      <c r="O1456">
        <f>VLOOKUP(B1456,HIS退!B:F,5,FALSE)</f>
        <v>-3600</v>
      </c>
      <c r="P1456" t="str">
        <f>VLOOKUP(B1456,HIS退!B:I,8,FALSE)</f>
        <v>1</v>
      </c>
      <c r="Q1456" s="38">
        <f>VLOOKUP(C1456,招行退!B:F,5,FALSE)</f>
        <v>3600</v>
      </c>
      <c r="R1456" t="str">
        <f>VLOOKUP(C1456,招行退!B:H,7,FALSE)</f>
        <v>S</v>
      </c>
      <c r="S1456" t="e">
        <f>VLOOKUP(C1456,招行退!B:I,8,FALSE)</f>
        <v>#N/A</v>
      </c>
    </row>
    <row r="1457" spans="1:19" ht="14.25" hidden="1">
      <c r="A1457" s="54">
        <v>42933.708310185182</v>
      </c>
      <c r="B1457">
        <v>793475</v>
      </c>
      <c r="C1457" t="s">
        <v>9872</v>
      </c>
      <c r="D1457" t="s">
        <v>9873</v>
      </c>
      <c r="E1457" t="s">
        <v>9874</v>
      </c>
      <c r="F1457" s="15">
        <v>12.5</v>
      </c>
      <c r="G1457" t="s">
        <v>34</v>
      </c>
      <c r="H1457" t="s">
        <v>34</v>
      </c>
      <c r="I1457" t="s">
        <v>58</v>
      </c>
      <c r="J1457" t="s">
        <v>48</v>
      </c>
      <c r="K1457" t="s">
        <v>59</v>
      </c>
      <c r="L1457" t="s">
        <v>9875</v>
      </c>
      <c r="M1457" t="s">
        <v>9876</v>
      </c>
      <c r="N1457" t="s">
        <v>9877</v>
      </c>
      <c r="O1457">
        <f>VLOOKUP(B1457,HIS退!B:F,5,FALSE)</f>
        <v>-12.5</v>
      </c>
      <c r="P1457" t="str">
        <f>VLOOKUP(B1457,HIS退!B:I,8,FALSE)</f>
        <v>1</v>
      </c>
      <c r="Q1457" s="38">
        <f>VLOOKUP(C1457,招行退!B:F,5,FALSE)</f>
        <v>12.5</v>
      </c>
      <c r="R1457" t="str">
        <f>VLOOKUP(C1457,招行退!B:H,7,FALSE)</f>
        <v>S</v>
      </c>
      <c r="S1457" t="e">
        <f>VLOOKUP(C1457,招行退!B:I,8,FALSE)</f>
        <v>#N/A</v>
      </c>
    </row>
    <row r="1458" spans="1:19" ht="14.25" hidden="1">
      <c r="A1458" s="54">
        <v>42933.714097222219</v>
      </c>
      <c r="B1458">
        <v>793699</v>
      </c>
      <c r="C1458" t="s">
        <v>9878</v>
      </c>
      <c r="D1458" t="s">
        <v>9879</v>
      </c>
      <c r="E1458" t="s">
        <v>465</v>
      </c>
      <c r="F1458" s="15">
        <v>522</v>
      </c>
      <c r="G1458" t="s">
        <v>34</v>
      </c>
      <c r="H1458" t="s">
        <v>34</v>
      </c>
      <c r="I1458" t="s">
        <v>58</v>
      </c>
      <c r="J1458" t="s">
        <v>48</v>
      </c>
      <c r="K1458" t="s">
        <v>59</v>
      </c>
      <c r="L1458" t="s">
        <v>9880</v>
      </c>
      <c r="M1458" t="s">
        <v>9881</v>
      </c>
      <c r="N1458" t="s">
        <v>9882</v>
      </c>
      <c r="O1458">
        <f>VLOOKUP(B1458,HIS退!B:F,5,FALSE)</f>
        <v>-522</v>
      </c>
      <c r="P1458" t="str">
        <f>VLOOKUP(B1458,HIS退!B:I,8,FALSE)</f>
        <v>1</v>
      </c>
      <c r="Q1458" s="38">
        <f>VLOOKUP(C1458,招行退!B:F,5,FALSE)</f>
        <v>522</v>
      </c>
      <c r="R1458" t="str">
        <f>VLOOKUP(C1458,招行退!B:H,7,FALSE)</f>
        <v>S</v>
      </c>
      <c r="S1458" t="e">
        <f>VLOOKUP(C1458,招行退!B:I,8,FALSE)</f>
        <v>#N/A</v>
      </c>
    </row>
    <row r="1459" spans="1:19" ht="14.25" hidden="1">
      <c r="A1459" s="54">
        <v>42933.716111111113</v>
      </c>
      <c r="B1459">
        <v>793789</v>
      </c>
      <c r="C1459" t="s">
        <v>9883</v>
      </c>
      <c r="D1459" t="s">
        <v>9884</v>
      </c>
      <c r="E1459" t="s">
        <v>9885</v>
      </c>
      <c r="F1459" s="15">
        <v>1830</v>
      </c>
      <c r="G1459" t="s">
        <v>34</v>
      </c>
      <c r="H1459" t="s">
        <v>34</v>
      </c>
      <c r="I1459" t="s">
        <v>58</v>
      </c>
      <c r="J1459" t="s">
        <v>48</v>
      </c>
      <c r="K1459" t="s">
        <v>59</v>
      </c>
      <c r="L1459" t="s">
        <v>9886</v>
      </c>
      <c r="M1459" t="s">
        <v>9887</v>
      </c>
      <c r="N1459" t="s">
        <v>9888</v>
      </c>
      <c r="O1459">
        <f>VLOOKUP(B1459,HIS退!B:F,5,FALSE)</f>
        <v>-1830</v>
      </c>
      <c r="P1459" t="str">
        <f>VLOOKUP(B1459,HIS退!B:I,8,FALSE)</f>
        <v>1</v>
      </c>
      <c r="Q1459" s="38">
        <f>VLOOKUP(C1459,招行退!B:F,5,FALSE)</f>
        <v>1830</v>
      </c>
      <c r="R1459" t="str">
        <f>VLOOKUP(C1459,招行退!B:H,7,FALSE)</f>
        <v>S</v>
      </c>
      <c r="S1459" t="e">
        <f>VLOOKUP(C1459,招行退!B:I,8,FALSE)</f>
        <v>#N/A</v>
      </c>
    </row>
    <row r="1460" spans="1:19" ht="14.25" hidden="1">
      <c r="A1460" s="54">
        <v>42933.717037037037</v>
      </c>
      <c r="B1460">
        <v>793822</v>
      </c>
      <c r="C1460" t="s">
        <v>9889</v>
      </c>
      <c r="D1460" t="s">
        <v>9890</v>
      </c>
      <c r="E1460" t="s">
        <v>9891</v>
      </c>
      <c r="F1460" s="15">
        <v>500</v>
      </c>
      <c r="G1460" t="s">
        <v>34</v>
      </c>
      <c r="H1460" t="s">
        <v>34</v>
      </c>
      <c r="I1460" t="s">
        <v>58</v>
      </c>
      <c r="J1460" t="s">
        <v>48</v>
      </c>
      <c r="K1460" t="s">
        <v>59</v>
      </c>
      <c r="L1460" t="s">
        <v>9892</v>
      </c>
      <c r="M1460" t="s">
        <v>9893</v>
      </c>
      <c r="N1460" t="s">
        <v>5731</v>
      </c>
      <c r="O1460">
        <f>VLOOKUP(B1460,HIS退!B:F,5,FALSE)</f>
        <v>-500</v>
      </c>
      <c r="P1460" t="str">
        <f>VLOOKUP(B1460,HIS退!B:I,8,FALSE)</f>
        <v>1</v>
      </c>
      <c r="Q1460" s="38">
        <f>VLOOKUP(C1460,招行退!B:F,5,FALSE)</f>
        <v>500</v>
      </c>
      <c r="R1460" t="str">
        <f>VLOOKUP(C1460,招行退!B:H,7,FALSE)</f>
        <v>S</v>
      </c>
      <c r="S1460" t="e">
        <f>VLOOKUP(C1460,招行退!B:I,8,FALSE)</f>
        <v>#N/A</v>
      </c>
    </row>
    <row r="1461" spans="1:19" ht="14.25" hidden="1">
      <c r="A1461" s="54">
        <v>42933.717523148145</v>
      </c>
      <c r="B1461">
        <v>793843</v>
      </c>
      <c r="C1461" t="s">
        <v>9894</v>
      </c>
      <c r="D1461" t="s">
        <v>9895</v>
      </c>
      <c r="E1461" t="s">
        <v>9896</v>
      </c>
      <c r="F1461" s="15">
        <v>900</v>
      </c>
      <c r="G1461" t="s">
        <v>34</v>
      </c>
      <c r="H1461" t="s">
        <v>34</v>
      </c>
      <c r="I1461" t="s">
        <v>58</v>
      </c>
      <c r="J1461" t="s">
        <v>48</v>
      </c>
      <c r="K1461" t="s">
        <v>59</v>
      </c>
      <c r="L1461" t="s">
        <v>9897</v>
      </c>
      <c r="M1461" t="s">
        <v>9898</v>
      </c>
      <c r="N1461" t="s">
        <v>9899</v>
      </c>
      <c r="O1461">
        <f>VLOOKUP(B1461,HIS退!B:F,5,FALSE)</f>
        <v>-900</v>
      </c>
      <c r="P1461" t="str">
        <f>VLOOKUP(B1461,HIS退!B:I,8,FALSE)</f>
        <v>1</v>
      </c>
      <c r="Q1461" s="38">
        <f>VLOOKUP(C1461,招行退!B:F,5,FALSE)</f>
        <v>900</v>
      </c>
      <c r="R1461" t="str">
        <f>VLOOKUP(C1461,招行退!B:H,7,FALSE)</f>
        <v>S</v>
      </c>
      <c r="S1461" t="e">
        <f>VLOOKUP(C1461,招行退!B:I,8,FALSE)</f>
        <v>#N/A</v>
      </c>
    </row>
    <row r="1462" spans="1:19" ht="14.25" hidden="1">
      <c r="A1462" s="54">
        <v>42933.718078703707</v>
      </c>
      <c r="B1462">
        <v>793870</v>
      </c>
      <c r="C1462" t="s">
        <v>9900</v>
      </c>
      <c r="D1462" t="s">
        <v>9901</v>
      </c>
      <c r="E1462" t="s">
        <v>9902</v>
      </c>
      <c r="F1462" s="15">
        <v>870</v>
      </c>
      <c r="G1462" t="s">
        <v>34</v>
      </c>
      <c r="H1462" t="s">
        <v>34</v>
      </c>
      <c r="I1462" t="s">
        <v>58</v>
      </c>
      <c r="J1462" t="s">
        <v>48</v>
      </c>
      <c r="K1462" t="s">
        <v>59</v>
      </c>
      <c r="L1462" t="s">
        <v>9903</v>
      </c>
      <c r="M1462" t="s">
        <v>9904</v>
      </c>
      <c r="N1462" t="s">
        <v>9899</v>
      </c>
      <c r="O1462">
        <f>VLOOKUP(B1462,HIS退!B:F,5,FALSE)</f>
        <v>-870</v>
      </c>
      <c r="P1462" t="str">
        <f>VLOOKUP(B1462,HIS退!B:I,8,FALSE)</f>
        <v>1</v>
      </c>
      <c r="Q1462" s="38">
        <f>VLOOKUP(C1462,招行退!B:F,5,FALSE)</f>
        <v>870</v>
      </c>
      <c r="R1462" t="str">
        <f>VLOOKUP(C1462,招行退!B:H,7,FALSE)</f>
        <v>S</v>
      </c>
      <c r="S1462" t="e">
        <f>VLOOKUP(C1462,招行退!B:I,8,FALSE)</f>
        <v>#N/A</v>
      </c>
    </row>
    <row r="1463" spans="1:19" ht="14.25" hidden="1">
      <c r="A1463" s="54">
        <v>42933.721238425926</v>
      </c>
      <c r="B1463">
        <v>793984</v>
      </c>
      <c r="C1463" t="s">
        <v>9905</v>
      </c>
      <c r="D1463" t="s">
        <v>7729</v>
      </c>
      <c r="E1463" t="s">
        <v>7730</v>
      </c>
      <c r="F1463" s="15">
        <v>8300</v>
      </c>
      <c r="G1463" t="s">
        <v>34</v>
      </c>
      <c r="H1463" t="s">
        <v>34</v>
      </c>
      <c r="I1463" t="s">
        <v>58</v>
      </c>
      <c r="J1463" t="s">
        <v>48</v>
      </c>
      <c r="K1463" t="s">
        <v>59</v>
      </c>
      <c r="L1463" t="s">
        <v>9906</v>
      </c>
      <c r="M1463" t="s">
        <v>9907</v>
      </c>
      <c r="N1463" t="s">
        <v>7727</v>
      </c>
      <c r="O1463">
        <f>VLOOKUP(B1463,HIS退!B:F,5,FALSE)</f>
        <v>-8300</v>
      </c>
      <c r="P1463" t="str">
        <f>VLOOKUP(B1463,HIS退!B:I,8,FALSE)</f>
        <v>1</v>
      </c>
      <c r="Q1463" s="38">
        <f>VLOOKUP(C1463,招行退!B:F,5,FALSE)</f>
        <v>8300</v>
      </c>
      <c r="R1463" t="str">
        <f>VLOOKUP(C1463,招行退!B:H,7,FALSE)</f>
        <v>S</v>
      </c>
      <c r="S1463" t="e">
        <f>VLOOKUP(C1463,招行退!B:I,8,FALSE)</f>
        <v>#N/A</v>
      </c>
    </row>
    <row r="1464" spans="1:19" ht="14.25" hidden="1">
      <c r="A1464" s="54">
        <v>42933.721562500003</v>
      </c>
      <c r="B1464">
        <v>793996</v>
      </c>
      <c r="C1464" t="s">
        <v>5727</v>
      </c>
      <c r="D1464" t="s">
        <v>9908</v>
      </c>
      <c r="E1464" t="s">
        <v>5730</v>
      </c>
      <c r="F1464" s="15">
        <v>1500</v>
      </c>
      <c r="G1464" t="s">
        <v>34</v>
      </c>
      <c r="H1464" t="s">
        <v>34</v>
      </c>
      <c r="I1464" t="s">
        <v>340</v>
      </c>
      <c r="J1464" t="s">
        <v>57</v>
      </c>
      <c r="K1464" t="s">
        <v>59</v>
      </c>
      <c r="L1464" t="s">
        <v>5728</v>
      </c>
      <c r="M1464" t="s">
        <v>9909</v>
      </c>
      <c r="N1464" t="s">
        <v>5731</v>
      </c>
      <c r="O1464">
        <f>VLOOKUP(B1464,HIS退!B:F,5,FALSE)</f>
        <v>-1500</v>
      </c>
      <c r="P1464" t="str">
        <f>VLOOKUP(B1464,HIS退!B:I,8,FALSE)</f>
        <v>9</v>
      </c>
      <c r="Q1464" s="38">
        <f>VLOOKUP(C1464,招行退!B:F,5,FALSE)</f>
        <v>1500</v>
      </c>
      <c r="R1464" t="str">
        <f>VLOOKUP(C1464,招行退!B:H,7,FALSE)</f>
        <v>B</v>
      </c>
      <c r="S1464" t="str">
        <f>VLOOKUP(C1464,招行退!B:I,8,FALSE)</f>
        <v>20170717</v>
      </c>
    </row>
    <row r="1465" spans="1:19" ht="14.25" hidden="1">
      <c r="A1465" s="54">
        <v>42933.72587962963</v>
      </c>
      <c r="B1465">
        <v>794141</v>
      </c>
      <c r="C1465" t="s">
        <v>5741</v>
      </c>
      <c r="D1465" t="s">
        <v>9910</v>
      </c>
      <c r="E1465" t="s">
        <v>9911</v>
      </c>
      <c r="F1465" s="15">
        <v>393</v>
      </c>
      <c r="G1465" t="s">
        <v>34</v>
      </c>
      <c r="H1465" t="s">
        <v>34</v>
      </c>
      <c r="I1465" t="s">
        <v>340</v>
      </c>
      <c r="J1465" t="s">
        <v>57</v>
      </c>
      <c r="K1465" t="s">
        <v>59</v>
      </c>
      <c r="L1465" t="s">
        <v>5742</v>
      </c>
      <c r="M1465" t="s">
        <v>9912</v>
      </c>
      <c r="N1465" t="s">
        <v>5745</v>
      </c>
      <c r="O1465">
        <f>VLOOKUP(B1465,HIS退!B:F,5,FALSE)</f>
        <v>-393</v>
      </c>
      <c r="P1465" t="str">
        <f>VLOOKUP(B1465,HIS退!B:I,8,FALSE)</f>
        <v>9</v>
      </c>
      <c r="Q1465" s="38">
        <f>VLOOKUP(C1465,招行退!B:F,5,FALSE)</f>
        <v>393</v>
      </c>
      <c r="R1465" t="str">
        <f>VLOOKUP(C1465,招行退!B:H,7,FALSE)</f>
        <v>B</v>
      </c>
      <c r="S1465" t="str">
        <f>VLOOKUP(C1465,招行退!B:I,8,FALSE)</f>
        <v>20170717</v>
      </c>
    </row>
    <row r="1466" spans="1:19" ht="14.25" hidden="1">
      <c r="A1466" s="54">
        <v>42933.726666666669</v>
      </c>
      <c r="B1466">
        <v>794147</v>
      </c>
      <c r="C1466" t="s">
        <v>9914</v>
      </c>
      <c r="D1466" t="s">
        <v>9915</v>
      </c>
      <c r="E1466" t="s">
        <v>9916</v>
      </c>
      <c r="F1466" s="15">
        <v>310</v>
      </c>
      <c r="G1466" t="s">
        <v>34</v>
      </c>
      <c r="H1466" t="s">
        <v>34</v>
      </c>
      <c r="I1466" t="s">
        <v>58</v>
      </c>
      <c r="J1466" t="s">
        <v>48</v>
      </c>
      <c r="K1466" t="s">
        <v>59</v>
      </c>
      <c r="L1466" t="s">
        <v>9917</v>
      </c>
      <c r="M1466" t="s">
        <v>9918</v>
      </c>
      <c r="N1466" t="s">
        <v>9919</v>
      </c>
      <c r="O1466">
        <f>VLOOKUP(B1466,HIS退!B:F,5,FALSE)</f>
        <v>-310</v>
      </c>
      <c r="P1466" t="str">
        <f>VLOOKUP(B1466,HIS退!B:I,8,FALSE)</f>
        <v>1</v>
      </c>
      <c r="Q1466" s="38">
        <f>VLOOKUP(C1466,招行退!B:F,5,FALSE)</f>
        <v>310</v>
      </c>
      <c r="R1466" t="str">
        <f>VLOOKUP(C1466,招行退!B:H,7,FALSE)</f>
        <v>S</v>
      </c>
      <c r="S1466" t="e">
        <f>VLOOKUP(C1466,招行退!B:I,8,FALSE)</f>
        <v>#N/A</v>
      </c>
    </row>
    <row r="1467" spans="1:19" ht="14.25" hidden="1">
      <c r="A1467" s="54">
        <v>42933.726817129631</v>
      </c>
      <c r="B1467">
        <v>794149</v>
      </c>
      <c r="C1467" t="s">
        <v>5815</v>
      </c>
      <c r="D1467" t="s">
        <v>9920</v>
      </c>
      <c r="E1467" t="s">
        <v>5818</v>
      </c>
      <c r="F1467" s="15">
        <v>3</v>
      </c>
      <c r="G1467" t="s">
        <v>34</v>
      </c>
      <c r="H1467" t="s">
        <v>34</v>
      </c>
      <c r="I1467" t="s">
        <v>340</v>
      </c>
      <c r="J1467" t="s">
        <v>340</v>
      </c>
      <c r="K1467" t="s">
        <v>59</v>
      </c>
      <c r="L1467" t="s">
        <v>5816</v>
      </c>
      <c r="M1467" t="s">
        <v>9921</v>
      </c>
      <c r="N1467" t="s">
        <v>5819</v>
      </c>
      <c r="O1467">
        <f>VLOOKUP(B1467,HIS退!B:F,5,FALSE)</f>
        <v>-3</v>
      </c>
      <c r="P1467" t="str">
        <f>VLOOKUP(B1467,HIS退!B:I,8,FALSE)</f>
        <v>9</v>
      </c>
      <c r="Q1467" s="38">
        <f>VLOOKUP(C1467,招行退!B:F,5,FALSE)</f>
        <v>3</v>
      </c>
      <c r="R1467" t="str">
        <f>VLOOKUP(C1467,招行退!B:H,7,FALSE)</f>
        <v>B</v>
      </c>
      <c r="S1467" t="str">
        <f>VLOOKUP(C1467,招行退!B:I,8,FALSE)</f>
        <v>20170718</v>
      </c>
    </row>
    <row r="1468" spans="1:19" ht="14.25" hidden="1">
      <c r="A1468" s="54">
        <v>42933.72693287037</v>
      </c>
      <c r="B1468">
        <v>794151</v>
      </c>
      <c r="C1468" t="s">
        <v>9922</v>
      </c>
      <c r="D1468" t="s">
        <v>9923</v>
      </c>
      <c r="E1468" t="s">
        <v>7408</v>
      </c>
      <c r="F1468" s="15">
        <v>680</v>
      </c>
      <c r="G1468" t="s">
        <v>34</v>
      </c>
      <c r="H1468" t="s">
        <v>34</v>
      </c>
      <c r="I1468" t="s">
        <v>58</v>
      </c>
      <c r="J1468" t="s">
        <v>48</v>
      </c>
      <c r="K1468" t="s">
        <v>59</v>
      </c>
      <c r="L1468" t="s">
        <v>9924</v>
      </c>
      <c r="M1468" t="s">
        <v>9925</v>
      </c>
      <c r="N1468" t="s">
        <v>6724</v>
      </c>
      <c r="O1468">
        <f>VLOOKUP(B1468,HIS退!B:F,5,FALSE)</f>
        <v>-680</v>
      </c>
      <c r="P1468" t="str">
        <f>VLOOKUP(B1468,HIS退!B:I,8,FALSE)</f>
        <v>1</v>
      </c>
      <c r="Q1468" s="38">
        <f>VLOOKUP(C1468,招行退!B:F,5,FALSE)</f>
        <v>680</v>
      </c>
      <c r="R1468" t="str">
        <f>VLOOKUP(C1468,招行退!B:H,7,FALSE)</f>
        <v>S</v>
      </c>
      <c r="S1468" t="e">
        <f>VLOOKUP(C1468,招行退!B:I,8,FALSE)</f>
        <v>#N/A</v>
      </c>
    </row>
    <row r="1469" spans="1:19" ht="14.25" hidden="1">
      <c r="A1469" s="54">
        <v>42933.729004629633</v>
      </c>
      <c r="B1469">
        <v>794207</v>
      </c>
      <c r="C1469" t="s">
        <v>9926</v>
      </c>
      <c r="D1469" t="s">
        <v>9927</v>
      </c>
      <c r="E1469" t="s">
        <v>9928</v>
      </c>
      <c r="F1469" s="15">
        <v>418.72</v>
      </c>
      <c r="G1469" t="s">
        <v>34</v>
      </c>
      <c r="H1469" t="s">
        <v>34</v>
      </c>
      <c r="I1469" t="s">
        <v>58</v>
      </c>
      <c r="J1469" t="s">
        <v>48</v>
      </c>
      <c r="K1469" t="s">
        <v>59</v>
      </c>
      <c r="L1469" t="s">
        <v>9929</v>
      </c>
      <c r="M1469" t="s">
        <v>9930</v>
      </c>
      <c r="N1469" t="s">
        <v>9931</v>
      </c>
      <c r="O1469">
        <f>VLOOKUP(B1469,HIS退!B:F,5,FALSE)</f>
        <v>-418.72</v>
      </c>
      <c r="P1469" t="str">
        <f>VLOOKUP(B1469,HIS退!B:I,8,FALSE)</f>
        <v>1</v>
      </c>
      <c r="Q1469" s="38">
        <f>VLOOKUP(C1469,招行退!B:F,5,FALSE)</f>
        <v>418.72</v>
      </c>
      <c r="R1469" t="str">
        <f>VLOOKUP(C1469,招行退!B:H,7,FALSE)</f>
        <v>S</v>
      </c>
      <c r="S1469" t="e">
        <f>VLOOKUP(C1469,招行退!B:I,8,FALSE)</f>
        <v>#N/A</v>
      </c>
    </row>
    <row r="1470" spans="1:19" ht="14.25" hidden="1">
      <c r="A1470" s="54">
        <v>42933.732627314814</v>
      </c>
      <c r="B1470">
        <v>794327</v>
      </c>
      <c r="C1470" t="s">
        <v>9932</v>
      </c>
      <c r="D1470" t="s">
        <v>9933</v>
      </c>
      <c r="E1470" t="s">
        <v>9934</v>
      </c>
      <c r="F1470" s="15">
        <v>2988</v>
      </c>
      <c r="G1470" t="s">
        <v>34</v>
      </c>
      <c r="H1470" t="s">
        <v>34</v>
      </c>
      <c r="I1470" t="s">
        <v>58</v>
      </c>
      <c r="J1470" t="s">
        <v>48</v>
      </c>
      <c r="K1470" t="s">
        <v>59</v>
      </c>
      <c r="L1470" t="s">
        <v>9935</v>
      </c>
      <c r="M1470" t="s">
        <v>9936</v>
      </c>
      <c r="N1470" t="s">
        <v>9937</v>
      </c>
      <c r="O1470">
        <f>VLOOKUP(B1470,HIS退!B:F,5,FALSE)</f>
        <v>-2988</v>
      </c>
      <c r="P1470" t="str">
        <f>VLOOKUP(B1470,HIS退!B:I,8,FALSE)</f>
        <v>1</v>
      </c>
      <c r="Q1470" s="38">
        <f>VLOOKUP(C1470,招行退!B:F,5,FALSE)</f>
        <v>2988</v>
      </c>
      <c r="R1470" t="str">
        <f>VLOOKUP(C1470,招行退!B:H,7,FALSE)</f>
        <v>S</v>
      </c>
      <c r="S1470" t="e">
        <f>VLOOKUP(C1470,招行退!B:I,8,FALSE)</f>
        <v>#N/A</v>
      </c>
    </row>
    <row r="1471" spans="1:19" ht="14.25" hidden="1">
      <c r="A1471" s="54">
        <v>42933.735254629632</v>
      </c>
      <c r="B1471">
        <v>794408</v>
      </c>
      <c r="C1471" t="s">
        <v>9938</v>
      </c>
      <c r="D1471" t="s">
        <v>9939</v>
      </c>
      <c r="E1471" t="s">
        <v>9940</v>
      </c>
      <c r="F1471" s="15">
        <v>903.5</v>
      </c>
      <c r="G1471" t="s">
        <v>34</v>
      </c>
      <c r="H1471" t="s">
        <v>34</v>
      </c>
      <c r="I1471" t="s">
        <v>58</v>
      </c>
      <c r="J1471" t="s">
        <v>48</v>
      </c>
      <c r="K1471" t="s">
        <v>59</v>
      </c>
      <c r="L1471" t="s">
        <v>9941</v>
      </c>
      <c r="M1471" t="s">
        <v>9942</v>
      </c>
      <c r="N1471" t="s">
        <v>9943</v>
      </c>
      <c r="O1471">
        <f>VLOOKUP(B1471,HIS退!B:F,5,FALSE)</f>
        <v>-903.5</v>
      </c>
      <c r="P1471" t="str">
        <f>VLOOKUP(B1471,HIS退!B:I,8,FALSE)</f>
        <v>1</v>
      </c>
      <c r="Q1471" s="38">
        <f>VLOOKUP(C1471,招行退!B:F,5,FALSE)</f>
        <v>903.5</v>
      </c>
      <c r="R1471" t="str">
        <f>VLOOKUP(C1471,招行退!B:H,7,FALSE)</f>
        <v>S</v>
      </c>
      <c r="S1471" t="e">
        <f>VLOOKUP(C1471,招行退!B:I,8,FALSE)</f>
        <v>#N/A</v>
      </c>
    </row>
    <row r="1472" spans="1:19" ht="14.25" hidden="1">
      <c r="A1472" s="54">
        <v>42933.741608796299</v>
      </c>
      <c r="B1472">
        <v>794539</v>
      </c>
      <c r="C1472" t="s">
        <v>9944</v>
      </c>
      <c r="D1472" t="s">
        <v>9945</v>
      </c>
      <c r="E1472" t="s">
        <v>9946</v>
      </c>
      <c r="F1472" s="15">
        <v>20</v>
      </c>
      <c r="G1472" t="s">
        <v>34</v>
      </c>
      <c r="H1472" t="s">
        <v>34</v>
      </c>
      <c r="I1472" t="s">
        <v>58</v>
      </c>
      <c r="J1472" t="s">
        <v>48</v>
      </c>
      <c r="K1472" t="s">
        <v>59</v>
      </c>
      <c r="L1472" t="s">
        <v>9947</v>
      </c>
      <c r="M1472" t="s">
        <v>9948</v>
      </c>
      <c r="N1472" t="s">
        <v>9949</v>
      </c>
      <c r="O1472">
        <f>VLOOKUP(B1472,HIS退!B:F,5,FALSE)</f>
        <v>-20</v>
      </c>
      <c r="P1472" t="str">
        <f>VLOOKUP(B1472,HIS退!B:I,8,FALSE)</f>
        <v>1</v>
      </c>
      <c r="Q1472" s="38">
        <f>VLOOKUP(C1472,招行退!B:F,5,FALSE)</f>
        <v>20</v>
      </c>
      <c r="R1472" t="str">
        <f>VLOOKUP(C1472,招行退!B:H,7,FALSE)</f>
        <v>S</v>
      </c>
      <c r="S1472" t="e">
        <f>VLOOKUP(C1472,招行退!B:I,8,FALSE)</f>
        <v>#N/A</v>
      </c>
    </row>
    <row r="1473" spans="1:19" ht="14.25" hidden="1">
      <c r="A1473" s="54">
        <v>42933.7419212963</v>
      </c>
      <c r="B1473">
        <v>794549</v>
      </c>
      <c r="C1473" t="s">
        <v>9950</v>
      </c>
      <c r="D1473" t="s">
        <v>9951</v>
      </c>
      <c r="E1473" t="s">
        <v>9952</v>
      </c>
      <c r="F1473" s="15">
        <v>900</v>
      </c>
      <c r="G1473" t="s">
        <v>34</v>
      </c>
      <c r="H1473" t="s">
        <v>34</v>
      </c>
      <c r="I1473" t="s">
        <v>58</v>
      </c>
      <c r="J1473" t="s">
        <v>48</v>
      </c>
      <c r="K1473" t="s">
        <v>59</v>
      </c>
      <c r="L1473" t="s">
        <v>9953</v>
      </c>
      <c r="M1473" t="s">
        <v>9954</v>
      </c>
      <c r="N1473" t="s">
        <v>9955</v>
      </c>
      <c r="O1473">
        <f>VLOOKUP(B1473,HIS退!B:F,5,FALSE)</f>
        <v>-900</v>
      </c>
      <c r="P1473" t="str">
        <f>VLOOKUP(B1473,HIS退!B:I,8,FALSE)</f>
        <v>1</v>
      </c>
      <c r="Q1473" s="38">
        <f>VLOOKUP(C1473,招行退!B:F,5,FALSE)</f>
        <v>900</v>
      </c>
      <c r="R1473" t="str">
        <f>VLOOKUP(C1473,招行退!B:H,7,FALSE)</f>
        <v>S</v>
      </c>
      <c r="S1473" t="e">
        <f>VLOOKUP(C1473,招行退!B:I,8,FALSE)</f>
        <v>#N/A</v>
      </c>
    </row>
    <row r="1474" spans="1:19" ht="14.25" hidden="1">
      <c r="A1474" s="54">
        <v>42933.762974537036</v>
      </c>
      <c r="B1474">
        <v>794874</v>
      </c>
      <c r="C1474" t="s">
        <v>9956</v>
      </c>
      <c r="D1474" t="s">
        <v>9957</v>
      </c>
      <c r="E1474" t="s">
        <v>9958</v>
      </c>
      <c r="F1474" s="15">
        <v>12.5</v>
      </c>
      <c r="G1474" t="s">
        <v>34</v>
      </c>
      <c r="H1474" t="s">
        <v>34</v>
      </c>
      <c r="I1474" t="s">
        <v>58</v>
      </c>
      <c r="J1474" t="s">
        <v>48</v>
      </c>
      <c r="K1474" t="s">
        <v>59</v>
      </c>
      <c r="L1474" t="s">
        <v>9959</v>
      </c>
      <c r="M1474" t="s">
        <v>9960</v>
      </c>
      <c r="N1474" t="s">
        <v>9961</v>
      </c>
      <c r="O1474">
        <f>VLOOKUP(B1474,HIS退!B:F,5,FALSE)</f>
        <v>-12.5</v>
      </c>
      <c r="P1474" t="str">
        <f>VLOOKUP(B1474,HIS退!B:I,8,FALSE)</f>
        <v>1</v>
      </c>
      <c r="Q1474" s="38">
        <f>VLOOKUP(C1474,招行退!B:F,5,FALSE)</f>
        <v>12.5</v>
      </c>
      <c r="R1474" t="str">
        <f>VLOOKUP(C1474,招行退!B:H,7,FALSE)</f>
        <v>S</v>
      </c>
      <c r="S1474" t="e">
        <f>VLOOKUP(C1474,招行退!B:I,8,FALSE)</f>
        <v>#N/A</v>
      </c>
    </row>
    <row r="1475" spans="1:19" ht="14.25" hidden="1">
      <c r="A1475" s="54">
        <v>42933.76321759259</v>
      </c>
      <c r="B1475">
        <v>794875</v>
      </c>
      <c r="C1475" t="s">
        <v>9962</v>
      </c>
      <c r="D1475" t="s">
        <v>9963</v>
      </c>
      <c r="E1475" t="s">
        <v>9964</v>
      </c>
      <c r="F1475" s="15">
        <v>1000</v>
      </c>
      <c r="G1475" t="s">
        <v>34</v>
      </c>
      <c r="H1475" t="s">
        <v>34</v>
      </c>
      <c r="I1475" t="s">
        <v>58</v>
      </c>
      <c r="J1475" t="s">
        <v>48</v>
      </c>
      <c r="K1475" t="s">
        <v>59</v>
      </c>
      <c r="L1475" t="s">
        <v>9965</v>
      </c>
      <c r="M1475" t="s">
        <v>9966</v>
      </c>
      <c r="N1475" t="s">
        <v>9967</v>
      </c>
      <c r="O1475">
        <f>VLOOKUP(B1475,HIS退!B:F,5,FALSE)</f>
        <v>-1000</v>
      </c>
      <c r="P1475" t="str">
        <f>VLOOKUP(B1475,HIS退!B:I,8,FALSE)</f>
        <v>1</v>
      </c>
      <c r="Q1475" s="38">
        <f>VLOOKUP(C1475,招行退!B:F,5,FALSE)</f>
        <v>1000</v>
      </c>
      <c r="R1475" t="str">
        <f>VLOOKUP(C1475,招行退!B:H,7,FALSE)</f>
        <v>S</v>
      </c>
      <c r="S1475" t="e">
        <f>VLOOKUP(C1475,招行退!B:I,8,FALSE)</f>
        <v>#N/A</v>
      </c>
    </row>
    <row r="1476" spans="1:19" ht="14.25" hidden="1">
      <c r="A1476" s="54">
        <v>42933.768865740742</v>
      </c>
      <c r="B1476">
        <v>794909</v>
      </c>
      <c r="C1476" t="s">
        <v>9968</v>
      </c>
      <c r="D1476" t="s">
        <v>9969</v>
      </c>
      <c r="E1476" t="s">
        <v>9970</v>
      </c>
      <c r="F1476" s="15">
        <v>850</v>
      </c>
      <c r="G1476" t="s">
        <v>34</v>
      </c>
      <c r="H1476" t="s">
        <v>34</v>
      </c>
      <c r="I1476" t="s">
        <v>58</v>
      </c>
      <c r="J1476" t="s">
        <v>48</v>
      </c>
      <c r="K1476" t="s">
        <v>59</v>
      </c>
      <c r="L1476" t="s">
        <v>9971</v>
      </c>
      <c r="M1476" t="s">
        <v>9972</v>
      </c>
      <c r="N1476" t="s">
        <v>9973</v>
      </c>
      <c r="O1476">
        <f>VLOOKUP(B1476,HIS退!B:F,5,FALSE)</f>
        <v>-850</v>
      </c>
      <c r="P1476" t="str">
        <f>VLOOKUP(B1476,HIS退!B:I,8,FALSE)</f>
        <v>1</v>
      </c>
      <c r="Q1476" s="38">
        <f>VLOOKUP(C1476,招行退!B:F,5,FALSE)</f>
        <v>850</v>
      </c>
      <c r="R1476" t="str">
        <f>VLOOKUP(C1476,招行退!B:H,7,FALSE)</f>
        <v>S</v>
      </c>
      <c r="S1476" t="e">
        <f>VLOOKUP(C1476,招行退!B:I,8,FALSE)</f>
        <v>#N/A</v>
      </c>
    </row>
    <row r="1477" spans="1:19" ht="14.25" hidden="1">
      <c r="A1477" s="54">
        <v>42933.775219907409</v>
      </c>
      <c r="B1477">
        <v>794926</v>
      </c>
      <c r="C1477" t="s">
        <v>9974</v>
      </c>
      <c r="D1477" t="s">
        <v>9975</v>
      </c>
      <c r="E1477" t="s">
        <v>1554</v>
      </c>
      <c r="F1477" s="15">
        <v>104.56</v>
      </c>
      <c r="G1477" t="s">
        <v>34</v>
      </c>
      <c r="H1477" t="s">
        <v>34</v>
      </c>
      <c r="I1477" t="s">
        <v>58</v>
      </c>
      <c r="J1477" t="s">
        <v>48</v>
      </c>
      <c r="K1477" t="s">
        <v>59</v>
      </c>
      <c r="L1477" t="s">
        <v>9976</v>
      </c>
      <c r="M1477" t="s">
        <v>9977</v>
      </c>
      <c r="N1477" t="s">
        <v>9978</v>
      </c>
      <c r="O1477">
        <f>VLOOKUP(B1477,HIS退!B:F,5,FALSE)</f>
        <v>-104.56</v>
      </c>
      <c r="P1477" t="str">
        <f>VLOOKUP(B1477,HIS退!B:I,8,FALSE)</f>
        <v>1</v>
      </c>
      <c r="Q1477" s="38">
        <f>VLOOKUP(C1477,招行退!B:F,5,FALSE)</f>
        <v>104.56</v>
      </c>
      <c r="R1477" t="str">
        <f>VLOOKUP(C1477,招行退!B:H,7,FALSE)</f>
        <v>S</v>
      </c>
      <c r="S1477" t="e">
        <f>VLOOKUP(C1477,招行退!B:I,8,FALSE)</f>
        <v>#N/A</v>
      </c>
    </row>
    <row r="1478" spans="1:19" ht="14.25" hidden="1">
      <c r="A1478" s="54">
        <v>42933.777581018519</v>
      </c>
      <c r="B1478">
        <v>794931</v>
      </c>
      <c r="C1478" t="s">
        <v>5756</v>
      </c>
      <c r="D1478" t="s">
        <v>9979</v>
      </c>
      <c r="E1478" t="s">
        <v>5759</v>
      </c>
      <c r="F1478" s="15">
        <v>394.5</v>
      </c>
      <c r="G1478" t="s">
        <v>34</v>
      </c>
      <c r="H1478" t="s">
        <v>34</v>
      </c>
      <c r="I1478" t="s">
        <v>340</v>
      </c>
      <c r="J1478" t="s">
        <v>340</v>
      </c>
      <c r="K1478" t="s">
        <v>59</v>
      </c>
      <c r="L1478" t="s">
        <v>5757</v>
      </c>
      <c r="M1478" t="s">
        <v>9980</v>
      </c>
      <c r="N1478" t="s">
        <v>5760</v>
      </c>
      <c r="O1478">
        <f>VLOOKUP(B1478,HIS退!B:F,5,FALSE)</f>
        <v>-394.5</v>
      </c>
      <c r="P1478" t="str">
        <f>VLOOKUP(B1478,HIS退!B:I,8,FALSE)</f>
        <v>9</v>
      </c>
      <c r="Q1478" s="38">
        <f>VLOOKUP(C1478,招行退!B:F,5,FALSE)</f>
        <v>394.5</v>
      </c>
      <c r="R1478" t="str">
        <f>VLOOKUP(C1478,招行退!B:H,7,FALSE)</f>
        <v>B</v>
      </c>
      <c r="S1478" t="str">
        <f>VLOOKUP(C1478,招行退!B:I,8,FALSE)</f>
        <v>20170718</v>
      </c>
    </row>
    <row r="1479" spans="1:19" ht="14.25" hidden="1">
      <c r="A1479" s="54">
        <v>42933.821076388886</v>
      </c>
      <c r="B1479">
        <v>795125</v>
      </c>
      <c r="C1479" t="s">
        <v>9981</v>
      </c>
      <c r="D1479" t="s">
        <v>9982</v>
      </c>
      <c r="E1479" t="s">
        <v>9983</v>
      </c>
      <c r="F1479" s="15">
        <v>10000</v>
      </c>
      <c r="G1479" t="s">
        <v>34</v>
      </c>
      <c r="H1479" t="s">
        <v>34</v>
      </c>
      <c r="I1479" t="s">
        <v>58</v>
      </c>
      <c r="J1479" t="s">
        <v>48</v>
      </c>
      <c r="K1479" t="s">
        <v>59</v>
      </c>
      <c r="L1479" t="s">
        <v>9984</v>
      </c>
      <c r="M1479" t="s">
        <v>9985</v>
      </c>
      <c r="N1479" t="s">
        <v>9986</v>
      </c>
      <c r="O1479">
        <f>VLOOKUP(B1479,HIS退!B:F,5,FALSE)</f>
        <v>-10000</v>
      </c>
      <c r="P1479" t="str">
        <f>VLOOKUP(B1479,HIS退!B:I,8,FALSE)</f>
        <v>1</v>
      </c>
      <c r="Q1479" s="38">
        <f>VLOOKUP(C1479,招行退!B:F,5,FALSE)</f>
        <v>10000</v>
      </c>
      <c r="R1479" t="str">
        <f>VLOOKUP(C1479,招行退!B:H,7,FALSE)</f>
        <v>S</v>
      </c>
      <c r="S1479" t="e">
        <f>VLOOKUP(C1479,招行退!B:I,8,FALSE)</f>
        <v>#N/A</v>
      </c>
    </row>
    <row r="1480" spans="1:19" ht="14.25" hidden="1">
      <c r="A1480" s="54">
        <v>42933.835729166669</v>
      </c>
      <c r="B1480">
        <v>795181</v>
      </c>
      <c r="C1480" t="s">
        <v>5763</v>
      </c>
      <c r="D1480" t="s">
        <v>9987</v>
      </c>
      <c r="E1480" t="s">
        <v>5766</v>
      </c>
      <c r="F1480" s="15">
        <v>3514.5</v>
      </c>
      <c r="G1480" t="s">
        <v>34</v>
      </c>
      <c r="H1480" t="s">
        <v>34</v>
      </c>
      <c r="I1480" t="s">
        <v>340</v>
      </c>
      <c r="J1480" t="s">
        <v>340</v>
      </c>
      <c r="K1480" t="s">
        <v>59</v>
      </c>
      <c r="L1480" t="s">
        <v>5764</v>
      </c>
      <c r="M1480" t="s">
        <v>9988</v>
      </c>
      <c r="N1480" t="s">
        <v>5767</v>
      </c>
      <c r="O1480">
        <f>VLOOKUP(B1480,HIS退!B:F,5,FALSE)</f>
        <v>-3514.5</v>
      </c>
      <c r="P1480" t="str">
        <f>VLOOKUP(B1480,HIS退!B:I,8,FALSE)</f>
        <v>9</v>
      </c>
      <c r="Q1480" s="38">
        <f>VLOOKUP(C1480,招行退!B:F,5,FALSE)</f>
        <v>3514.5</v>
      </c>
      <c r="R1480" t="str">
        <f>VLOOKUP(C1480,招行退!B:H,7,FALSE)</f>
        <v>B</v>
      </c>
      <c r="S1480" t="str">
        <f>VLOOKUP(C1480,招行退!B:I,8,FALSE)</f>
        <v>20170718</v>
      </c>
    </row>
    <row r="1481" spans="1:19" ht="14.25" hidden="1">
      <c r="A1481" s="54">
        <v>42933.850312499999</v>
      </c>
      <c r="B1481">
        <v>795248</v>
      </c>
      <c r="C1481" t="s">
        <v>9989</v>
      </c>
      <c r="D1481" t="s">
        <v>9990</v>
      </c>
      <c r="E1481" t="s">
        <v>9991</v>
      </c>
      <c r="F1481" s="15">
        <v>34.31</v>
      </c>
      <c r="G1481" t="s">
        <v>34</v>
      </c>
      <c r="H1481" t="s">
        <v>34</v>
      </c>
      <c r="I1481" t="s">
        <v>58</v>
      </c>
      <c r="J1481" t="s">
        <v>48</v>
      </c>
      <c r="K1481" t="s">
        <v>59</v>
      </c>
      <c r="L1481" t="s">
        <v>9992</v>
      </c>
      <c r="M1481" t="s">
        <v>9993</v>
      </c>
      <c r="N1481" t="s">
        <v>9994</v>
      </c>
      <c r="O1481">
        <f>VLOOKUP(B1481,HIS退!B:F,5,FALSE)</f>
        <v>-34.31</v>
      </c>
      <c r="P1481" t="str">
        <f>VLOOKUP(B1481,HIS退!B:I,8,FALSE)</f>
        <v>1</v>
      </c>
      <c r="Q1481" s="38">
        <f>VLOOKUP(C1481,招行退!B:F,5,FALSE)</f>
        <v>34.31</v>
      </c>
      <c r="R1481" t="str">
        <f>VLOOKUP(C1481,招行退!B:H,7,FALSE)</f>
        <v>S</v>
      </c>
      <c r="S1481" t="e">
        <f>VLOOKUP(C1481,招行退!B:I,8,FALSE)</f>
        <v>#N/A</v>
      </c>
    </row>
    <row r="1482" spans="1:19" ht="14.25" hidden="1">
      <c r="A1482" s="54">
        <v>42933.86041666667</v>
      </c>
      <c r="B1482">
        <v>795283</v>
      </c>
      <c r="C1482" t="s">
        <v>9995</v>
      </c>
      <c r="D1482" t="s">
        <v>9996</v>
      </c>
      <c r="E1482" t="s">
        <v>9997</v>
      </c>
      <c r="F1482" s="15">
        <v>4500</v>
      </c>
      <c r="G1482" t="s">
        <v>34</v>
      </c>
      <c r="H1482" t="s">
        <v>34</v>
      </c>
      <c r="I1482" t="s">
        <v>58</v>
      </c>
      <c r="J1482" t="s">
        <v>48</v>
      </c>
      <c r="K1482" t="s">
        <v>59</v>
      </c>
      <c r="L1482" t="s">
        <v>9998</v>
      </c>
      <c r="M1482" t="s">
        <v>9999</v>
      </c>
      <c r="N1482" t="s">
        <v>10000</v>
      </c>
      <c r="O1482">
        <f>VLOOKUP(B1482,HIS退!B:F,5,FALSE)</f>
        <v>-4500</v>
      </c>
      <c r="P1482" t="str">
        <f>VLOOKUP(B1482,HIS退!B:I,8,FALSE)</f>
        <v>1</v>
      </c>
      <c r="Q1482" s="38">
        <f>VLOOKUP(C1482,招行退!B:F,5,FALSE)</f>
        <v>4500</v>
      </c>
      <c r="R1482" t="str">
        <f>VLOOKUP(C1482,招行退!B:H,7,FALSE)</f>
        <v>S</v>
      </c>
      <c r="S1482" t="e">
        <f>VLOOKUP(C1482,招行退!B:I,8,FALSE)</f>
        <v>#N/A</v>
      </c>
    </row>
    <row r="1483" spans="1:19" ht="14.25" hidden="1">
      <c r="A1483" s="54">
        <v>42933.865486111114</v>
      </c>
      <c r="B1483">
        <v>795293</v>
      </c>
      <c r="C1483" t="s">
        <v>10001</v>
      </c>
      <c r="D1483" t="s">
        <v>10002</v>
      </c>
      <c r="E1483" t="s">
        <v>10003</v>
      </c>
      <c r="F1483" s="15">
        <v>3000</v>
      </c>
      <c r="G1483" t="s">
        <v>34</v>
      </c>
      <c r="H1483" t="s">
        <v>34</v>
      </c>
      <c r="I1483" t="s">
        <v>58</v>
      </c>
      <c r="J1483" t="s">
        <v>48</v>
      </c>
      <c r="K1483" t="s">
        <v>59</v>
      </c>
      <c r="L1483" t="s">
        <v>10004</v>
      </c>
      <c r="M1483" t="s">
        <v>10005</v>
      </c>
      <c r="N1483" t="s">
        <v>10006</v>
      </c>
      <c r="O1483">
        <f>VLOOKUP(B1483,HIS退!B:F,5,FALSE)</f>
        <v>-3000</v>
      </c>
      <c r="P1483" t="str">
        <f>VLOOKUP(B1483,HIS退!B:I,8,FALSE)</f>
        <v>1</v>
      </c>
      <c r="Q1483" s="38">
        <f>VLOOKUP(C1483,招行退!B:F,5,FALSE)</f>
        <v>3000</v>
      </c>
      <c r="R1483" t="str">
        <f>VLOOKUP(C1483,招行退!B:H,7,FALSE)</f>
        <v>S</v>
      </c>
      <c r="S1483" t="e">
        <f>VLOOKUP(C1483,招行退!B:I,8,FALSE)</f>
        <v>#N/A</v>
      </c>
    </row>
    <row r="1484" spans="1:19" ht="14.25" hidden="1">
      <c r="A1484" s="54">
        <v>42933.868958333333</v>
      </c>
      <c r="B1484">
        <v>795299</v>
      </c>
      <c r="C1484" t="s">
        <v>5749</v>
      </c>
      <c r="D1484" t="s">
        <v>10007</v>
      </c>
      <c r="E1484" t="s">
        <v>10008</v>
      </c>
      <c r="F1484" s="15">
        <v>532</v>
      </c>
      <c r="G1484" t="s">
        <v>34</v>
      </c>
      <c r="H1484" t="s">
        <v>34</v>
      </c>
      <c r="I1484" t="s">
        <v>340</v>
      </c>
      <c r="J1484" t="s">
        <v>57</v>
      </c>
      <c r="K1484" t="s">
        <v>59</v>
      </c>
      <c r="L1484" t="s">
        <v>5750</v>
      </c>
      <c r="M1484" t="s">
        <v>10009</v>
      </c>
      <c r="N1484" t="s">
        <v>5753</v>
      </c>
      <c r="O1484">
        <f>VLOOKUP(B1484,HIS退!B:F,5,FALSE)</f>
        <v>-532</v>
      </c>
      <c r="P1484" t="str">
        <f>VLOOKUP(B1484,HIS退!B:I,8,FALSE)</f>
        <v>9</v>
      </c>
      <c r="Q1484" s="38">
        <f>VLOOKUP(C1484,招行退!B:F,5,FALSE)</f>
        <v>532</v>
      </c>
      <c r="R1484" t="str">
        <f>VLOOKUP(C1484,招行退!B:H,7,FALSE)</f>
        <v>B</v>
      </c>
      <c r="S1484" t="str">
        <f>VLOOKUP(C1484,招行退!B:I,8,FALSE)</f>
        <v>20170718</v>
      </c>
    </row>
    <row r="1485" spans="1:19" ht="14.25" hidden="1">
      <c r="A1485" s="54">
        <v>42933.88009259259</v>
      </c>
      <c r="B1485">
        <v>795328</v>
      </c>
      <c r="C1485" t="s">
        <v>10010</v>
      </c>
      <c r="D1485" t="s">
        <v>10011</v>
      </c>
      <c r="E1485" t="s">
        <v>10012</v>
      </c>
      <c r="F1485" s="15">
        <v>1251.79</v>
      </c>
      <c r="G1485" t="s">
        <v>34</v>
      </c>
      <c r="H1485" t="s">
        <v>34</v>
      </c>
      <c r="I1485" t="s">
        <v>58</v>
      </c>
      <c r="J1485" t="s">
        <v>48</v>
      </c>
      <c r="K1485" t="s">
        <v>59</v>
      </c>
      <c r="L1485" t="s">
        <v>10013</v>
      </c>
      <c r="M1485" t="s">
        <v>10014</v>
      </c>
      <c r="N1485" t="s">
        <v>10015</v>
      </c>
      <c r="O1485">
        <f>VLOOKUP(B1485,HIS退!B:F,5,FALSE)</f>
        <v>-1251.79</v>
      </c>
      <c r="P1485" t="str">
        <f>VLOOKUP(B1485,HIS退!B:I,8,FALSE)</f>
        <v>1</v>
      </c>
      <c r="Q1485" s="38">
        <f>VLOOKUP(C1485,招行退!B:F,5,FALSE)</f>
        <v>1251.79</v>
      </c>
      <c r="R1485" t="str">
        <f>VLOOKUP(C1485,招行退!B:H,7,FALSE)</f>
        <v>S</v>
      </c>
      <c r="S1485" t="e">
        <f>VLOOKUP(C1485,招行退!B:I,8,FALSE)</f>
        <v>#N/A</v>
      </c>
    </row>
    <row r="1486" spans="1:19" ht="14.25" hidden="1">
      <c r="A1486" s="54">
        <v>42933.880347222221</v>
      </c>
      <c r="B1486">
        <v>795330</v>
      </c>
      <c r="C1486" t="s">
        <v>10016</v>
      </c>
      <c r="D1486" t="s">
        <v>10017</v>
      </c>
      <c r="E1486" t="s">
        <v>10018</v>
      </c>
      <c r="F1486" s="15">
        <v>2000</v>
      </c>
      <c r="G1486" t="s">
        <v>34</v>
      </c>
      <c r="H1486" t="s">
        <v>34</v>
      </c>
      <c r="I1486" t="s">
        <v>58</v>
      </c>
      <c r="J1486" t="s">
        <v>48</v>
      </c>
      <c r="K1486" t="s">
        <v>59</v>
      </c>
      <c r="L1486" t="s">
        <v>10019</v>
      </c>
      <c r="M1486" t="s">
        <v>10020</v>
      </c>
      <c r="N1486" t="s">
        <v>10021</v>
      </c>
      <c r="O1486">
        <f>VLOOKUP(B1486,HIS退!B:F,5,FALSE)</f>
        <v>-2000</v>
      </c>
      <c r="P1486" t="str">
        <f>VLOOKUP(B1486,HIS退!B:I,8,FALSE)</f>
        <v>1</v>
      </c>
      <c r="Q1486" s="38">
        <f>VLOOKUP(C1486,招行退!B:F,5,FALSE)</f>
        <v>2000</v>
      </c>
      <c r="R1486" t="str">
        <f>VLOOKUP(C1486,招行退!B:H,7,FALSE)</f>
        <v>S</v>
      </c>
      <c r="S1486" t="e">
        <f>VLOOKUP(C1486,招行退!B:I,8,FALSE)</f>
        <v>#N/A</v>
      </c>
    </row>
    <row r="1487" spans="1:19" ht="14.25" hidden="1">
      <c r="A1487" s="54">
        <v>42933.898148148146</v>
      </c>
      <c r="B1487">
        <v>795372</v>
      </c>
      <c r="C1487" t="s">
        <v>10022</v>
      </c>
      <c r="D1487" t="s">
        <v>10023</v>
      </c>
      <c r="E1487" t="s">
        <v>10024</v>
      </c>
      <c r="F1487" s="15">
        <v>1000</v>
      </c>
      <c r="G1487" t="s">
        <v>34</v>
      </c>
      <c r="H1487" t="s">
        <v>34</v>
      </c>
      <c r="I1487" t="s">
        <v>58</v>
      </c>
      <c r="J1487" t="s">
        <v>48</v>
      </c>
      <c r="K1487" t="s">
        <v>59</v>
      </c>
      <c r="L1487" t="s">
        <v>10025</v>
      </c>
      <c r="M1487" t="s">
        <v>10026</v>
      </c>
      <c r="N1487" t="s">
        <v>10027</v>
      </c>
      <c r="O1487">
        <f>VLOOKUP(B1487,HIS退!B:F,5,FALSE)</f>
        <v>-1000</v>
      </c>
      <c r="P1487" t="str">
        <f>VLOOKUP(B1487,HIS退!B:I,8,FALSE)</f>
        <v>1</v>
      </c>
      <c r="Q1487" s="38">
        <f>VLOOKUP(C1487,招行退!B:F,5,FALSE)</f>
        <v>1000</v>
      </c>
      <c r="R1487" t="str">
        <f>VLOOKUP(C1487,招行退!B:H,7,FALSE)</f>
        <v>S</v>
      </c>
      <c r="S1487" t="e">
        <f>VLOOKUP(C1487,招行退!B:I,8,FALSE)</f>
        <v>#N/A</v>
      </c>
    </row>
    <row r="1488" spans="1:19" ht="14.25" hidden="1">
      <c r="A1488" s="54">
        <v>42933.907685185186</v>
      </c>
      <c r="B1488">
        <v>795408</v>
      </c>
      <c r="C1488" t="s">
        <v>10028</v>
      </c>
      <c r="D1488" t="s">
        <v>10023</v>
      </c>
      <c r="E1488" t="s">
        <v>10024</v>
      </c>
      <c r="F1488" s="15">
        <v>14.5</v>
      </c>
      <c r="G1488" t="s">
        <v>34</v>
      </c>
      <c r="H1488" t="s">
        <v>34</v>
      </c>
      <c r="I1488" t="s">
        <v>58</v>
      </c>
      <c r="J1488" t="s">
        <v>48</v>
      </c>
      <c r="K1488" t="s">
        <v>59</v>
      </c>
      <c r="L1488" t="s">
        <v>10029</v>
      </c>
      <c r="M1488" t="s">
        <v>10030</v>
      </c>
      <c r="N1488" t="s">
        <v>10027</v>
      </c>
      <c r="O1488">
        <f>VLOOKUP(B1488,HIS退!B:F,5,FALSE)</f>
        <v>-14.5</v>
      </c>
      <c r="P1488" t="str">
        <f>VLOOKUP(B1488,HIS退!B:I,8,FALSE)</f>
        <v>1</v>
      </c>
      <c r="Q1488" s="38">
        <f>VLOOKUP(C1488,招行退!B:F,5,FALSE)</f>
        <v>14.5</v>
      </c>
      <c r="R1488" t="str">
        <f>VLOOKUP(C1488,招行退!B:H,7,FALSE)</f>
        <v>S</v>
      </c>
      <c r="S1488" t="e">
        <f>VLOOKUP(C1488,招行退!B:I,8,FALSE)</f>
        <v>#N/A</v>
      </c>
    </row>
    <row r="1489" spans="1:19" ht="14.25" hidden="1">
      <c r="A1489" s="54">
        <v>42933.909108796295</v>
      </c>
      <c r="B1489">
        <v>795412</v>
      </c>
      <c r="C1489" t="s">
        <v>10031</v>
      </c>
      <c r="D1489" t="s">
        <v>10032</v>
      </c>
      <c r="E1489" t="s">
        <v>10033</v>
      </c>
      <c r="F1489" s="15">
        <v>1000</v>
      </c>
      <c r="G1489" t="s">
        <v>34</v>
      </c>
      <c r="H1489" t="s">
        <v>34</v>
      </c>
      <c r="I1489" t="s">
        <v>58</v>
      </c>
      <c r="J1489" t="s">
        <v>48</v>
      </c>
      <c r="K1489" t="s">
        <v>59</v>
      </c>
      <c r="L1489" t="s">
        <v>10034</v>
      </c>
      <c r="M1489" t="s">
        <v>10035</v>
      </c>
      <c r="N1489" t="s">
        <v>10036</v>
      </c>
      <c r="O1489">
        <f>VLOOKUP(B1489,HIS退!B:F,5,FALSE)</f>
        <v>-1000</v>
      </c>
      <c r="P1489" t="str">
        <f>VLOOKUP(B1489,HIS退!B:I,8,FALSE)</f>
        <v>1</v>
      </c>
      <c r="Q1489" s="38">
        <f>VLOOKUP(C1489,招行退!B:F,5,FALSE)</f>
        <v>1000</v>
      </c>
      <c r="R1489" t="str">
        <f>VLOOKUP(C1489,招行退!B:H,7,FALSE)</f>
        <v>S</v>
      </c>
      <c r="S1489" t="e">
        <f>VLOOKUP(C1489,招行退!B:I,8,FALSE)</f>
        <v>#N/A</v>
      </c>
    </row>
    <row r="1490" spans="1:19" ht="14.25" hidden="1">
      <c r="A1490" s="54">
        <v>42933.920914351853</v>
      </c>
      <c r="B1490">
        <v>795445</v>
      </c>
      <c r="C1490" t="s">
        <v>10037</v>
      </c>
      <c r="D1490" t="s">
        <v>10011</v>
      </c>
      <c r="E1490" t="s">
        <v>10012</v>
      </c>
      <c r="F1490" s="15">
        <v>245</v>
      </c>
      <c r="G1490" t="s">
        <v>34</v>
      </c>
      <c r="H1490" t="s">
        <v>34</v>
      </c>
      <c r="I1490" t="s">
        <v>58</v>
      </c>
      <c r="J1490" t="s">
        <v>48</v>
      </c>
      <c r="K1490" t="s">
        <v>59</v>
      </c>
      <c r="L1490" t="s">
        <v>10038</v>
      </c>
      <c r="M1490" t="s">
        <v>10039</v>
      </c>
      <c r="N1490" t="s">
        <v>10015</v>
      </c>
      <c r="O1490">
        <f>VLOOKUP(B1490,HIS退!B:F,5,FALSE)</f>
        <v>-245</v>
      </c>
      <c r="P1490" t="str">
        <f>VLOOKUP(B1490,HIS退!B:I,8,FALSE)</f>
        <v>1</v>
      </c>
      <c r="Q1490" s="38">
        <f>VLOOKUP(C1490,招行退!B:F,5,FALSE)</f>
        <v>245</v>
      </c>
      <c r="R1490" t="str">
        <f>VLOOKUP(C1490,招行退!B:H,7,FALSE)</f>
        <v>S</v>
      </c>
      <c r="S1490" t="e">
        <f>VLOOKUP(C1490,招行退!B:I,8,FALSE)</f>
        <v>#N/A</v>
      </c>
    </row>
    <row r="1491" spans="1:19" ht="14.25" hidden="1">
      <c r="A1491" s="54">
        <v>42933.939814814818</v>
      </c>
      <c r="B1491">
        <v>795518</v>
      </c>
      <c r="C1491" t="s">
        <v>10040</v>
      </c>
      <c r="D1491" t="s">
        <v>10041</v>
      </c>
      <c r="E1491" t="s">
        <v>10042</v>
      </c>
      <c r="F1491" s="15">
        <v>640.48</v>
      </c>
      <c r="G1491" t="s">
        <v>34</v>
      </c>
      <c r="H1491" t="s">
        <v>34</v>
      </c>
      <c r="I1491" t="s">
        <v>58</v>
      </c>
      <c r="J1491" t="s">
        <v>48</v>
      </c>
      <c r="K1491" t="s">
        <v>59</v>
      </c>
      <c r="L1491" t="s">
        <v>10043</v>
      </c>
      <c r="M1491" t="s">
        <v>10044</v>
      </c>
      <c r="N1491" t="s">
        <v>10045</v>
      </c>
      <c r="O1491">
        <f>VLOOKUP(B1491,HIS退!B:F,5,FALSE)</f>
        <v>-640.48</v>
      </c>
      <c r="P1491" t="str">
        <f>VLOOKUP(B1491,HIS退!B:I,8,FALSE)</f>
        <v>1</v>
      </c>
      <c r="Q1491" s="38">
        <f>VLOOKUP(C1491,招行退!B:F,5,FALSE)</f>
        <v>640.48</v>
      </c>
      <c r="R1491" t="str">
        <f>VLOOKUP(C1491,招行退!B:H,7,FALSE)</f>
        <v>S</v>
      </c>
      <c r="S1491" t="e">
        <f>VLOOKUP(C1491,招行退!B:I,8,FALSE)</f>
        <v>#N/A</v>
      </c>
    </row>
    <row r="1492" spans="1:19" ht="14.25" hidden="1">
      <c r="A1492" s="54">
        <v>42934.336550925924</v>
      </c>
      <c r="B1492">
        <v>797056</v>
      </c>
      <c r="C1492" t="s">
        <v>5808</v>
      </c>
      <c r="D1492" t="s">
        <v>10046</v>
      </c>
      <c r="E1492" t="s">
        <v>10047</v>
      </c>
      <c r="F1492" s="15">
        <v>15.48</v>
      </c>
      <c r="G1492" t="s">
        <v>34</v>
      </c>
      <c r="H1492" t="s">
        <v>34</v>
      </c>
      <c r="I1492" t="s">
        <v>340</v>
      </c>
      <c r="J1492" t="s">
        <v>57</v>
      </c>
      <c r="K1492" t="s">
        <v>59</v>
      </c>
      <c r="L1492" t="s">
        <v>5809</v>
      </c>
      <c r="M1492" t="s">
        <v>10048</v>
      </c>
      <c r="N1492" t="s">
        <v>5812</v>
      </c>
      <c r="O1492">
        <f>VLOOKUP(B1492,HIS退!B:F,5,FALSE)</f>
        <v>-15.48</v>
      </c>
      <c r="P1492" t="str">
        <f>VLOOKUP(B1492,HIS退!B:I,8,FALSE)</f>
        <v>9</v>
      </c>
      <c r="Q1492" s="38">
        <f>VLOOKUP(C1492,招行退!B:F,5,FALSE)</f>
        <v>15.48</v>
      </c>
      <c r="R1492" t="str">
        <f>VLOOKUP(C1492,招行退!B:H,7,FALSE)</f>
        <v>B</v>
      </c>
      <c r="S1492" t="str">
        <f>VLOOKUP(C1492,招行退!B:I,8,FALSE)</f>
        <v>20170718</v>
      </c>
    </row>
    <row r="1493" spans="1:19" ht="14.25" hidden="1">
      <c r="A1493" s="54">
        <v>42934.344490740739</v>
      </c>
      <c r="B1493">
        <v>797654</v>
      </c>
      <c r="C1493" t="s">
        <v>10049</v>
      </c>
      <c r="D1493" t="s">
        <v>10050</v>
      </c>
      <c r="E1493" t="s">
        <v>10051</v>
      </c>
      <c r="F1493" s="15">
        <v>100</v>
      </c>
      <c r="G1493" t="s">
        <v>34</v>
      </c>
      <c r="H1493" t="s">
        <v>34</v>
      </c>
      <c r="I1493" t="s">
        <v>58</v>
      </c>
      <c r="J1493" t="s">
        <v>48</v>
      </c>
      <c r="K1493" t="s">
        <v>59</v>
      </c>
      <c r="L1493" t="s">
        <v>10052</v>
      </c>
      <c r="M1493" t="s">
        <v>10053</v>
      </c>
      <c r="N1493" t="s">
        <v>10054</v>
      </c>
      <c r="O1493">
        <f>VLOOKUP(B1493,HIS退!B:F,5,FALSE)</f>
        <v>-100</v>
      </c>
      <c r="P1493" t="str">
        <f>VLOOKUP(B1493,HIS退!B:I,8,FALSE)</f>
        <v>1</v>
      </c>
      <c r="Q1493" s="38">
        <f>VLOOKUP(C1493,招行退!B:F,5,FALSE)</f>
        <v>100</v>
      </c>
      <c r="R1493" t="str">
        <f>VLOOKUP(C1493,招行退!B:H,7,FALSE)</f>
        <v>S</v>
      </c>
      <c r="S1493" t="e">
        <f>VLOOKUP(C1493,招行退!B:I,8,FALSE)</f>
        <v>#N/A</v>
      </c>
    </row>
    <row r="1494" spans="1:19" ht="14.25" hidden="1">
      <c r="A1494" s="54">
        <v>42934.366979166669</v>
      </c>
      <c r="B1494">
        <v>799877</v>
      </c>
      <c r="C1494" t="s">
        <v>10055</v>
      </c>
      <c r="D1494" t="s">
        <v>10056</v>
      </c>
      <c r="E1494" t="s">
        <v>10057</v>
      </c>
      <c r="F1494" s="15">
        <v>176.9</v>
      </c>
      <c r="G1494" t="s">
        <v>34</v>
      </c>
      <c r="H1494" t="s">
        <v>34</v>
      </c>
      <c r="I1494" t="s">
        <v>58</v>
      </c>
      <c r="J1494" t="s">
        <v>48</v>
      </c>
      <c r="K1494" t="s">
        <v>59</v>
      </c>
      <c r="L1494" t="s">
        <v>10058</v>
      </c>
      <c r="M1494" t="s">
        <v>10059</v>
      </c>
      <c r="N1494" t="s">
        <v>10060</v>
      </c>
      <c r="O1494">
        <f>VLOOKUP(B1494,HIS退!B:F,5,FALSE)</f>
        <v>-176.9</v>
      </c>
      <c r="P1494" t="str">
        <f>VLOOKUP(B1494,HIS退!B:I,8,FALSE)</f>
        <v>1</v>
      </c>
      <c r="Q1494" s="38">
        <f>VLOOKUP(C1494,招行退!B:F,5,FALSE)</f>
        <v>176.9</v>
      </c>
      <c r="R1494" t="str">
        <f>VLOOKUP(C1494,招行退!B:H,7,FALSE)</f>
        <v>S</v>
      </c>
      <c r="S1494" t="e">
        <f>VLOOKUP(C1494,招行退!B:I,8,FALSE)</f>
        <v>#N/A</v>
      </c>
    </row>
    <row r="1495" spans="1:19" ht="14.25" hidden="1">
      <c r="A1495" s="54">
        <v>42934.370532407411</v>
      </c>
      <c r="B1495">
        <v>800308</v>
      </c>
      <c r="C1495" t="s">
        <v>10061</v>
      </c>
      <c r="D1495" t="s">
        <v>10062</v>
      </c>
      <c r="E1495" t="s">
        <v>10063</v>
      </c>
      <c r="F1495" s="15">
        <v>88</v>
      </c>
      <c r="G1495" t="s">
        <v>34</v>
      </c>
      <c r="H1495" t="s">
        <v>34</v>
      </c>
      <c r="I1495" t="s">
        <v>58</v>
      </c>
      <c r="J1495" t="s">
        <v>48</v>
      </c>
      <c r="K1495" t="s">
        <v>59</v>
      </c>
      <c r="L1495" t="s">
        <v>10064</v>
      </c>
      <c r="M1495" t="s">
        <v>10065</v>
      </c>
      <c r="N1495" t="s">
        <v>10066</v>
      </c>
      <c r="O1495">
        <f>VLOOKUP(B1495,HIS退!B:F,5,FALSE)</f>
        <v>-88</v>
      </c>
      <c r="P1495" t="str">
        <f>VLOOKUP(B1495,HIS退!B:I,8,FALSE)</f>
        <v>1</v>
      </c>
      <c r="Q1495" s="38">
        <f>VLOOKUP(C1495,招行退!B:F,5,FALSE)</f>
        <v>88</v>
      </c>
      <c r="R1495" t="str">
        <f>VLOOKUP(C1495,招行退!B:H,7,FALSE)</f>
        <v>S</v>
      </c>
      <c r="S1495" t="e">
        <f>VLOOKUP(C1495,招行退!B:I,8,FALSE)</f>
        <v>#N/A</v>
      </c>
    </row>
    <row r="1496" spans="1:19" ht="14.25" hidden="1">
      <c r="A1496" s="54">
        <v>42934.376030092593</v>
      </c>
      <c r="B1496">
        <v>800798</v>
      </c>
      <c r="C1496" t="s">
        <v>10067</v>
      </c>
      <c r="D1496" t="s">
        <v>10068</v>
      </c>
      <c r="E1496" t="s">
        <v>10069</v>
      </c>
      <c r="F1496" s="15">
        <v>200</v>
      </c>
      <c r="G1496" t="s">
        <v>53</v>
      </c>
      <c r="H1496" t="s">
        <v>34</v>
      </c>
      <c r="I1496" t="s">
        <v>58</v>
      </c>
      <c r="J1496" t="s">
        <v>48</v>
      </c>
      <c r="K1496" t="s">
        <v>59</v>
      </c>
      <c r="L1496" t="s">
        <v>10070</v>
      </c>
      <c r="M1496" t="s">
        <v>10071</v>
      </c>
      <c r="N1496" t="s">
        <v>10072</v>
      </c>
      <c r="O1496">
        <f>VLOOKUP(B1496,HIS退!B:F,5,FALSE)</f>
        <v>-200</v>
      </c>
      <c r="P1496" t="str">
        <f>VLOOKUP(B1496,HIS退!B:I,8,FALSE)</f>
        <v>1</v>
      </c>
      <c r="Q1496" s="38">
        <f>VLOOKUP(C1496,招行退!B:F,5,FALSE)</f>
        <v>200</v>
      </c>
      <c r="R1496" t="str">
        <f>VLOOKUP(C1496,招行退!B:H,7,FALSE)</f>
        <v>S</v>
      </c>
      <c r="S1496" t="e">
        <f>VLOOKUP(C1496,招行退!B:I,8,FALSE)</f>
        <v>#N/A</v>
      </c>
    </row>
    <row r="1497" spans="1:19" ht="14.25" hidden="1">
      <c r="A1497" s="54">
        <v>42934.378240740742</v>
      </c>
      <c r="B1497">
        <v>801036</v>
      </c>
      <c r="C1497" t="s">
        <v>10073</v>
      </c>
      <c r="D1497" t="s">
        <v>10074</v>
      </c>
      <c r="E1497" t="s">
        <v>10075</v>
      </c>
      <c r="F1497" s="15">
        <v>488.18</v>
      </c>
      <c r="G1497" t="s">
        <v>34</v>
      </c>
      <c r="H1497" t="s">
        <v>34</v>
      </c>
      <c r="I1497" t="s">
        <v>58</v>
      </c>
      <c r="J1497" t="s">
        <v>48</v>
      </c>
      <c r="K1497" t="s">
        <v>59</v>
      </c>
      <c r="L1497" t="s">
        <v>10076</v>
      </c>
      <c r="M1497" t="s">
        <v>10077</v>
      </c>
      <c r="N1497" t="s">
        <v>10078</v>
      </c>
      <c r="O1497">
        <f>VLOOKUP(B1497,HIS退!B:F,5,FALSE)</f>
        <v>-488.18</v>
      </c>
      <c r="P1497" t="str">
        <f>VLOOKUP(B1497,HIS退!B:I,8,FALSE)</f>
        <v>1</v>
      </c>
      <c r="Q1497" s="38">
        <f>VLOOKUP(C1497,招行退!B:F,5,FALSE)</f>
        <v>488.18</v>
      </c>
      <c r="R1497" t="str">
        <f>VLOOKUP(C1497,招行退!B:H,7,FALSE)</f>
        <v>S</v>
      </c>
      <c r="S1497" t="e">
        <f>VLOOKUP(C1497,招行退!B:I,8,FALSE)</f>
        <v>#N/A</v>
      </c>
    </row>
    <row r="1498" spans="1:19" ht="14.25" hidden="1">
      <c r="A1498" s="54">
        <v>42934.379537037035</v>
      </c>
      <c r="B1498">
        <v>801170</v>
      </c>
      <c r="C1498" t="s">
        <v>10079</v>
      </c>
      <c r="D1498" t="s">
        <v>10080</v>
      </c>
      <c r="E1498" t="s">
        <v>10081</v>
      </c>
      <c r="F1498" s="15">
        <v>1800</v>
      </c>
      <c r="G1498" t="s">
        <v>53</v>
      </c>
      <c r="H1498" t="s">
        <v>34</v>
      </c>
      <c r="I1498" t="s">
        <v>58</v>
      </c>
      <c r="J1498" t="s">
        <v>48</v>
      </c>
      <c r="K1498" t="s">
        <v>59</v>
      </c>
      <c r="L1498" t="s">
        <v>10082</v>
      </c>
      <c r="M1498" t="s">
        <v>10083</v>
      </c>
      <c r="N1498" t="s">
        <v>10084</v>
      </c>
      <c r="O1498">
        <f>VLOOKUP(B1498,HIS退!B:F,5,FALSE)</f>
        <v>-1800</v>
      </c>
      <c r="P1498" t="str">
        <f>VLOOKUP(B1498,HIS退!B:I,8,FALSE)</f>
        <v>1</v>
      </c>
      <c r="Q1498" s="38">
        <f>VLOOKUP(C1498,招行退!B:F,5,FALSE)</f>
        <v>1800</v>
      </c>
      <c r="R1498" t="str">
        <f>VLOOKUP(C1498,招行退!B:H,7,FALSE)</f>
        <v>S</v>
      </c>
      <c r="S1498" t="e">
        <f>VLOOKUP(C1498,招行退!B:I,8,FALSE)</f>
        <v>#N/A</v>
      </c>
    </row>
    <row r="1499" spans="1:19" ht="14.25" hidden="1">
      <c r="A1499" s="54">
        <v>42934.383240740739</v>
      </c>
      <c r="B1499">
        <v>801609</v>
      </c>
      <c r="C1499" t="s">
        <v>10085</v>
      </c>
      <c r="D1499" t="s">
        <v>10086</v>
      </c>
      <c r="E1499" t="s">
        <v>10087</v>
      </c>
      <c r="F1499" s="15">
        <v>500</v>
      </c>
      <c r="G1499" t="s">
        <v>34</v>
      </c>
      <c r="H1499" t="s">
        <v>34</v>
      </c>
      <c r="I1499" t="s">
        <v>58</v>
      </c>
      <c r="J1499" t="s">
        <v>48</v>
      </c>
      <c r="K1499" t="s">
        <v>59</v>
      </c>
      <c r="L1499" t="s">
        <v>10088</v>
      </c>
      <c r="M1499" t="s">
        <v>10089</v>
      </c>
      <c r="N1499" t="s">
        <v>10090</v>
      </c>
      <c r="O1499">
        <f>VLOOKUP(B1499,HIS退!B:F,5,FALSE)</f>
        <v>-500</v>
      </c>
      <c r="P1499" t="str">
        <f>VLOOKUP(B1499,HIS退!B:I,8,FALSE)</f>
        <v>1</v>
      </c>
      <c r="Q1499" s="38">
        <f>VLOOKUP(C1499,招行退!B:F,5,FALSE)</f>
        <v>500</v>
      </c>
      <c r="R1499" t="str">
        <f>VLOOKUP(C1499,招行退!B:H,7,FALSE)</f>
        <v>S</v>
      </c>
      <c r="S1499" t="e">
        <f>VLOOKUP(C1499,招行退!B:I,8,FALSE)</f>
        <v>#N/A</v>
      </c>
    </row>
    <row r="1500" spans="1:19" ht="14.25" hidden="1">
      <c r="A1500" s="54">
        <v>42934.392523148148</v>
      </c>
      <c r="B1500">
        <v>802590</v>
      </c>
      <c r="C1500" t="s">
        <v>5784</v>
      </c>
      <c r="D1500" t="s">
        <v>10091</v>
      </c>
      <c r="E1500" t="s">
        <v>10092</v>
      </c>
      <c r="F1500" s="15">
        <v>700</v>
      </c>
      <c r="G1500" t="s">
        <v>34</v>
      </c>
      <c r="H1500" t="s">
        <v>34</v>
      </c>
      <c r="I1500" t="s">
        <v>340</v>
      </c>
      <c r="J1500" t="s">
        <v>57</v>
      </c>
      <c r="K1500" t="s">
        <v>59</v>
      </c>
      <c r="L1500" t="s">
        <v>5785</v>
      </c>
      <c r="M1500" t="s">
        <v>10093</v>
      </c>
      <c r="N1500" t="s">
        <v>5788</v>
      </c>
      <c r="O1500">
        <f>VLOOKUP(B1500,HIS退!B:F,5,FALSE)</f>
        <v>-700</v>
      </c>
      <c r="P1500" t="str">
        <f>VLOOKUP(B1500,HIS退!B:I,8,FALSE)</f>
        <v>9</v>
      </c>
      <c r="Q1500" s="38">
        <f>VLOOKUP(C1500,招行退!B:F,5,FALSE)</f>
        <v>700</v>
      </c>
      <c r="R1500" t="str">
        <f>VLOOKUP(C1500,招行退!B:H,7,FALSE)</f>
        <v>B</v>
      </c>
      <c r="S1500" t="str">
        <f>VLOOKUP(C1500,招行退!B:I,8,FALSE)</f>
        <v>20170718</v>
      </c>
    </row>
    <row r="1501" spans="1:19" ht="14.25" hidden="1">
      <c r="A1501" s="54">
        <v>42934.394490740742</v>
      </c>
      <c r="B1501">
        <v>802822</v>
      </c>
      <c r="C1501" t="s">
        <v>10094</v>
      </c>
      <c r="D1501" t="s">
        <v>10095</v>
      </c>
      <c r="E1501" t="s">
        <v>10096</v>
      </c>
      <c r="F1501" s="15">
        <v>300</v>
      </c>
      <c r="G1501" t="s">
        <v>34</v>
      </c>
      <c r="H1501" t="s">
        <v>34</v>
      </c>
      <c r="I1501" t="s">
        <v>58</v>
      </c>
      <c r="J1501" t="s">
        <v>48</v>
      </c>
      <c r="K1501" t="s">
        <v>59</v>
      </c>
      <c r="L1501" t="s">
        <v>10097</v>
      </c>
      <c r="M1501" t="s">
        <v>10098</v>
      </c>
      <c r="N1501" t="s">
        <v>10099</v>
      </c>
      <c r="O1501">
        <f>VLOOKUP(B1501,HIS退!B:F,5,FALSE)</f>
        <v>-300</v>
      </c>
      <c r="P1501" t="str">
        <f>VLOOKUP(B1501,HIS退!B:I,8,FALSE)</f>
        <v>1</v>
      </c>
      <c r="Q1501" s="38">
        <f>VLOOKUP(C1501,招行退!B:F,5,FALSE)</f>
        <v>300</v>
      </c>
      <c r="R1501" t="str">
        <f>VLOOKUP(C1501,招行退!B:H,7,FALSE)</f>
        <v>S</v>
      </c>
      <c r="S1501" t="e">
        <f>VLOOKUP(C1501,招行退!B:I,8,FALSE)</f>
        <v>#N/A</v>
      </c>
    </row>
    <row r="1502" spans="1:19" ht="14.25" hidden="1">
      <c r="A1502" s="54">
        <v>42934.395335648151</v>
      </c>
      <c r="B1502">
        <v>802909</v>
      </c>
      <c r="C1502" t="s">
        <v>5777</v>
      </c>
      <c r="D1502" t="s">
        <v>10100</v>
      </c>
      <c r="E1502" t="s">
        <v>5780</v>
      </c>
      <c r="F1502" s="15">
        <v>347</v>
      </c>
      <c r="G1502" t="s">
        <v>34</v>
      </c>
      <c r="H1502" t="s">
        <v>34</v>
      </c>
      <c r="I1502" t="s">
        <v>340</v>
      </c>
      <c r="J1502" t="s">
        <v>57</v>
      </c>
      <c r="K1502" t="s">
        <v>59</v>
      </c>
      <c r="L1502" t="s">
        <v>5778</v>
      </c>
      <c r="M1502" t="s">
        <v>10101</v>
      </c>
      <c r="N1502" t="s">
        <v>5781</v>
      </c>
      <c r="O1502">
        <f>VLOOKUP(B1502,HIS退!B:F,5,FALSE)</f>
        <v>-347</v>
      </c>
      <c r="P1502" t="str">
        <f>VLOOKUP(B1502,HIS退!B:I,8,FALSE)</f>
        <v>9</v>
      </c>
      <c r="Q1502" s="38">
        <f>VLOOKUP(C1502,招行退!B:F,5,FALSE)</f>
        <v>347</v>
      </c>
      <c r="R1502" t="str">
        <f>VLOOKUP(C1502,招行退!B:H,7,FALSE)</f>
        <v>B</v>
      </c>
      <c r="S1502" t="str">
        <f>VLOOKUP(C1502,招行退!B:I,8,FALSE)</f>
        <v>20170718</v>
      </c>
    </row>
    <row r="1503" spans="1:19" ht="14.25" hidden="1">
      <c r="A1503" s="54">
        <v>42934.395960648151</v>
      </c>
      <c r="B1503">
        <v>802977</v>
      </c>
      <c r="C1503" t="s">
        <v>5791</v>
      </c>
      <c r="D1503" t="s">
        <v>10091</v>
      </c>
      <c r="E1503" t="s">
        <v>10092</v>
      </c>
      <c r="F1503" s="15">
        <v>200</v>
      </c>
      <c r="G1503" t="s">
        <v>34</v>
      </c>
      <c r="H1503" t="s">
        <v>34</v>
      </c>
      <c r="I1503" t="s">
        <v>340</v>
      </c>
      <c r="J1503" t="s">
        <v>57</v>
      </c>
      <c r="K1503" t="s">
        <v>59</v>
      </c>
      <c r="L1503" t="s">
        <v>5792</v>
      </c>
      <c r="M1503" t="s">
        <v>10102</v>
      </c>
      <c r="N1503" t="s">
        <v>5788</v>
      </c>
      <c r="O1503">
        <f>VLOOKUP(B1503,HIS退!B:F,5,FALSE)</f>
        <v>-200</v>
      </c>
      <c r="P1503" t="str">
        <f>VLOOKUP(B1503,HIS退!B:I,8,FALSE)</f>
        <v>9</v>
      </c>
      <c r="Q1503" s="38">
        <f>VLOOKUP(C1503,招行退!B:F,5,FALSE)</f>
        <v>200</v>
      </c>
      <c r="R1503" t="str">
        <f>VLOOKUP(C1503,招行退!B:H,7,FALSE)</f>
        <v>B</v>
      </c>
      <c r="S1503" t="str">
        <f>VLOOKUP(C1503,招行退!B:I,8,FALSE)</f>
        <v>20170718</v>
      </c>
    </row>
    <row r="1504" spans="1:19" ht="14.25" hidden="1">
      <c r="A1504" s="54">
        <v>42934.396458333336</v>
      </c>
      <c r="B1504">
        <v>803032</v>
      </c>
      <c r="C1504" t="s">
        <v>5796</v>
      </c>
      <c r="D1504" t="s">
        <v>10091</v>
      </c>
      <c r="E1504" t="s">
        <v>10092</v>
      </c>
      <c r="F1504" s="15">
        <v>77.17</v>
      </c>
      <c r="G1504" t="s">
        <v>34</v>
      </c>
      <c r="H1504" t="s">
        <v>34</v>
      </c>
      <c r="I1504" t="s">
        <v>340</v>
      </c>
      <c r="J1504" t="s">
        <v>57</v>
      </c>
      <c r="K1504" t="s">
        <v>59</v>
      </c>
      <c r="L1504" t="s">
        <v>5797</v>
      </c>
      <c r="M1504" t="s">
        <v>10103</v>
      </c>
      <c r="N1504" t="s">
        <v>5788</v>
      </c>
      <c r="O1504">
        <f>VLOOKUP(B1504,HIS退!B:F,5,FALSE)</f>
        <v>-77.17</v>
      </c>
      <c r="P1504" t="str">
        <f>VLOOKUP(B1504,HIS退!B:I,8,FALSE)</f>
        <v>9</v>
      </c>
      <c r="Q1504" s="38">
        <f>VLOOKUP(C1504,招行退!B:F,5,FALSE)</f>
        <v>77.17</v>
      </c>
      <c r="R1504" t="str">
        <f>VLOOKUP(C1504,招行退!B:H,7,FALSE)</f>
        <v>B</v>
      </c>
      <c r="S1504" t="str">
        <f>VLOOKUP(C1504,招行退!B:I,8,FALSE)</f>
        <v>20170718</v>
      </c>
    </row>
    <row r="1505" spans="1:19" ht="14.25" hidden="1">
      <c r="A1505" s="54">
        <v>42934.396782407406</v>
      </c>
      <c r="B1505">
        <v>803071</v>
      </c>
      <c r="C1505" t="s">
        <v>10104</v>
      </c>
      <c r="D1505" t="s">
        <v>10105</v>
      </c>
      <c r="E1505" t="s">
        <v>10106</v>
      </c>
      <c r="F1505" s="15">
        <v>990.5</v>
      </c>
      <c r="G1505" t="s">
        <v>34</v>
      </c>
      <c r="H1505" t="s">
        <v>34</v>
      </c>
      <c r="I1505" t="s">
        <v>58</v>
      </c>
      <c r="J1505" t="s">
        <v>48</v>
      </c>
      <c r="K1505" t="s">
        <v>59</v>
      </c>
      <c r="L1505" t="s">
        <v>10107</v>
      </c>
      <c r="M1505" t="s">
        <v>10108</v>
      </c>
      <c r="N1505" t="s">
        <v>10109</v>
      </c>
      <c r="O1505">
        <f>VLOOKUP(B1505,HIS退!B:F,5,FALSE)</f>
        <v>-990.5</v>
      </c>
      <c r="P1505" t="str">
        <f>VLOOKUP(B1505,HIS退!B:I,8,FALSE)</f>
        <v>1</v>
      </c>
      <c r="Q1505" s="38">
        <f>VLOOKUP(C1505,招行退!B:F,5,FALSE)</f>
        <v>990.5</v>
      </c>
      <c r="R1505" t="str">
        <f>VLOOKUP(C1505,招行退!B:H,7,FALSE)</f>
        <v>S</v>
      </c>
      <c r="S1505" t="e">
        <f>VLOOKUP(C1505,招行退!B:I,8,FALSE)</f>
        <v>#N/A</v>
      </c>
    </row>
    <row r="1506" spans="1:19" ht="14.25" hidden="1">
      <c r="A1506" s="54">
        <v>42934.403090277781</v>
      </c>
      <c r="B1506">
        <v>803735</v>
      </c>
      <c r="C1506" t="s">
        <v>10110</v>
      </c>
      <c r="D1506" t="s">
        <v>10111</v>
      </c>
      <c r="E1506" t="s">
        <v>10112</v>
      </c>
      <c r="F1506" s="15">
        <v>373</v>
      </c>
      <c r="G1506" t="s">
        <v>34</v>
      </c>
      <c r="H1506" t="s">
        <v>34</v>
      </c>
      <c r="I1506" t="s">
        <v>58</v>
      </c>
      <c r="J1506" t="s">
        <v>48</v>
      </c>
      <c r="K1506" t="s">
        <v>59</v>
      </c>
      <c r="L1506" t="s">
        <v>10113</v>
      </c>
      <c r="M1506" t="s">
        <v>10114</v>
      </c>
      <c r="N1506" t="s">
        <v>10115</v>
      </c>
      <c r="O1506">
        <f>VLOOKUP(B1506,HIS退!B:F,5,FALSE)</f>
        <v>-373</v>
      </c>
      <c r="P1506" t="str">
        <f>VLOOKUP(B1506,HIS退!B:I,8,FALSE)</f>
        <v>1</v>
      </c>
      <c r="Q1506" s="38">
        <f>VLOOKUP(C1506,招行退!B:F,5,FALSE)</f>
        <v>373</v>
      </c>
      <c r="R1506" t="str">
        <f>VLOOKUP(C1506,招行退!B:H,7,FALSE)</f>
        <v>S</v>
      </c>
      <c r="S1506" t="e">
        <f>VLOOKUP(C1506,招行退!B:I,8,FALSE)</f>
        <v>#N/A</v>
      </c>
    </row>
    <row r="1507" spans="1:19" ht="14.25" hidden="1">
      <c r="A1507" s="54">
        <v>42934.408078703702</v>
      </c>
      <c r="B1507">
        <v>804276</v>
      </c>
      <c r="C1507" t="s">
        <v>5801</v>
      </c>
      <c r="D1507" t="s">
        <v>10116</v>
      </c>
      <c r="E1507" t="s">
        <v>5804</v>
      </c>
      <c r="F1507" s="15">
        <v>5000</v>
      </c>
      <c r="G1507" t="s">
        <v>34</v>
      </c>
      <c r="H1507" t="s">
        <v>34</v>
      </c>
      <c r="I1507" t="s">
        <v>340</v>
      </c>
      <c r="J1507" t="s">
        <v>57</v>
      </c>
      <c r="K1507" t="s">
        <v>59</v>
      </c>
      <c r="L1507" t="s">
        <v>5802</v>
      </c>
      <c r="M1507" t="s">
        <v>10117</v>
      </c>
      <c r="N1507" t="s">
        <v>5805</v>
      </c>
      <c r="O1507">
        <f>VLOOKUP(B1507,HIS退!B:F,5,FALSE)</f>
        <v>-5000</v>
      </c>
      <c r="P1507" t="str">
        <f>VLOOKUP(B1507,HIS退!B:I,8,FALSE)</f>
        <v>9</v>
      </c>
      <c r="Q1507" s="38">
        <f>VLOOKUP(C1507,招行退!B:F,5,FALSE)</f>
        <v>5000</v>
      </c>
      <c r="R1507" t="str">
        <f>VLOOKUP(C1507,招行退!B:H,7,FALSE)</f>
        <v>B</v>
      </c>
      <c r="S1507" t="str">
        <f>VLOOKUP(C1507,招行退!B:I,8,FALSE)</f>
        <v>20170718</v>
      </c>
    </row>
    <row r="1508" spans="1:19" ht="14.25" hidden="1">
      <c r="A1508" s="54">
        <v>42934.413437499999</v>
      </c>
      <c r="B1508">
        <v>804848</v>
      </c>
      <c r="C1508" t="s">
        <v>10118</v>
      </c>
      <c r="D1508" t="s">
        <v>10119</v>
      </c>
      <c r="E1508" t="s">
        <v>10120</v>
      </c>
      <c r="F1508" s="15">
        <v>245</v>
      </c>
      <c r="G1508" t="s">
        <v>34</v>
      </c>
      <c r="H1508" t="s">
        <v>34</v>
      </c>
      <c r="I1508" t="s">
        <v>58</v>
      </c>
      <c r="J1508" t="s">
        <v>48</v>
      </c>
      <c r="K1508" t="s">
        <v>59</v>
      </c>
      <c r="L1508" t="s">
        <v>10121</v>
      </c>
      <c r="M1508" t="s">
        <v>10122</v>
      </c>
      <c r="N1508" t="s">
        <v>10123</v>
      </c>
      <c r="O1508">
        <f>VLOOKUP(B1508,HIS退!B:F,5,FALSE)</f>
        <v>-245</v>
      </c>
      <c r="P1508" t="str">
        <f>VLOOKUP(B1508,HIS退!B:I,8,FALSE)</f>
        <v>1</v>
      </c>
      <c r="Q1508" s="38">
        <f>VLOOKUP(C1508,招行退!B:F,5,FALSE)</f>
        <v>245</v>
      </c>
      <c r="R1508" t="str">
        <f>VLOOKUP(C1508,招行退!B:H,7,FALSE)</f>
        <v>S</v>
      </c>
      <c r="S1508" t="e">
        <f>VLOOKUP(C1508,招行退!B:I,8,FALSE)</f>
        <v>#N/A</v>
      </c>
    </row>
    <row r="1509" spans="1:19" ht="14.25" hidden="1">
      <c r="A1509" s="54">
        <v>42934.413506944446</v>
      </c>
      <c r="B1509">
        <v>804857</v>
      </c>
      <c r="C1509" t="s">
        <v>10124</v>
      </c>
      <c r="D1509" t="s">
        <v>9624</v>
      </c>
      <c r="E1509" t="s">
        <v>9625</v>
      </c>
      <c r="F1509" s="15">
        <v>15</v>
      </c>
      <c r="G1509" t="s">
        <v>34</v>
      </c>
      <c r="H1509" t="s">
        <v>34</v>
      </c>
      <c r="I1509" t="s">
        <v>58</v>
      </c>
      <c r="J1509" t="s">
        <v>48</v>
      </c>
      <c r="K1509" t="s">
        <v>59</v>
      </c>
      <c r="L1509" t="s">
        <v>10125</v>
      </c>
      <c r="M1509" t="s">
        <v>10126</v>
      </c>
      <c r="N1509" t="s">
        <v>9628</v>
      </c>
      <c r="O1509">
        <f>VLOOKUP(B1509,HIS退!B:F,5,FALSE)</f>
        <v>-15</v>
      </c>
      <c r="P1509" t="str">
        <f>VLOOKUP(B1509,HIS退!B:I,8,FALSE)</f>
        <v>1</v>
      </c>
      <c r="Q1509" s="38">
        <f>VLOOKUP(C1509,招行退!B:F,5,FALSE)</f>
        <v>15</v>
      </c>
      <c r="R1509" t="str">
        <f>VLOOKUP(C1509,招行退!B:H,7,FALSE)</f>
        <v>S</v>
      </c>
      <c r="S1509" t="e">
        <f>VLOOKUP(C1509,招行退!B:I,8,FALSE)</f>
        <v>#N/A</v>
      </c>
    </row>
    <row r="1510" spans="1:19" ht="14.25" hidden="1">
      <c r="A1510" s="54">
        <v>42934.414421296293</v>
      </c>
      <c r="B1510">
        <v>804948</v>
      </c>
      <c r="C1510" t="s">
        <v>5836</v>
      </c>
      <c r="D1510" t="s">
        <v>363</v>
      </c>
      <c r="E1510" t="s">
        <v>364</v>
      </c>
      <c r="F1510" s="15">
        <v>500</v>
      </c>
      <c r="G1510" t="s">
        <v>34</v>
      </c>
      <c r="H1510" t="s">
        <v>34</v>
      </c>
      <c r="I1510" t="s">
        <v>340</v>
      </c>
      <c r="J1510" t="s">
        <v>57</v>
      </c>
      <c r="K1510" t="s">
        <v>59</v>
      </c>
      <c r="L1510" t="s">
        <v>5837</v>
      </c>
      <c r="M1510" t="s">
        <v>10127</v>
      </c>
      <c r="N1510" t="s">
        <v>2284</v>
      </c>
      <c r="O1510">
        <f>VLOOKUP(B1510,HIS退!B:F,5,FALSE)</f>
        <v>-500</v>
      </c>
      <c r="P1510" t="str">
        <f>VLOOKUP(B1510,HIS退!B:I,8,FALSE)</f>
        <v>9</v>
      </c>
      <c r="Q1510" s="38">
        <f>VLOOKUP(C1510,招行退!B:F,5,FALSE)</f>
        <v>500</v>
      </c>
      <c r="R1510" t="str">
        <f>VLOOKUP(C1510,招行退!B:H,7,FALSE)</f>
        <v>B</v>
      </c>
      <c r="S1510" t="str">
        <f>VLOOKUP(C1510,招行退!B:I,8,FALSE)</f>
        <v>20170703</v>
      </c>
    </row>
    <row r="1511" spans="1:19" ht="14.25" hidden="1">
      <c r="A1511" s="54">
        <v>42934.418738425928</v>
      </c>
      <c r="B1511">
        <v>805462</v>
      </c>
      <c r="C1511" t="s">
        <v>10128</v>
      </c>
      <c r="D1511" t="s">
        <v>10129</v>
      </c>
      <c r="E1511" t="s">
        <v>10130</v>
      </c>
      <c r="F1511" s="15">
        <v>416.5</v>
      </c>
      <c r="G1511" t="s">
        <v>34</v>
      </c>
      <c r="H1511" t="s">
        <v>34</v>
      </c>
      <c r="I1511" t="s">
        <v>58</v>
      </c>
      <c r="J1511" t="s">
        <v>48</v>
      </c>
      <c r="K1511" t="s">
        <v>59</v>
      </c>
      <c r="L1511" t="s">
        <v>10131</v>
      </c>
      <c r="M1511" t="s">
        <v>10132</v>
      </c>
      <c r="N1511" t="s">
        <v>10133</v>
      </c>
      <c r="O1511">
        <f>VLOOKUP(B1511,HIS退!B:F,5,FALSE)</f>
        <v>-416.5</v>
      </c>
      <c r="P1511" t="str">
        <f>VLOOKUP(B1511,HIS退!B:I,8,FALSE)</f>
        <v>1</v>
      </c>
      <c r="Q1511" s="38">
        <f>VLOOKUP(C1511,招行退!B:F,5,FALSE)</f>
        <v>416.5</v>
      </c>
      <c r="R1511" t="str">
        <f>VLOOKUP(C1511,招行退!B:H,7,FALSE)</f>
        <v>S</v>
      </c>
      <c r="S1511" t="e">
        <f>VLOOKUP(C1511,招行退!B:I,8,FALSE)</f>
        <v>#N/A</v>
      </c>
    </row>
    <row r="1512" spans="1:19" ht="14.25" hidden="1">
      <c r="A1512" s="54">
        <v>42934.423854166664</v>
      </c>
      <c r="B1512">
        <v>806056</v>
      </c>
      <c r="C1512" t="s">
        <v>10134</v>
      </c>
      <c r="D1512" t="s">
        <v>9801</v>
      </c>
      <c r="E1512" t="s">
        <v>5716</v>
      </c>
      <c r="F1512" s="15">
        <v>9900</v>
      </c>
      <c r="G1512" t="s">
        <v>34</v>
      </c>
      <c r="H1512" t="s">
        <v>34</v>
      </c>
      <c r="I1512" t="s">
        <v>58</v>
      </c>
      <c r="J1512" t="s">
        <v>48</v>
      </c>
      <c r="K1512" t="s">
        <v>59</v>
      </c>
      <c r="L1512" t="s">
        <v>10135</v>
      </c>
      <c r="M1512" t="s">
        <v>10136</v>
      </c>
      <c r="N1512" t="s">
        <v>5717</v>
      </c>
      <c r="O1512">
        <f>VLOOKUP(B1512,HIS退!B:F,5,FALSE)</f>
        <v>-9900</v>
      </c>
      <c r="P1512" t="str">
        <f>VLOOKUP(B1512,HIS退!B:I,8,FALSE)</f>
        <v>1</v>
      </c>
      <c r="Q1512" s="38">
        <f>VLOOKUP(C1512,招行退!B:F,5,FALSE)</f>
        <v>9900</v>
      </c>
      <c r="R1512" t="str">
        <f>VLOOKUP(C1512,招行退!B:H,7,FALSE)</f>
        <v>S</v>
      </c>
      <c r="S1512" t="e">
        <f>VLOOKUP(C1512,招行退!B:I,8,FALSE)</f>
        <v>#N/A</v>
      </c>
    </row>
    <row r="1513" spans="1:19" ht="14.25" hidden="1">
      <c r="A1513" s="54">
        <v>42934.423958333333</v>
      </c>
      <c r="B1513">
        <v>806066</v>
      </c>
      <c r="C1513" t="s">
        <v>10137</v>
      </c>
      <c r="D1513" t="s">
        <v>10138</v>
      </c>
      <c r="E1513" t="s">
        <v>10139</v>
      </c>
      <c r="F1513" s="15">
        <v>3900</v>
      </c>
      <c r="G1513" t="s">
        <v>34</v>
      </c>
      <c r="H1513" t="s">
        <v>34</v>
      </c>
      <c r="I1513" t="s">
        <v>58</v>
      </c>
      <c r="J1513" t="s">
        <v>48</v>
      </c>
      <c r="K1513" t="s">
        <v>59</v>
      </c>
      <c r="L1513" t="s">
        <v>10140</v>
      </c>
      <c r="M1513" t="s">
        <v>10141</v>
      </c>
      <c r="N1513" t="s">
        <v>10142</v>
      </c>
      <c r="O1513">
        <f>VLOOKUP(B1513,HIS退!B:F,5,FALSE)</f>
        <v>-3900</v>
      </c>
      <c r="P1513" t="str">
        <f>VLOOKUP(B1513,HIS退!B:I,8,FALSE)</f>
        <v>1</v>
      </c>
      <c r="Q1513" s="38">
        <f>VLOOKUP(C1513,招行退!B:F,5,FALSE)</f>
        <v>3900</v>
      </c>
      <c r="R1513" t="str">
        <f>VLOOKUP(C1513,招行退!B:H,7,FALSE)</f>
        <v>S</v>
      </c>
      <c r="S1513" t="e">
        <f>VLOOKUP(C1513,招行退!B:I,8,FALSE)</f>
        <v>#N/A</v>
      </c>
    </row>
    <row r="1514" spans="1:19" ht="14.25" hidden="1">
      <c r="A1514" s="54">
        <v>42934.427615740744</v>
      </c>
      <c r="B1514">
        <v>806470</v>
      </c>
      <c r="C1514" t="s">
        <v>10143</v>
      </c>
      <c r="D1514" t="s">
        <v>10144</v>
      </c>
      <c r="E1514" t="s">
        <v>10145</v>
      </c>
      <c r="F1514" s="15">
        <v>500</v>
      </c>
      <c r="G1514" t="s">
        <v>53</v>
      </c>
      <c r="H1514" t="s">
        <v>34</v>
      </c>
      <c r="I1514" t="s">
        <v>58</v>
      </c>
      <c r="J1514" t="s">
        <v>48</v>
      </c>
      <c r="K1514" t="s">
        <v>59</v>
      </c>
      <c r="L1514" t="s">
        <v>10146</v>
      </c>
      <c r="M1514" t="s">
        <v>10147</v>
      </c>
      <c r="N1514" t="s">
        <v>10148</v>
      </c>
      <c r="O1514">
        <f>VLOOKUP(B1514,HIS退!B:F,5,FALSE)</f>
        <v>-500</v>
      </c>
      <c r="P1514" t="str">
        <f>VLOOKUP(B1514,HIS退!B:I,8,FALSE)</f>
        <v>1</v>
      </c>
      <c r="Q1514" s="38">
        <f>VLOOKUP(C1514,招行退!B:F,5,FALSE)</f>
        <v>500</v>
      </c>
      <c r="R1514" t="str">
        <f>VLOOKUP(C1514,招行退!B:H,7,FALSE)</f>
        <v>S</v>
      </c>
      <c r="S1514" t="e">
        <f>VLOOKUP(C1514,招行退!B:I,8,FALSE)</f>
        <v>#N/A</v>
      </c>
    </row>
    <row r="1515" spans="1:19" ht="14.25" hidden="1">
      <c r="A1515" s="54">
        <v>42934.428229166668</v>
      </c>
      <c r="B1515">
        <v>806539</v>
      </c>
      <c r="C1515" t="s">
        <v>10149</v>
      </c>
      <c r="D1515" t="s">
        <v>10150</v>
      </c>
      <c r="E1515" t="s">
        <v>10151</v>
      </c>
      <c r="F1515" s="15">
        <v>100</v>
      </c>
      <c r="G1515" t="s">
        <v>34</v>
      </c>
      <c r="H1515" t="s">
        <v>34</v>
      </c>
      <c r="I1515" t="s">
        <v>58</v>
      </c>
      <c r="J1515" t="s">
        <v>48</v>
      </c>
      <c r="K1515" t="s">
        <v>59</v>
      </c>
      <c r="L1515" t="s">
        <v>10152</v>
      </c>
      <c r="M1515" t="s">
        <v>10153</v>
      </c>
      <c r="N1515" t="s">
        <v>10154</v>
      </c>
      <c r="O1515">
        <f>VLOOKUP(B1515,HIS退!B:F,5,FALSE)</f>
        <v>-100</v>
      </c>
      <c r="P1515" t="str">
        <f>VLOOKUP(B1515,HIS退!B:I,8,FALSE)</f>
        <v>1</v>
      </c>
      <c r="Q1515" s="38">
        <f>VLOOKUP(C1515,招行退!B:F,5,FALSE)</f>
        <v>100</v>
      </c>
      <c r="R1515" t="str">
        <f>VLOOKUP(C1515,招行退!B:H,7,FALSE)</f>
        <v>S</v>
      </c>
      <c r="S1515" t="e">
        <f>VLOOKUP(C1515,招行退!B:I,8,FALSE)</f>
        <v>#N/A</v>
      </c>
    </row>
    <row r="1516" spans="1:19" ht="14.25" hidden="1">
      <c r="A1516" s="54">
        <v>42934.435729166667</v>
      </c>
      <c r="B1516">
        <v>807341</v>
      </c>
      <c r="C1516" t="s">
        <v>10155</v>
      </c>
      <c r="D1516" t="s">
        <v>10156</v>
      </c>
      <c r="E1516" t="s">
        <v>10157</v>
      </c>
      <c r="F1516" s="15">
        <v>200</v>
      </c>
      <c r="G1516" t="s">
        <v>34</v>
      </c>
      <c r="H1516" t="s">
        <v>34</v>
      </c>
      <c r="I1516" t="s">
        <v>58</v>
      </c>
      <c r="J1516" t="s">
        <v>48</v>
      </c>
      <c r="K1516" t="s">
        <v>59</v>
      </c>
      <c r="L1516" t="s">
        <v>10158</v>
      </c>
      <c r="M1516" t="s">
        <v>10159</v>
      </c>
      <c r="N1516" t="s">
        <v>10160</v>
      </c>
      <c r="O1516">
        <f>VLOOKUP(B1516,HIS退!B:F,5,FALSE)</f>
        <v>-200</v>
      </c>
      <c r="P1516" t="str">
        <f>VLOOKUP(B1516,HIS退!B:I,8,FALSE)</f>
        <v>1</v>
      </c>
      <c r="Q1516" s="38">
        <f>VLOOKUP(C1516,招行退!B:F,5,FALSE)</f>
        <v>200</v>
      </c>
      <c r="R1516" t="str">
        <f>VLOOKUP(C1516,招行退!B:H,7,FALSE)</f>
        <v>S</v>
      </c>
      <c r="S1516" t="e">
        <f>VLOOKUP(C1516,招行退!B:I,8,FALSE)</f>
        <v>#N/A</v>
      </c>
    </row>
    <row r="1517" spans="1:19" ht="14.25" hidden="1">
      <c r="A1517" s="54">
        <v>42934.43608796296</v>
      </c>
      <c r="B1517">
        <v>807390</v>
      </c>
      <c r="C1517" t="s">
        <v>10161</v>
      </c>
      <c r="D1517" t="s">
        <v>10162</v>
      </c>
      <c r="E1517" t="s">
        <v>10163</v>
      </c>
      <c r="F1517" s="15">
        <v>365.67</v>
      </c>
      <c r="G1517" t="s">
        <v>53</v>
      </c>
      <c r="H1517" t="s">
        <v>34</v>
      </c>
      <c r="I1517" t="s">
        <v>58</v>
      </c>
      <c r="J1517" t="s">
        <v>48</v>
      </c>
      <c r="K1517" t="s">
        <v>59</v>
      </c>
      <c r="L1517" t="s">
        <v>10164</v>
      </c>
      <c r="M1517" t="s">
        <v>10165</v>
      </c>
      <c r="N1517" t="s">
        <v>10166</v>
      </c>
      <c r="O1517">
        <f>VLOOKUP(B1517,HIS退!B:F,5,FALSE)</f>
        <v>-365.67</v>
      </c>
      <c r="P1517" t="str">
        <f>VLOOKUP(B1517,HIS退!B:I,8,FALSE)</f>
        <v>1</v>
      </c>
      <c r="Q1517" s="38">
        <f>VLOOKUP(C1517,招行退!B:F,5,FALSE)</f>
        <v>365.67</v>
      </c>
      <c r="R1517" t="str">
        <f>VLOOKUP(C1517,招行退!B:H,7,FALSE)</f>
        <v>S</v>
      </c>
      <c r="S1517" t="e">
        <f>VLOOKUP(C1517,招行退!B:I,8,FALSE)</f>
        <v>#N/A</v>
      </c>
    </row>
    <row r="1518" spans="1:19" ht="14.25" hidden="1">
      <c r="A1518" s="54">
        <v>42934.437627314815</v>
      </c>
      <c r="B1518">
        <v>807531</v>
      </c>
      <c r="C1518" t="s">
        <v>5822</v>
      </c>
      <c r="D1518" t="s">
        <v>10167</v>
      </c>
      <c r="E1518" t="s">
        <v>5825</v>
      </c>
      <c r="F1518" s="15">
        <v>253</v>
      </c>
      <c r="G1518" t="s">
        <v>34</v>
      </c>
      <c r="H1518" t="s">
        <v>34</v>
      </c>
      <c r="I1518" t="s">
        <v>340</v>
      </c>
      <c r="J1518" t="s">
        <v>57</v>
      </c>
      <c r="K1518" t="s">
        <v>59</v>
      </c>
      <c r="L1518" t="s">
        <v>5823</v>
      </c>
      <c r="M1518" t="s">
        <v>10168</v>
      </c>
      <c r="N1518" t="s">
        <v>5826</v>
      </c>
      <c r="O1518">
        <f>VLOOKUP(B1518,HIS退!B:F,5,FALSE)</f>
        <v>-253</v>
      </c>
      <c r="P1518" t="str">
        <f>VLOOKUP(B1518,HIS退!B:I,8,FALSE)</f>
        <v>9</v>
      </c>
      <c r="Q1518" s="38">
        <f>VLOOKUP(C1518,招行退!B:F,5,FALSE)</f>
        <v>253</v>
      </c>
      <c r="R1518" t="str">
        <f>VLOOKUP(C1518,招行退!B:H,7,FALSE)</f>
        <v>B</v>
      </c>
      <c r="S1518" t="str">
        <f>VLOOKUP(C1518,招行退!B:I,8,FALSE)</f>
        <v>20170718</v>
      </c>
    </row>
    <row r="1519" spans="1:19" ht="14.25" hidden="1">
      <c r="A1519" s="54">
        <v>42934.438043981485</v>
      </c>
      <c r="B1519">
        <v>807579</v>
      </c>
      <c r="C1519" t="s">
        <v>10169</v>
      </c>
      <c r="D1519" t="s">
        <v>10170</v>
      </c>
      <c r="E1519" t="s">
        <v>10171</v>
      </c>
      <c r="F1519" s="15">
        <v>1000</v>
      </c>
      <c r="G1519" t="s">
        <v>34</v>
      </c>
      <c r="H1519" t="s">
        <v>34</v>
      </c>
      <c r="I1519" t="s">
        <v>58</v>
      </c>
      <c r="J1519" t="s">
        <v>48</v>
      </c>
      <c r="K1519" t="s">
        <v>59</v>
      </c>
      <c r="L1519" t="s">
        <v>10172</v>
      </c>
      <c r="M1519" t="s">
        <v>10173</v>
      </c>
      <c r="N1519" t="s">
        <v>10174</v>
      </c>
      <c r="O1519">
        <f>VLOOKUP(B1519,HIS退!B:F,5,FALSE)</f>
        <v>-1000</v>
      </c>
      <c r="P1519" t="str">
        <f>VLOOKUP(B1519,HIS退!B:I,8,FALSE)</f>
        <v>1</v>
      </c>
      <c r="Q1519" s="38">
        <f>VLOOKUP(C1519,招行退!B:F,5,FALSE)</f>
        <v>1000</v>
      </c>
      <c r="R1519" t="str">
        <f>VLOOKUP(C1519,招行退!B:H,7,FALSE)</f>
        <v>S</v>
      </c>
      <c r="S1519" t="e">
        <f>VLOOKUP(C1519,招行退!B:I,8,FALSE)</f>
        <v>#N/A</v>
      </c>
    </row>
    <row r="1520" spans="1:19" ht="14.25" hidden="1">
      <c r="A1520" s="54">
        <v>42934.43855324074</v>
      </c>
      <c r="B1520">
        <v>807617</v>
      </c>
      <c r="C1520" t="s">
        <v>5829</v>
      </c>
      <c r="D1520" t="s">
        <v>10175</v>
      </c>
      <c r="E1520" t="s">
        <v>5832</v>
      </c>
      <c r="F1520" s="15">
        <v>2000</v>
      </c>
      <c r="G1520" t="s">
        <v>53</v>
      </c>
      <c r="H1520" t="s">
        <v>34</v>
      </c>
      <c r="I1520" t="s">
        <v>340</v>
      </c>
      <c r="J1520" t="s">
        <v>57</v>
      </c>
      <c r="K1520" t="s">
        <v>59</v>
      </c>
      <c r="L1520" t="s">
        <v>5830</v>
      </c>
      <c r="M1520" t="s">
        <v>10176</v>
      </c>
      <c r="N1520" t="s">
        <v>5833</v>
      </c>
      <c r="O1520">
        <f>VLOOKUP(B1520,HIS退!B:F,5,FALSE)</f>
        <v>-2000</v>
      </c>
      <c r="P1520" t="str">
        <f>VLOOKUP(B1520,HIS退!B:I,8,FALSE)</f>
        <v>9</v>
      </c>
      <c r="Q1520" s="38">
        <f>VLOOKUP(C1520,招行退!B:F,5,FALSE)</f>
        <v>2000</v>
      </c>
      <c r="R1520" t="str">
        <f>VLOOKUP(C1520,招行退!B:H,7,FALSE)</f>
        <v>B</v>
      </c>
      <c r="S1520" t="str">
        <f>VLOOKUP(C1520,招行退!B:I,8,FALSE)</f>
        <v>20170718</v>
      </c>
    </row>
    <row r="1521" spans="1:19" ht="14.25" hidden="1">
      <c r="A1521" s="54">
        <v>42934.444756944446</v>
      </c>
      <c r="B1521">
        <v>808206</v>
      </c>
      <c r="C1521" t="s">
        <v>10177</v>
      </c>
      <c r="D1521" t="s">
        <v>10178</v>
      </c>
      <c r="E1521" t="s">
        <v>10179</v>
      </c>
      <c r="F1521" s="15">
        <v>500</v>
      </c>
      <c r="G1521" t="s">
        <v>34</v>
      </c>
      <c r="H1521" t="s">
        <v>34</v>
      </c>
      <c r="I1521" t="s">
        <v>58</v>
      </c>
      <c r="J1521" t="s">
        <v>48</v>
      </c>
      <c r="K1521" t="s">
        <v>59</v>
      </c>
      <c r="L1521" t="s">
        <v>10180</v>
      </c>
      <c r="M1521" t="s">
        <v>10181</v>
      </c>
      <c r="N1521" t="s">
        <v>10182</v>
      </c>
      <c r="O1521">
        <f>VLOOKUP(B1521,HIS退!B:F,5,FALSE)</f>
        <v>-500</v>
      </c>
      <c r="P1521" t="str">
        <f>VLOOKUP(B1521,HIS退!B:I,8,FALSE)</f>
        <v>1</v>
      </c>
      <c r="Q1521" s="38">
        <f>VLOOKUP(C1521,招行退!B:F,5,FALSE)</f>
        <v>500</v>
      </c>
      <c r="R1521" t="str">
        <f>VLOOKUP(C1521,招行退!B:H,7,FALSE)</f>
        <v>S</v>
      </c>
      <c r="S1521" t="e">
        <f>VLOOKUP(C1521,招行退!B:I,8,FALSE)</f>
        <v>#N/A</v>
      </c>
    </row>
    <row r="1522" spans="1:19" ht="14.25" hidden="1">
      <c r="A1522" s="54">
        <v>42934.447858796295</v>
      </c>
      <c r="B1522">
        <v>808533</v>
      </c>
      <c r="C1522" t="s">
        <v>10183</v>
      </c>
      <c r="D1522" t="s">
        <v>10184</v>
      </c>
      <c r="E1522" t="s">
        <v>10185</v>
      </c>
      <c r="F1522" s="15">
        <v>139</v>
      </c>
      <c r="G1522" t="s">
        <v>34</v>
      </c>
      <c r="H1522" t="s">
        <v>34</v>
      </c>
      <c r="I1522" t="s">
        <v>58</v>
      </c>
      <c r="J1522" t="s">
        <v>48</v>
      </c>
      <c r="K1522" t="s">
        <v>59</v>
      </c>
      <c r="L1522" t="s">
        <v>10186</v>
      </c>
      <c r="M1522" t="s">
        <v>10187</v>
      </c>
      <c r="N1522" t="s">
        <v>10188</v>
      </c>
      <c r="O1522">
        <f>VLOOKUP(B1522,HIS退!B:F,5,FALSE)</f>
        <v>-139</v>
      </c>
      <c r="P1522" t="str">
        <f>VLOOKUP(B1522,HIS退!B:I,8,FALSE)</f>
        <v>1</v>
      </c>
      <c r="Q1522" s="38">
        <f>VLOOKUP(C1522,招行退!B:F,5,FALSE)</f>
        <v>139</v>
      </c>
      <c r="R1522" t="str">
        <f>VLOOKUP(C1522,招行退!B:H,7,FALSE)</f>
        <v>S</v>
      </c>
      <c r="S1522" t="e">
        <f>VLOOKUP(C1522,招行退!B:I,8,FALSE)</f>
        <v>#N/A</v>
      </c>
    </row>
    <row r="1523" spans="1:19" ht="14.25" hidden="1">
      <c r="A1523" s="54">
        <v>42934.457060185188</v>
      </c>
      <c r="B1523">
        <v>809473</v>
      </c>
      <c r="C1523" t="s">
        <v>10189</v>
      </c>
      <c r="D1523" t="s">
        <v>10190</v>
      </c>
      <c r="E1523" t="s">
        <v>10191</v>
      </c>
      <c r="F1523" s="15">
        <v>185</v>
      </c>
      <c r="G1523" t="s">
        <v>34</v>
      </c>
      <c r="H1523" t="s">
        <v>34</v>
      </c>
      <c r="I1523" t="s">
        <v>58</v>
      </c>
      <c r="J1523" t="s">
        <v>48</v>
      </c>
      <c r="K1523" t="s">
        <v>59</v>
      </c>
      <c r="L1523" t="s">
        <v>10192</v>
      </c>
      <c r="M1523" t="s">
        <v>10193</v>
      </c>
      <c r="N1523" t="s">
        <v>10194</v>
      </c>
      <c r="O1523">
        <f>VLOOKUP(B1523,HIS退!B:F,5,FALSE)</f>
        <v>-185</v>
      </c>
      <c r="P1523" t="str">
        <f>VLOOKUP(B1523,HIS退!B:I,8,FALSE)</f>
        <v>1</v>
      </c>
      <c r="Q1523" s="38">
        <f>VLOOKUP(C1523,招行退!B:F,5,FALSE)</f>
        <v>185</v>
      </c>
      <c r="R1523" t="str">
        <f>VLOOKUP(C1523,招行退!B:H,7,FALSE)</f>
        <v>S</v>
      </c>
      <c r="S1523" t="e">
        <f>VLOOKUP(C1523,招行退!B:I,8,FALSE)</f>
        <v>#N/A</v>
      </c>
    </row>
    <row r="1524" spans="1:19" ht="14.25" hidden="1">
      <c r="A1524" s="54">
        <v>42934.458784722221</v>
      </c>
      <c r="B1524">
        <v>809613</v>
      </c>
      <c r="C1524" t="s">
        <v>10195</v>
      </c>
      <c r="D1524" t="s">
        <v>10196</v>
      </c>
      <c r="E1524" t="s">
        <v>10197</v>
      </c>
      <c r="F1524" s="15">
        <v>114.3</v>
      </c>
      <c r="G1524" t="s">
        <v>34</v>
      </c>
      <c r="H1524" t="s">
        <v>34</v>
      </c>
      <c r="I1524" t="s">
        <v>58</v>
      </c>
      <c r="J1524" t="s">
        <v>48</v>
      </c>
      <c r="K1524" t="s">
        <v>59</v>
      </c>
      <c r="L1524" t="s">
        <v>10198</v>
      </c>
      <c r="M1524" t="s">
        <v>10199</v>
      </c>
      <c r="N1524" t="s">
        <v>10200</v>
      </c>
      <c r="O1524">
        <f>VLOOKUP(B1524,HIS退!B:F,5,FALSE)</f>
        <v>-114.3</v>
      </c>
      <c r="P1524" t="str">
        <f>VLOOKUP(B1524,HIS退!B:I,8,FALSE)</f>
        <v>1</v>
      </c>
      <c r="Q1524" s="38">
        <f>VLOOKUP(C1524,招行退!B:F,5,FALSE)</f>
        <v>114.3</v>
      </c>
      <c r="R1524" t="str">
        <f>VLOOKUP(C1524,招行退!B:H,7,FALSE)</f>
        <v>S</v>
      </c>
      <c r="S1524" t="e">
        <f>VLOOKUP(C1524,招行退!B:I,8,FALSE)</f>
        <v>#N/A</v>
      </c>
    </row>
    <row r="1525" spans="1:19" ht="14.25" hidden="1">
      <c r="A1525" s="54">
        <v>42934.460034722222</v>
      </c>
      <c r="B1525">
        <v>809720</v>
      </c>
      <c r="C1525" t="s">
        <v>10201</v>
      </c>
      <c r="D1525" t="s">
        <v>10202</v>
      </c>
      <c r="E1525" t="s">
        <v>10203</v>
      </c>
      <c r="F1525" s="15">
        <v>5000</v>
      </c>
      <c r="G1525" t="s">
        <v>34</v>
      </c>
      <c r="H1525" t="s">
        <v>34</v>
      </c>
      <c r="I1525" t="s">
        <v>58</v>
      </c>
      <c r="J1525" t="s">
        <v>48</v>
      </c>
      <c r="K1525" t="s">
        <v>59</v>
      </c>
      <c r="L1525" t="s">
        <v>10204</v>
      </c>
      <c r="M1525" t="s">
        <v>10205</v>
      </c>
      <c r="N1525" t="s">
        <v>10206</v>
      </c>
      <c r="O1525">
        <f>VLOOKUP(B1525,HIS退!B:F,5,FALSE)</f>
        <v>-5000</v>
      </c>
      <c r="P1525" t="str">
        <f>VLOOKUP(B1525,HIS退!B:I,8,FALSE)</f>
        <v>1</v>
      </c>
      <c r="Q1525" s="38">
        <f>VLOOKUP(C1525,招行退!B:F,5,FALSE)</f>
        <v>5000</v>
      </c>
      <c r="R1525" t="str">
        <f>VLOOKUP(C1525,招行退!B:H,7,FALSE)</f>
        <v>S</v>
      </c>
      <c r="S1525" t="e">
        <f>VLOOKUP(C1525,招行退!B:I,8,FALSE)</f>
        <v>#N/A</v>
      </c>
    </row>
    <row r="1526" spans="1:19" ht="14.25" hidden="1">
      <c r="A1526" s="54">
        <v>42934.460648148146</v>
      </c>
      <c r="B1526">
        <v>809772</v>
      </c>
      <c r="C1526" t="s">
        <v>10207</v>
      </c>
      <c r="D1526" t="s">
        <v>10208</v>
      </c>
      <c r="E1526" t="s">
        <v>10209</v>
      </c>
      <c r="F1526" s="15">
        <v>620</v>
      </c>
      <c r="G1526" t="s">
        <v>34</v>
      </c>
      <c r="H1526" t="s">
        <v>34</v>
      </c>
      <c r="I1526" t="s">
        <v>58</v>
      </c>
      <c r="J1526" t="s">
        <v>48</v>
      </c>
      <c r="K1526" t="s">
        <v>59</v>
      </c>
      <c r="L1526" t="s">
        <v>10210</v>
      </c>
      <c r="M1526" t="s">
        <v>10211</v>
      </c>
      <c r="N1526" t="s">
        <v>10212</v>
      </c>
      <c r="O1526">
        <f>VLOOKUP(B1526,HIS退!B:F,5,FALSE)</f>
        <v>-620</v>
      </c>
      <c r="P1526" t="str">
        <f>VLOOKUP(B1526,HIS退!B:I,8,FALSE)</f>
        <v>1</v>
      </c>
      <c r="Q1526" s="38">
        <f>VLOOKUP(C1526,招行退!B:F,5,FALSE)</f>
        <v>620</v>
      </c>
      <c r="R1526" t="str">
        <f>VLOOKUP(C1526,招行退!B:H,7,FALSE)</f>
        <v>S</v>
      </c>
      <c r="S1526" t="e">
        <f>VLOOKUP(C1526,招行退!B:I,8,FALSE)</f>
        <v>#N/A</v>
      </c>
    </row>
    <row r="1527" spans="1:19" ht="14.25" hidden="1">
      <c r="A1527" s="54">
        <v>42934.4612037037</v>
      </c>
      <c r="B1527">
        <v>809876</v>
      </c>
      <c r="C1527" t="s">
        <v>10213</v>
      </c>
      <c r="D1527" t="s">
        <v>10214</v>
      </c>
      <c r="E1527" t="s">
        <v>10215</v>
      </c>
      <c r="F1527" s="15">
        <v>585.66999999999996</v>
      </c>
      <c r="G1527" t="s">
        <v>34</v>
      </c>
      <c r="H1527" t="s">
        <v>34</v>
      </c>
      <c r="I1527" t="s">
        <v>58</v>
      </c>
      <c r="J1527" t="s">
        <v>48</v>
      </c>
      <c r="K1527" t="s">
        <v>59</v>
      </c>
      <c r="L1527" t="s">
        <v>10216</v>
      </c>
      <c r="M1527" t="s">
        <v>10217</v>
      </c>
      <c r="N1527" t="s">
        <v>10218</v>
      </c>
      <c r="O1527">
        <f>VLOOKUP(B1527,HIS退!B:F,5,FALSE)</f>
        <v>-585.66999999999996</v>
      </c>
      <c r="P1527" t="str">
        <f>VLOOKUP(B1527,HIS退!B:I,8,FALSE)</f>
        <v>1</v>
      </c>
      <c r="Q1527" s="38">
        <f>VLOOKUP(C1527,招行退!B:F,5,FALSE)</f>
        <v>585.66999999999996</v>
      </c>
      <c r="R1527" t="str">
        <f>VLOOKUP(C1527,招行退!B:H,7,FALSE)</f>
        <v>S</v>
      </c>
      <c r="S1527" t="e">
        <f>VLOOKUP(C1527,招行退!B:I,8,FALSE)</f>
        <v>#N/A</v>
      </c>
    </row>
    <row r="1528" spans="1:19" ht="14.25" hidden="1">
      <c r="A1528" s="54">
        <v>42934.462025462963</v>
      </c>
      <c r="B1528">
        <v>809942</v>
      </c>
      <c r="D1528" t="s">
        <v>10219</v>
      </c>
      <c r="E1528" t="s">
        <v>10215</v>
      </c>
      <c r="F1528" s="15">
        <v>1990.5</v>
      </c>
      <c r="G1528" t="s">
        <v>34</v>
      </c>
      <c r="H1528" t="s">
        <v>34</v>
      </c>
      <c r="I1528" t="s">
        <v>8586</v>
      </c>
      <c r="J1528" t="s">
        <v>8586</v>
      </c>
      <c r="K1528" t="s">
        <v>59</v>
      </c>
      <c r="L1528" t="s">
        <v>10220</v>
      </c>
      <c r="M1528" t="s">
        <v>10221</v>
      </c>
      <c r="N1528" t="s">
        <v>10218</v>
      </c>
      <c r="O1528">
        <f>VLOOKUP(B1528,HIS退!B:F,5,FALSE)</f>
        <v>-1990.5</v>
      </c>
      <c r="P1528" t="str">
        <f>VLOOKUP(B1528,HIS退!B:I,8,FALSE)</f>
        <v>9</v>
      </c>
      <c r="Q1528" s="38" t="e">
        <f>VLOOKUP(C1528,招行退!B:F,5,FALSE)</f>
        <v>#N/A</v>
      </c>
      <c r="R1528" t="e">
        <f>VLOOKUP(C1528,招行退!B:H,7,FALSE)</f>
        <v>#N/A</v>
      </c>
      <c r="S1528" t="e">
        <f>VLOOKUP(C1528,招行退!B:I,8,FALSE)</f>
        <v>#N/A</v>
      </c>
    </row>
    <row r="1529" spans="1:19" ht="14.25" hidden="1">
      <c r="A1529" s="54">
        <v>42934.465567129628</v>
      </c>
      <c r="B1529">
        <v>810306</v>
      </c>
      <c r="C1529" t="s">
        <v>10222</v>
      </c>
      <c r="D1529" t="s">
        <v>10223</v>
      </c>
      <c r="E1529" t="s">
        <v>10224</v>
      </c>
      <c r="F1529" s="15">
        <v>100</v>
      </c>
      <c r="G1529" t="s">
        <v>34</v>
      </c>
      <c r="H1529" t="s">
        <v>34</v>
      </c>
      <c r="I1529" t="s">
        <v>58</v>
      </c>
      <c r="J1529" t="s">
        <v>48</v>
      </c>
      <c r="K1529" t="s">
        <v>59</v>
      </c>
      <c r="L1529" t="s">
        <v>10225</v>
      </c>
      <c r="M1529" t="s">
        <v>10226</v>
      </c>
      <c r="N1529" t="s">
        <v>10227</v>
      </c>
      <c r="O1529">
        <f>VLOOKUP(B1529,HIS退!B:F,5,FALSE)</f>
        <v>-100</v>
      </c>
      <c r="P1529" t="str">
        <f>VLOOKUP(B1529,HIS退!B:I,8,FALSE)</f>
        <v>1</v>
      </c>
      <c r="Q1529" s="38">
        <f>VLOOKUP(C1529,招行退!B:F,5,FALSE)</f>
        <v>100</v>
      </c>
      <c r="R1529" t="str">
        <f>VLOOKUP(C1529,招行退!B:H,7,FALSE)</f>
        <v>S</v>
      </c>
      <c r="S1529" t="e">
        <f>VLOOKUP(C1529,招行退!B:I,8,FALSE)</f>
        <v>#N/A</v>
      </c>
    </row>
    <row r="1530" spans="1:19" ht="14.25" hidden="1">
      <c r="A1530" s="54">
        <v>42934.466886574075</v>
      </c>
      <c r="B1530">
        <v>810461</v>
      </c>
      <c r="C1530" t="s">
        <v>5854</v>
      </c>
      <c r="D1530" t="s">
        <v>10228</v>
      </c>
      <c r="E1530" t="s">
        <v>5857</v>
      </c>
      <c r="F1530" s="15">
        <v>788</v>
      </c>
      <c r="G1530" t="s">
        <v>34</v>
      </c>
      <c r="H1530" t="s">
        <v>34</v>
      </c>
      <c r="I1530" t="s">
        <v>340</v>
      </c>
      <c r="J1530" t="s">
        <v>57</v>
      </c>
      <c r="K1530" t="s">
        <v>59</v>
      </c>
      <c r="L1530" t="s">
        <v>5855</v>
      </c>
      <c r="M1530" t="s">
        <v>10229</v>
      </c>
      <c r="N1530" t="s">
        <v>5858</v>
      </c>
      <c r="O1530">
        <f>VLOOKUP(B1530,HIS退!B:F,5,FALSE)</f>
        <v>-788</v>
      </c>
      <c r="P1530" t="str">
        <f>VLOOKUP(B1530,HIS退!B:I,8,FALSE)</f>
        <v>9</v>
      </c>
      <c r="Q1530" s="38">
        <f>VLOOKUP(C1530,招行退!B:F,5,FALSE)</f>
        <v>788</v>
      </c>
      <c r="R1530" t="str">
        <f>VLOOKUP(C1530,招行退!B:H,7,FALSE)</f>
        <v>B</v>
      </c>
      <c r="S1530" t="str">
        <f>VLOOKUP(C1530,招行退!B:I,8,FALSE)</f>
        <v>20170718</v>
      </c>
    </row>
    <row r="1531" spans="1:19" ht="14.25" hidden="1">
      <c r="A1531" s="54">
        <v>42934.471331018518</v>
      </c>
      <c r="B1531">
        <v>810833</v>
      </c>
      <c r="C1531" t="s">
        <v>10230</v>
      </c>
      <c r="D1531" t="s">
        <v>10231</v>
      </c>
      <c r="E1531" t="s">
        <v>10232</v>
      </c>
      <c r="F1531" s="15">
        <v>15.2</v>
      </c>
      <c r="G1531" t="s">
        <v>53</v>
      </c>
      <c r="H1531" t="s">
        <v>34</v>
      </c>
      <c r="I1531" t="s">
        <v>58</v>
      </c>
      <c r="J1531" t="s">
        <v>48</v>
      </c>
      <c r="K1531" t="s">
        <v>59</v>
      </c>
      <c r="L1531" t="s">
        <v>10233</v>
      </c>
      <c r="M1531" t="s">
        <v>10234</v>
      </c>
      <c r="N1531" t="s">
        <v>5872</v>
      </c>
      <c r="O1531">
        <f>VLOOKUP(B1531,HIS退!B:F,5,FALSE)</f>
        <v>-15.2</v>
      </c>
      <c r="P1531" t="str">
        <f>VLOOKUP(B1531,HIS退!B:I,8,FALSE)</f>
        <v>1</v>
      </c>
      <c r="Q1531" s="38" t="str">
        <f>VLOOKUP(C1531,招行退!B:F,5,FALSE)</f>
        <v>15.20</v>
      </c>
      <c r="R1531" t="str">
        <f>VLOOKUP(C1531,招行退!B:H,7,FALSE)</f>
        <v>S</v>
      </c>
      <c r="S1531" t="e">
        <f>VLOOKUP(C1531,招行退!B:I,8,FALSE)</f>
        <v>#N/A</v>
      </c>
    </row>
    <row r="1532" spans="1:19" ht="14.25" hidden="1">
      <c r="A1532" s="54">
        <v>42934.472500000003</v>
      </c>
      <c r="B1532">
        <v>810938</v>
      </c>
      <c r="C1532" t="s">
        <v>10235</v>
      </c>
      <c r="D1532" t="s">
        <v>10236</v>
      </c>
      <c r="E1532" t="s">
        <v>10237</v>
      </c>
      <c r="F1532" s="15">
        <v>368.5</v>
      </c>
      <c r="G1532" t="s">
        <v>34</v>
      </c>
      <c r="H1532" t="s">
        <v>34</v>
      </c>
      <c r="I1532" t="s">
        <v>58</v>
      </c>
      <c r="J1532" t="s">
        <v>48</v>
      </c>
      <c r="K1532" t="s">
        <v>59</v>
      </c>
      <c r="L1532" t="s">
        <v>10238</v>
      </c>
      <c r="M1532" t="s">
        <v>10239</v>
      </c>
      <c r="N1532" t="s">
        <v>10240</v>
      </c>
      <c r="O1532">
        <f>VLOOKUP(B1532,HIS退!B:F,5,FALSE)</f>
        <v>-368.5</v>
      </c>
      <c r="P1532" t="str">
        <f>VLOOKUP(B1532,HIS退!B:I,8,FALSE)</f>
        <v>1</v>
      </c>
      <c r="Q1532" s="38">
        <f>VLOOKUP(C1532,招行退!B:F,5,FALSE)</f>
        <v>368.5</v>
      </c>
      <c r="R1532" t="str">
        <f>VLOOKUP(C1532,招行退!B:H,7,FALSE)</f>
        <v>S</v>
      </c>
      <c r="S1532" t="e">
        <f>VLOOKUP(C1532,招行退!B:I,8,FALSE)</f>
        <v>#N/A</v>
      </c>
    </row>
    <row r="1533" spans="1:19" ht="14.25" hidden="1">
      <c r="A1533" s="54">
        <v>42934.473182870373</v>
      </c>
      <c r="B1533">
        <v>810983</v>
      </c>
      <c r="C1533" t="s">
        <v>5868</v>
      </c>
      <c r="D1533" t="s">
        <v>10241</v>
      </c>
      <c r="E1533" t="s">
        <v>5871</v>
      </c>
      <c r="F1533" s="15">
        <v>15.2</v>
      </c>
      <c r="G1533" t="s">
        <v>53</v>
      </c>
      <c r="H1533" t="s">
        <v>34</v>
      </c>
      <c r="I1533" t="s">
        <v>340</v>
      </c>
      <c r="J1533" t="s">
        <v>57</v>
      </c>
      <c r="K1533" t="s">
        <v>59</v>
      </c>
      <c r="L1533" t="s">
        <v>5869</v>
      </c>
      <c r="M1533" t="s">
        <v>10242</v>
      </c>
      <c r="N1533" t="s">
        <v>5872</v>
      </c>
      <c r="O1533">
        <f>VLOOKUP(B1533,HIS退!B:F,5,FALSE)</f>
        <v>-15.2</v>
      </c>
      <c r="P1533" t="str">
        <f>VLOOKUP(B1533,HIS退!B:I,8,FALSE)</f>
        <v>9</v>
      </c>
      <c r="Q1533" s="38">
        <f>VLOOKUP(C1533,招行退!B:F,5,FALSE)</f>
        <v>15.2</v>
      </c>
      <c r="R1533" t="str">
        <f>VLOOKUP(C1533,招行退!B:H,7,FALSE)</f>
        <v>B</v>
      </c>
      <c r="S1533" t="str">
        <f>VLOOKUP(C1533,招行退!B:I,8,FALSE)</f>
        <v>20170718</v>
      </c>
    </row>
    <row r="1534" spans="1:19" ht="14.25" hidden="1">
      <c r="A1534" s="54">
        <v>42934.473726851851</v>
      </c>
      <c r="B1534">
        <v>811018</v>
      </c>
      <c r="C1534" t="s">
        <v>5875</v>
      </c>
      <c r="D1534" t="s">
        <v>10243</v>
      </c>
      <c r="E1534" t="s">
        <v>5878</v>
      </c>
      <c r="F1534" s="15">
        <v>47.2</v>
      </c>
      <c r="G1534" t="s">
        <v>53</v>
      </c>
      <c r="H1534" t="s">
        <v>34</v>
      </c>
      <c r="I1534" t="s">
        <v>340</v>
      </c>
      <c r="J1534" t="s">
        <v>57</v>
      </c>
      <c r="K1534" t="s">
        <v>59</v>
      </c>
      <c r="L1534" t="s">
        <v>5876</v>
      </c>
      <c r="M1534" t="s">
        <v>10244</v>
      </c>
      <c r="N1534" t="s">
        <v>5872</v>
      </c>
      <c r="O1534">
        <f>VLOOKUP(B1534,HIS退!B:F,5,FALSE)</f>
        <v>-47.2</v>
      </c>
      <c r="P1534" t="str">
        <f>VLOOKUP(B1534,HIS退!B:I,8,FALSE)</f>
        <v>9</v>
      </c>
      <c r="Q1534" s="38">
        <f>VLOOKUP(C1534,招行退!B:F,5,FALSE)</f>
        <v>47.2</v>
      </c>
      <c r="R1534" t="str">
        <f>VLOOKUP(C1534,招行退!B:H,7,FALSE)</f>
        <v>B</v>
      </c>
      <c r="S1534" t="str">
        <f>VLOOKUP(C1534,招行退!B:I,8,FALSE)</f>
        <v>20170718</v>
      </c>
    </row>
    <row r="1535" spans="1:19" ht="14.25" hidden="1">
      <c r="A1535" s="54">
        <v>42934.477708333332</v>
      </c>
      <c r="B1535">
        <v>811296</v>
      </c>
      <c r="C1535" t="s">
        <v>10245</v>
      </c>
      <c r="D1535" t="s">
        <v>10246</v>
      </c>
      <c r="E1535" t="s">
        <v>10247</v>
      </c>
      <c r="F1535" s="15">
        <v>40.5</v>
      </c>
      <c r="G1535" t="s">
        <v>34</v>
      </c>
      <c r="H1535" t="s">
        <v>34</v>
      </c>
      <c r="I1535" t="s">
        <v>58</v>
      </c>
      <c r="J1535" t="s">
        <v>48</v>
      </c>
      <c r="K1535" t="s">
        <v>59</v>
      </c>
      <c r="L1535" t="s">
        <v>10248</v>
      </c>
      <c r="M1535" t="s">
        <v>10249</v>
      </c>
      <c r="N1535" t="s">
        <v>10250</v>
      </c>
      <c r="O1535">
        <f>VLOOKUP(B1535,HIS退!B:F,5,FALSE)</f>
        <v>-40.5</v>
      </c>
      <c r="P1535" t="str">
        <f>VLOOKUP(B1535,HIS退!B:I,8,FALSE)</f>
        <v>1</v>
      </c>
      <c r="Q1535" s="38">
        <f>VLOOKUP(C1535,招行退!B:F,5,FALSE)</f>
        <v>40.5</v>
      </c>
      <c r="R1535" t="str">
        <f>VLOOKUP(C1535,招行退!B:H,7,FALSE)</f>
        <v>S</v>
      </c>
      <c r="S1535" t="e">
        <f>VLOOKUP(C1535,招行退!B:I,8,FALSE)</f>
        <v>#N/A</v>
      </c>
    </row>
    <row r="1536" spans="1:19" ht="14.25" hidden="1">
      <c r="A1536" s="54">
        <v>42934.484560185185</v>
      </c>
      <c r="B1536">
        <v>811770</v>
      </c>
      <c r="C1536" t="s">
        <v>10251</v>
      </c>
      <c r="D1536" t="s">
        <v>10252</v>
      </c>
      <c r="E1536" t="s">
        <v>2008</v>
      </c>
      <c r="F1536" s="15">
        <v>3331.26</v>
      </c>
      <c r="G1536" t="s">
        <v>34</v>
      </c>
      <c r="H1536" t="s">
        <v>34</v>
      </c>
      <c r="I1536" t="s">
        <v>58</v>
      </c>
      <c r="J1536" t="s">
        <v>48</v>
      </c>
      <c r="K1536" t="s">
        <v>59</v>
      </c>
      <c r="L1536" t="s">
        <v>10253</v>
      </c>
      <c r="M1536" t="s">
        <v>10254</v>
      </c>
      <c r="N1536" t="s">
        <v>4280</v>
      </c>
      <c r="O1536">
        <f>VLOOKUP(B1536,HIS退!B:F,5,FALSE)</f>
        <v>-3331.26</v>
      </c>
      <c r="P1536" t="str">
        <f>VLOOKUP(B1536,HIS退!B:I,8,FALSE)</f>
        <v>1</v>
      </c>
      <c r="Q1536" s="38">
        <f>VLOOKUP(C1536,招行退!B:F,5,FALSE)</f>
        <v>3331.26</v>
      </c>
      <c r="R1536" t="str">
        <f>VLOOKUP(C1536,招行退!B:H,7,FALSE)</f>
        <v>S</v>
      </c>
      <c r="S1536" t="e">
        <f>VLOOKUP(C1536,招行退!B:I,8,FALSE)</f>
        <v>#N/A</v>
      </c>
    </row>
    <row r="1537" spans="1:19" ht="14.25" hidden="1">
      <c r="A1537" s="54">
        <v>42934.485185185185</v>
      </c>
      <c r="B1537">
        <v>811820</v>
      </c>
      <c r="C1537" t="s">
        <v>10255</v>
      </c>
      <c r="D1537" t="s">
        <v>10256</v>
      </c>
      <c r="E1537" t="s">
        <v>10257</v>
      </c>
      <c r="F1537" s="15">
        <v>328.5</v>
      </c>
      <c r="G1537" t="s">
        <v>34</v>
      </c>
      <c r="H1537" t="s">
        <v>34</v>
      </c>
      <c r="I1537" t="s">
        <v>58</v>
      </c>
      <c r="J1537" t="s">
        <v>48</v>
      </c>
      <c r="K1537" t="s">
        <v>59</v>
      </c>
      <c r="L1537" t="s">
        <v>10258</v>
      </c>
      <c r="M1537" t="s">
        <v>10259</v>
      </c>
      <c r="N1537" t="s">
        <v>10260</v>
      </c>
      <c r="O1537">
        <f>VLOOKUP(B1537,HIS退!B:F,5,FALSE)</f>
        <v>-328.5</v>
      </c>
      <c r="P1537" t="str">
        <f>VLOOKUP(B1537,HIS退!B:I,8,FALSE)</f>
        <v>1</v>
      </c>
      <c r="Q1537" s="38">
        <f>VLOOKUP(C1537,招行退!B:F,5,FALSE)</f>
        <v>328.5</v>
      </c>
      <c r="R1537" t="str">
        <f>VLOOKUP(C1537,招行退!B:H,7,FALSE)</f>
        <v>S</v>
      </c>
      <c r="S1537" t="e">
        <f>VLOOKUP(C1537,招行退!B:I,8,FALSE)</f>
        <v>#N/A</v>
      </c>
    </row>
    <row r="1538" spans="1:19" ht="14.25" hidden="1">
      <c r="A1538" s="54">
        <v>42934.485243055555</v>
      </c>
      <c r="B1538">
        <v>811822</v>
      </c>
      <c r="C1538" t="s">
        <v>10261</v>
      </c>
      <c r="D1538" t="s">
        <v>10262</v>
      </c>
      <c r="E1538" t="s">
        <v>10263</v>
      </c>
      <c r="F1538" s="15">
        <v>536</v>
      </c>
      <c r="G1538" t="s">
        <v>34</v>
      </c>
      <c r="H1538" t="s">
        <v>34</v>
      </c>
      <c r="I1538" t="s">
        <v>58</v>
      </c>
      <c r="J1538" t="s">
        <v>48</v>
      </c>
      <c r="K1538" t="s">
        <v>59</v>
      </c>
      <c r="L1538" t="s">
        <v>10264</v>
      </c>
      <c r="M1538" t="s">
        <v>10265</v>
      </c>
      <c r="N1538" t="s">
        <v>10266</v>
      </c>
      <c r="O1538">
        <f>VLOOKUP(B1538,HIS退!B:F,5,FALSE)</f>
        <v>-536</v>
      </c>
      <c r="P1538" t="str">
        <f>VLOOKUP(B1538,HIS退!B:I,8,FALSE)</f>
        <v>1</v>
      </c>
      <c r="Q1538" s="38">
        <f>VLOOKUP(C1538,招行退!B:F,5,FALSE)</f>
        <v>536</v>
      </c>
      <c r="R1538" t="str">
        <f>VLOOKUP(C1538,招行退!B:H,7,FALSE)</f>
        <v>S</v>
      </c>
      <c r="S1538" t="e">
        <f>VLOOKUP(C1538,招行退!B:I,8,FALSE)</f>
        <v>#N/A</v>
      </c>
    </row>
    <row r="1539" spans="1:19" ht="14.25" hidden="1">
      <c r="A1539" s="54">
        <v>42934.487766203703</v>
      </c>
      <c r="B1539">
        <v>812000</v>
      </c>
      <c r="C1539" t="s">
        <v>10267</v>
      </c>
      <c r="D1539" t="s">
        <v>10268</v>
      </c>
      <c r="E1539" t="s">
        <v>10269</v>
      </c>
      <c r="F1539" s="15">
        <v>1990.92</v>
      </c>
      <c r="G1539" t="s">
        <v>34</v>
      </c>
      <c r="H1539" t="s">
        <v>34</v>
      </c>
      <c r="I1539" t="s">
        <v>58</v>
      </c>
      <c r="J1539" t="s">
        <v>48</v>
      </c>
      <c r="K1539" t="s">
        <v>59</v>
      </c>
      <c r="L1539" t="s">
        <v>10270</v>
      </c>
      <c r="M1539" t="s">
        <v>10271</v>
      </c>
      <c r="N1539" t="s">
        <v>10272</v>
      </c>
      <c r="O1539">
        <f>VLOOKUP(B1539,HIS退!B:F,5,FALSE)</f>
        <v>-1990.92</v>
      </c>
      <c r="P1539" t="str">
        <f>VLOOKUP(B1539,HIS退!B:I,8,FALSE)</f>
        <v>1</v>
      </c>
      <c r="Q1539" s="38">
        <f>VLOOKUP(C1539,招行退!B:F,5,FALSE)</f>
        <v>1990.92</v>
      </c>
      <c r="R1539" t="str">
        <f>VLOOKUP(C1539,招行退!B:H,7,FALSE)</f>
        <v>S</v>
      </c>
      <c r="S1539" t="e">
        <f>VLOOKUP(C1539,招行退!B:I,8,FALSE)</f>
        <v>#N/A</v>
      </c>
    </row>
    <row r="1540" spans="1:19" ht="14.25" hidden="1">
      <c r="A1540" s="54">
        <v>42934.497743055559</v>
      </c>
      <c r="B1540">
        <v>812457</v>
      </c>
      <c r="C1540" t="s">
        <v>10273</v>
      </c>
      <c r="D1540" t="s">
        <v>10274</v>
      </c>
      <c r="E1540" t="s">
        <v>10275</v>
      </c>
      <c r="F1540" s="15">
        <v>1600</v>
      </c>
      <c r="G1540" t="s">
        <v>34</v>
      </c>
      <c r="H1540" t="s">
        <v>34</v>
      </c>
      <c r="I1540" t="s">
        <v>58</v>
      </c>
      <c r="J1540" t="s">
        <v>48</v>
      </c>
      <c r="K1540" t="s">
        <v>59</v>
      </c>
      <c r="L1540" t="s">
        <v>10276</v>
      </c>
      <c r="M1540" t="s">
        <v>10277</v>
      </c>
      <c r="N1540" t="s">
        <v>10278</v>
      </c>
      <c r="O1540">
        <f>VLOOKUP(B1540,HIS退!B:F,5,FALSE)</f>
        <v>-1600</v>
      </c>
      <c r="P1540" t="str">
        <f>VLOOKUP(B1540,HIS退!B:I,8,FALSE)</f>
        <v>1</v>
      </c>
      <c r="Q1540" s="38">
        <f>VLOOKUP(C1540,招行退!B:F,5,FALSE)</f>
        <v>1600</v>
      </c>
      <c r="R1540" t="str">
        <f>VLOOKUP(C1540,招行退!B:H,7,FALSE)</f>
        <v>S</v>
      </c>
      <c r="S1540" t="e">
        <f>VLOOKUP(C1540,招行退!B:I,8,FALSE)</f>
        <v>#N/A</v>
      </c>
    </row>
    <row r="1541" spans="1:19" ht="14.25" hidden="1">
      <c r="A1541" s="54">
        <v>42934.497974537036</v>
      </c>
      <c r="B1541">
        <v>812469</v>
      </c>
      <c r="C1541" t="s">
        <v>10279</v>
      </c>
      <c r="D1541" t="s">
        <v>10280</v>
      </c>
      <c r="E1541" t="s">
        <v>10281</v>
      </c>
      <c r="F1541" s="15">
        <v>777.5</v>
      </c>
      <c r="G1541" t="s">
        <v>34</v>
      </c>
      <c r="H1541" t="s">
        <v>34</v>
      </c>
      <c r="I1541" t="s">
        <v>58</v>
      </c>
      <c r="J1541" t="s">
        <v>48</v>
      </c>
      <c r="K1541" t="s">
        <v>59</v>
      </c>
      <c r="L1541" t="s">
        <v>10282</v>
      </c>
      <c r="M1541" t="s">
        <v>10283</v>
      </c>
      <c r="N1541" t="s">
        <v>10284</v>
      </c>
      <c r="O1541">
        <f>VLOOKUP(B1541,HIS退!B:F,5,FALSE)</f>
        <v>-777.5</v>
      </c>
      <c r="P1541" t="str">
        <f>VLOOKUP(B1541,HIS退!B:I,8,FALSE)</f>
        <v>1</v>
      </c>
      <c r="Q1541" s="38">
        <f>VLOOKUP(C1541,招行退!B:F,5,FALSE)</f>
        <v>777.5</v>
      </c>
      <c r="R1541" t="str">
        <f>VLOOKUP(C1541,招行退!B:H,7,FALSE)</f>
        <v>S</v>
      </c>
      <c r="S1541" t="e">
        <f>VLOOKUP(C1541,招行退!B:I,8,FALSE)</f>
        <v>#N/A</v>
      </c>
    </row>
    <row r="1542" spans="1:19" ht="14.25" hidden="1">
      <c r="A1542" s="54">
        <v>42934.499328703707</v>
      </c>
      <c r="B1542">
        <v>812523</v>
      </c>
      <c r="C1542" t="s">
        <v>10285</v>
      </c>
      <c r="D1542" t="s">
        <v>10286</v>
      </c>
      <c r="E1542" t="s">
        <v>10287</v>
      </c>
      <c r="F1542" s="15">
        <v>80.5</v>
      </c>
      <c r="G1542" t="s">
        <v>34</v>
      </c>
      <c r="H1542" t="s">
        <v>34</v>
      </c>
      <c r="I1542" t="s">
        <v>58</v>
      </c>
      <c r="J1542" t="s">
        <v>48</v>
      </c>
      <c r="K1542" t="s">
        <v>59</v>
      </c>
      <c r="L1542" t="s">
        <v>10288</v>
      </c>
      <c r="M1542" t="s">
        <v>10289</v>
      </c>
      <c r="N1542" t="s">
        <v>10290</v>
      </c>
      <c r="O1542">
        <f>VLOOKUP(B1542,HIS退!B:F,5,FALSE)</f>
        <v>-80.5</v>
      </c>
      <c r="P1542" t="str">
        <f>VLOOKUP(B1542,HIS退!B:I,8,FALSE)</f>
        <v>1</v>
      </c>
      <c r="Q1542" s="38">
        <f>VLOOKUP(C1542,招行退!B:F,5,FALSE)</f>
        <v>80.5</v>
      </c>
      <c r="R1542" t="str">
        <f>VLOOKUP(C1542,招行退!B:H,7,FALSE)</f>
        <v>S</v>
      </c>
      <c r="S1542" t="e">
        <f>VLOOKUP(C1542,招行退!B:I,8,FALSE)</f>
        <v>#N/A</v>
      </c>
    </row>
    <row r="1543" spans="1:19" ht="14.25" hidden="1">
      <c r="A1543" s="54">
        <v>42934.502870370372</v>
      </c>
      <c r="B1543">
        <v>812648</v>
      </c>
      <c r="C1543" t="s">
        <v>10291</v>
      </c>
      <c r="D1543" t="s">
        <v>10292</v>
      </c>
      <c r="E1543" t="s">
        <v>10293</v>
      </c>
      <c r="F1543" s="15">
        <v>87.92</v>
      </c>
      <c r="G1543" t="s">
        <v>34</v>
      </c>
      <c r="H1543" t="s">
        <v>34</v>
      </c>
      <c r="I1543" t="s">
        <v>58</v>
      </c>
      <c r="J1543" t="s">
        <v>48</v>
      </c>
      <c r="K1543" t="s">
        <v>59</v>
      </c>
      <c r="L1543" t="s">
        <v>10294</v>
      </c>
      <c r="M1543" t="s">
        <v>10295</v>
      </c>
      <c r="N1543" t="s">
        <v>10296</v>
      </c>
      <c r="O1543">
        <f>VLOOKUP(B1543,HIS退!B:F,5,FALSE)</f>
        <v>-87.92</v>
      </c>
      <c r="P1543" t="str">
        <f>VLOOKUP(B1543,HIS退!B:I,8,FALSE)</f>
        <v>1</v>
      </c>
      <c r="Q1543" s="38">
        <f>VLOOKUP(C1543,招行退!B:F,5,FALSE)</f>
        <v>87.92</v>
      </c>
      <c r="R1543" t="str">
        <f>VLOOKUP(C1543,招行退!B:H,7,FALSE)</f>
        <v>S</v>
      </c>
      <c r="S1543" t="e">
        <f>VLOOKUP(C1543,招行退!B:I,8,FALSE)</f>
        <v>#N/A</v>
      </c>
    </row>
    <row r="1544" spans="1:19" ht="14.25" hidden="1">
      <c r="A1544" s="54">
        <v>42934.507615740738</v>
      </c>
      <c r="B1544">
        <v>812776</v>
      </c>
      <c r="C1544" t="s">
        <v>10298</v>
      </c>
      <c r="D1544" t="s">
        <v>10299</v>
      </c>
      <c r="E1544" t="s">
        <v>10300</v>
      </c>
      <c r="F1544" s="15">
        <v>93</v>
      </c>
      <c r="G1544" t="s">
        <v>34</v>
      </c>
      <c r="H1544" t="s">
        <v>34</v>
      </c>
      <c r="I1544" t="s">
        <v>58</v>
      </c>
      <c r="J1544" t="s">
        <v>48</v>
      </c>
      <c r="K1544" t="s">
        <v>59</v>
      </c>
      <c r="L1544" t="s">
        <v>10301</v>
      </c>
      <c r="M1544" t="s">
        <v>10302</v>
      </c>
      <c r="N1544" t="s">
        <v>10303</v>
      </c>
      <c r="O1544">
        <f>VLOOKUP(B1544,HIS退!B:F,5,FALSE)</f>
        <v>-93</v>
      </c>
      <c r="P1544" t="str">
        <f>VLOOKUP(B1544,HIS退!B:I,8,FALSE)</f>
        <v>1</v>
      </c>
      <c r="Q1544" s="38">
        <f>VLOOKUP(C1544,招行退!B:F,5,FALSE)</f>
        <v>93</v>
      </c>
      <c r="R1544" t="str">
        <f>VLOOKUP(C1544,招行退!B:H,7,FALSE)</f>
        <v>S</v>
      </c>
      <c r="S1544" t="e">
        <f>VLOOKUP(C1544,招行退!B:I,8,FALSE)</f>
        <v>#N/A</v>
      </c>
    </row>
    <row r="1545" spans="1:19" ht="14.25" hidden="1">
      <c r="A1545" s="54">
        <v>42934.507743055554</v>
      </c>
      <c r="B1545">
        <v>812779</v>
      </c>
      <c r="C1545" t="s">
        <v>10304</v>
      </c>
      <c r="D1545" t="s">
        <v>10305</v>
      </c>
      <c r="E1545" t="s">
        <v>10306</v>
      </c>
      <c r="F1545" s="15">
        <v>11</v>
      </c>
      <c r="G1545" t="s">
        <v>34</v>
      </c>
      <c r="H1545" t="s">
        <v>34</v>
      </c>
      <c r="I1545" t="s">
        <v>58</v>
      </c>
      <c r="J1545" t="s">
        <v>48</v>
      </c>
      <c r="K1545" t="s">
        <v>59</v>
      </c>
      <c r="L1545" t="s">
        <v>10307</v>
      </c>
      <c r="M1545" t="s">
        <v>10308</v>
      </c>
      <c r="N1545" t="s">
        <v>10309</v>
      </c>
      <c r="O1545">
        <f>VLOOKUP(B1545,HIS退!B:F,5,FALSE)</f>
        <v>-11</v>
      </c>
      <c r="P1545" t="str">
        <f>VLOOKUP(B1545,HIS退!B:I,8,FALSE)</f>
        <v>1</v>
      </c>
      <c r="Q1545" s="38">
        <f>VLOOKUP(C1545,招行退!B:F,5,FALSE)</f>
        <v>11</v>
      </c>
      <c r="R1545" t="str">
        <f>VLOOKUP(C1545,招行退!B:H,7,FALSE)</f>
        <v>S</v>
      </c>
      <c r="S1545" t="e">
        <f>VLOOKUP(C1545,招行退!B:I,8,FALSE)</f>
        <v>#N/A</v>
      </c>
    </row>
    <row r="1546" spans="1:19" ht="14.25" hidden="1">
      <c r="A1546" s="54">
        <v>42934.508599537039</v>
      </c>
      <c r="B1546">
        <v>812804</v>
      </c>
      <c r="C1546" t="s">
        <v>10310</v>
      </c>
      <c r="D1546" t="s">
        <v>10311</v>
      </c>
      <c r="E1546" t="s">
        <v>10312</v>
      </c>
      <c r="F1546" s="15">
        <v>990</v>
      </c>
      <c r="G1546" t="s">
        <v>34</v>
      </c>
      <c r="H1546" t="s">
        <v>34</v>
      </c>
      <c r="I1546" t="s">
        <v>58</v>
      </c>
      <c r="J1546" t="s">
        <v>48</v>
      </c>
      <c r="K1546" t="s">
        <v>59</v>
      </c>
      <c r="L1546" t="s">
        <v>10313</v>
      </c>
      <c r="M1546" t="s">
        <v>10314</v>
      </c>
      <c r="N1546" t="s">
        <v>10315</v>
      </c>
      <c r="O1546">
        <f>VLOOKUP(B1546,HIS退!B:F,5,FALSE)</f>
        <v>-990</v>
      </c>
      <c r="P1546" t="str">
        <f>VLOOKUP(B1546,HIS退!B:I,8,FALSE)</f>
        <v>1</v>
      </c>
      <c r="Q1546" s="38">
        <f>VLOOKUP(C1546,招行退!B:F,5,FALSE)</f>
        <v>990</v>
      </c>
      <c r="R1546" t="str">
        <f>VLOOKUP(C1546,招行退!B:H,7,FALSE)</f>
        <v>S</v>
      </c>
      <c r="S1546" t="e">
        <f>VLOOKUP(C1546,招行退!B:I,8,FALSE)</f>
        <v>#N/A</v>
      </c>
    </row>
    <row r="1547" spans="1:19" ht="14.25" hidden="1">
      <c r="A1547" s="54">
        <v>42934.510937500003</v>
      </c>
      <c r="B1547">
        <v>812860</v>
      </c>
      <c r="C1547" t="s">
        <v>10316</v>
      </c>
      <c r="D1547" t="s">
        <v>10317</v>
      </c>
      <c r="E1547" t="s">
        <v>10318</v>
      </c>
      <c r="F1547" s="15">
        <v>16143.5</v>
      </c>
      <c r="G1547" t="s">
        <v>34</v>
      </c>
      <c r="H1547" t="s">
        <v>34</v>
      </c>
      <c r="I1547" t="s">
        <v>58</v>
      </c>
      <c r="J1547" t="s">
        <v>48</v>
      </c>
      <c r="K1547" t="s">
        <v>59</v>
      </c>
      <c r="L1547" t="s">
        <v>10319</v>
      </c>
      <c r="M1547" t="s">
        <v>10320</v>
      </c>
      <c r="N1547" t="s">
        <v>10321</v>
      </c>
      <c r="O1547">
        <f>VLOOKUP(B1547,HIS退!B:F,5,FALSE)</f>
        <v>-16143.5</v>
      </c>
      <c r="P1547" t="str">
        <f>VLOOKUP(B1547,HIS退!B:I,8,FALSE)</f>
        <v>1</v>
      </c>
      <c r="Q1547" s="38">
        <f>VLOOKUP(C1547,招行退!B:F,5,FALSE)</f>
        <v>16143.5</v>
      </c>
      <c r="R1547" t="str">
        <f>VLOOKUP(C1547,招行退!B:H,7,FALSE)</f>
        <v>S</v>
      </c>
      <c r="S1547" t="e">
        <f>VLOOKUP(C1547,招行退!B:I,8,FALSE)</f>
        <v>#N/A</v>
      </c>
    </row>
    <row r="1548" spans="1:19" ht="14.25" hidden="1">
      <c r="A1548" s="54">
        <v>42934.515636574077</v>
      </c>
      <c r="B1548">
        <v>812963</v>
      </c>
      <c r="C1548" t="s">
        <v>5861</v>
      </c>
      <c r="D1548" t="s">
        <v>10322</v>
      </c>
      <c r="E1548" t="s">
        <v>5864</v>
      </c>
      <c r="F1548" s="15">
        <v>3000</v>
      </c>
      <c r="G1548" t="s">
        <v>34</v>
      </c>
      <c r="H1548" t="s">
        <v>34</v>
      </c>
      <c r="I1548" t="s">
        <v>340</v>
      </c>
      <c r="J1548" t="s">
        <v>57</v>
      </c>
      <c r="K1548" t="s">
        <v>59</v>
      </c>
      <c r="L1548" t="s">
        <v>5862</v>
      </c>
      <c r="M1548" t="s">
        <v>10323</v>
      </c>
      <c r="N1548" t="s">
        <v>5865</v>
      </c>
      <c r="O1548">
        <f>VLOOKUP(B1548,HIS退!B:F,5,FALSE)</f>
        <v>-3000</v>
      </c>
      <c r="P1548" t="str">
        <f>VLOOKUP(B1548,HIS退!B:I,8,FALSE)</f>
        <v>9</v>
      </c>
      <c r="Q1548" s="38">
        <f>VLOOKUP(C1548,招行退!B:F,5,FALSE)</f>
        <v>3000</v>
      </c>
      <c r="R1548" t="str">
        <f>VLOOKUP(C1548,招行退!B:H,7,FALSE)</f>
        <v>B</v>
      </c>
      <c r="S1548" t="str">
        <f>VLOOKUP(C1548,招行退!B:I,8,FALSE)</f>
        <v>20170718</v>
      </c>
    </row>
    <row r="1549" spans="1:19" ht="14.25" hidden="1">
      <c r="A1549" s="54">
        <v>42934.521273148152</v>
      </c>
      <c r="B1549">
        <v>813060</v>
      </c>
      <c r="C1549" t="s">
        <v>10324</v>
      </c>
      <c r="D1549" t="s">
        <v>10325</v>
      </c>
      <c r="E1549" t="s">
        <v>10326</v>
      </c>
      <c r="F1549" s="15">
        <v>35.200000000000003</v>
      </c>
      <c r="G1549" t="s">
        <v>34</v>
      </c>
      <c r="H1549" t="s">
        <v>34</v>
      </c>
      <c r="I1549" t="s">
        <v>58</v>
      </c>
      <c r="J1549" t="s">
        <v>48</v>
      </c>
      <c r="K1549" t="s">
        <v>59</v>
      </c>
      <c r="L1549" t="s">
        <v>10327</v>
      </c>
      <c r="M1549" t="s">
        <v>10328</v>
      </c>
      <c r="N1549" t="s">
        <v>10329</v>
      </c>
      <c r="O1549">
        <f>VLOOKUP(B1549,HIS退!B:F,5,FALSE)</f>
        <v>-35.200000000000003</v>
      </c>
      <c r="P1549" t="str">
        <f>VLOOKUP(B1549,HIS退!B:I,8,FALSE)</f>
        <v>1</v>
      </c>
      <c r="Q1549" s="38">
        <f>VLOOKUP(C1549,招行退!B:F,5,FALSE)</f>
        <v>35.200000000000003</v>
      </c>
      <c r="R1549" t="str">
        <f>VLOOKUP(C1549,招行退!B:H,7,FALSE)</f>
        <v>S</v>
      </c>
      <c r="S1549" t="e">
        <f>VLOOKUP(C1549,招行退!B:I,8,FALSE)</f>
        <v>#N/A</v>
      </c>
    </row>
    <row r="1550" spans="1:19" ht="14.25" hidden="1">
      <c r="A1550" s="54">
        <v>42934.524733796294</v>
      </c>
      <c r="B1550">
        <v>813121</v>
      </c>
      <c r="C1550" t="s">
        <v>10330</v>
      </c>
      <c r="D1550" t="s">
        <v>10331</v>
      </c>
      <c r="E1550" t="s">
        <v>10332</v>
      </c>
      <c r="F1550" s="15">
        <v>205</v>
      </c>
      <c r="G1550" t="s">
        <v>34</v>
      </c>
      <c r="H1550" t="s">
        <v>34</v>
      </c>
      <c r="I1550" t="s">
        <v>58</v>
      </c>
      <c r="J1550" t="s">
        <v>48</v>
      </c>
      <c r="K1550" t="s">
        <v>59</v>
      </c>
      <c r="L1550" t="s">
        <v>10333</v>
      </c>
      <c r="M1550" t="s">
        <v>10334</v>
      </c>
      <c r="N1550" t="s">
        <v>10329</v>
      </c>
      <c r="O1550">
        <f>VLOOKUP(B1550,HIS退!B:F,5,FALSE)</f>
        <v>-205</v>
      </c>
      <c r="P1550" t="str">
        <f>VLOOKUP(B1550,HIS退!B:I,8,FALSE)</f>
        <v>1</v>
      </c>
      <c r="Q1550" s="38">
        <f>VLOOKUP(C1550,招行退!B:F,5,FALSE)</f>
        <v>205</v>
      </c>
      <c r="R1550" t="str">
        <f>VLOOKUP(C1550,招行退!B:H,7,FALSE)</f>
        <v>S</v>
      </c>
      <c r="S1550" t="e">
        <f>VLOOKUP(C1550,招行退!B:I,8,FALSE)</f>
        <v>#N/A</v>
      </c>
    </row>
    <row r="1551" spans="1:19" ht="14.25" hidden="1">
      <c r="A1551" s="54">
        <v>42934.542962962965</v>
      </c>
      <c r="B1551">
        <v>813357</v>
      </c>
      <c r="C1551" t="s">
        <v>10335</v>
      </c>
      <c r="D1551" t="s">
        <v>10336</v>
      </c>
      <c r="E1551" t="s">
        <v>10337</v>
      </c>
      <c r="F1551" s="15">
        <v>2000</v>
      </c>
      <c r="G1551" t="s">
        <v>34</v>
      </c>
      <c r="H1551" t="s">
        <v>34</v>
      </c>
      <c r="I1551" t="s">
        <v>58</v>
      </c>
      <c r="J1551" t="s">
        <v>48</v>
      </c>
      <c r="K1551" t="s">
        <v>59</v>
      </c>
      <c r="L1551" t="s">
        <v>10338</v>
      </c>
      <c r="M1551" t="s">
        <v>10339</v>
      </c>
      <c r="N1551" t="s">
        <v>10340</v>
      </c>
      <c r="O1551">
        <f>VLOOKUP(B1551,HIS退!B:F,5,FALSE)</f>
        <v>-2000</v>
      </c>
      <c r="P1551" t="str">
        <f>VLOOKUP(B1551,HIS退!B:I,8,FALSE)</f>
        <v>1</v>
      </c>
      <c r="Q1551" s="38">
        <f>VLOOKUP(C1551,招行退!B:F,5,FALSE)</f>
        <v>2000</v>
      </c>
      <c r="R1551" t="str">
        <f>VLOOKUP(C1551,招行退!B:H,7,FALSE)</f>
        <v>S</v>
      </c>
      <c r="S1551" t="e">
        <f>VLOOKUP(C1551,招行退!B:I,8,FALSE)</f>
        <v>#N/A</v>
      </c>
    </row>
    <row r="1552" spans="1:19" ht="14.25" hidden="1">
      <c r="A1552" s="54">
        <v>42934.557673611111</v>
      </c>
      <c r="B1552">
        <v>813561</v>
      </c>
      <c r="C1552" t="s">
        <v>10341</v>
      </c>
      <c r="D1552" t="s">
        <v>10342</v>
      </c>
      <c r="E1552" t="s">
        <v>10343</v>
      </c>
      <c r="F1552" s="15">
        <v>407.49</v>
      </c>
      <c r="G1552" t="s">
        <v>34</v>
      </c>
      <c r="H1552" t="s">
        <v>34</v>
      </c>
      <c r="I1552" t="s">
        <v>58</v>
      </c>
      <c r="J1552" t="s">
        <v>48</v>
      </c>
      <c r="K1552" t="s">
        <v>59</v>
      </c>
      <c r="L1552" t="s">
        <v>10344</v>
      </c>
      <c r="M1552" t="s">
        <v>10345</v>
      </c>
      <c r="N1552" t="s">
        <v>10346</v>
      </c>
      <c r="O1552">
        <f>VLOOKUP(B1552,HIS退!B:F,5,FALSE)</f>
        <v>-407.49</v>
      </c>
      <c r="P1552" t="str">
        <f>VLOOKUP(B1552,HIS退!B:I,8,FALSE)</f>
        <v>1</v>
      </c>
      <c r="Q1552" s="38">
        <f>VLOOKUP(C1552,招行退!B:F,5,FALSE)</f>
        <v>407.49</v>
      </c>
      <c r="R1552" t="str">
        <f>VLOOKUP(C1552,招行退!B:H,7,FALSE)</f>
        <v>S</v>
      </c>
      <c r="S1552" t="e">
        <f>VLOOKUP(C1552,招行退!B:I,8,FALSE)</f>
        <v>#N/A</v>
      </c>
    </row>
    <row r="1553" spans="1:19" ht="14.25" hidden="1">
      <c r="A1553" s="54">
        <v>42934.557673611111</v>
      </c>
      <c r="B1553">
        <v>813562</v>
      </c>
      <c r="C1553" t="s">
        <v>5847</v>
      </c>
      <c r="D1553" t="s">
        <v>10347</v>
      </c>
      <c r="E1553" t="s">
        <v>5850</v>
      </c>
      <c r="F1553" s="15">
        <v>188</v>
      </c>
      <c r="G1553" t="s">
        <v>34</v>
      </c>
      <c r="H1553" t="s">
        <v>34</v>
      </c>
      <c r="I1553" t="s">
        <v>340</v>
      </c>
      <c r="J1553" t="s">
        <v>57</v>
      </c>
      <c r="K1553" t="s">
        <v>59</v>
      </c>
      <c r="L1553" t="s">
        <v>5848</v>
      </c>
      <c r="M1553" t="s">
        <v>10348</v>
      </c>
      <c r="N1553" t="s">
        <v>5851</v>
      </c>
      <c r="O1553">
        <f>VLOOKUP(B1553,HIS退!B:F,5,FALSE)</f>
        <v>-188</v>
      </c>
      <c r="P1553" t="str">
        <f>VLOOKUP(B1553,HIS退!B:I,8,FALSE)</f>
        <v>9</v>
      </c>
      <c r="Q1553" s="38">
        <f>VLOOKUP(C1553,招行退!B:F,5,FALSE)</f>
        <v>188</v>
      </c>
      <c r="R1553" t="str">
        <f>VLOOKUP(C1553,招行退!B:H,7,FALSE)</f>
        <v>B</v>
      </c>
      <c r="S1553" t="str">
        <f>VLOOKUP(C1553,招行退!B:I,8,FALSE)</f>
        <v>20170718</v>
      </c>
    </row>
    <row r="1554" spans="1:19" ht="14.25" hidden="1">
      <c r="A1554" s="54">
        <v>42934.571631944447</v>
      </c>
      <c r="B1554">
        <v>813743</v>
      </c>
      <c r="C1554" t="s">
        <v>10349</v>
      </c>
      <c r="D1554" t="s">
        <v>10350</v>
      </c>
      <c r="E1554" t="s">
        <v>10351</v>
      </c>
      <c r="F1554" s="15">
        <v>60.64</v>
      </c>
      <c r="G1554" t="s">
        <v>34</v>
      </c>
      <c r="H1554" t="s">
        <v>34</v>
      </c>
      <c r="I1554" t="s">
        <v>58</v>
      </c>
      <c r="J1554" t="s">
        <v>48</v>
      </c>
      <c r="K1554" t="s">
        <v>59</v>
      </c>
      <c r="L1554" t="s">
        <v>10352</v>
      </c>
      <c r="M1554" t="s">
        <v>10353</v>
      </c>
      <c r="N1554" t="s">
        <v>6111</v>
      </c>
      <c r="O1554">
        <f>VLOOKUP(B1554,HIS退!B:F,5,FALSE)</f>
        <v>-60.64</v>
      </c>
      <c r="P1554" t="str">
        <f>VLOOKUP(B1554,HIS退!B:I,8,FALSE)</f>
        <v>1</v>
      </c>
      <c r="Q1554" s="38">
        <f>VLOOKUP(C1554,招行退!B:F,5,FALSE)</f>
        <v>60.64</v>
      </c>
      <c r="R1554" t="str">
        <f>VLOOKUP(C1554,招行退!B:H,7,FALSE)</f>
        <v>S</v>
      </c>
      <c r="S1554" t="e">
        <f>VLOOKUP(C1554,招行退!B:I,8,FALSE)</f>
        <v>#N/A</v>
      </c>
    </row>
    <row r="1555" spans="1:19" ht="14.25" hidden="1">
      <c r="A1555" s="54">
        <v>42934.573217592595</v>
      </c>
      <c r="B1555">
        <v>813777</v>
      </c>
      <c r="C1555" t="s">
        <v>10354</v>
      </c>
      <c r="D1555" t="s">
        <v>982</v>
      </c>
      <c r="E1555" t="s">
        <v>983</v>
      </c>
      <c r="F1555" s="15">
        <v>3932</v>
      </c>
      <c r="G1555" t="s">
        <v>34</v>
      </c>
      <c r="H1555" t="s">
        <v>34</v>
      </c>
      <c r="I1555" t="s">
        <v>58</v>
      </c>
      <c r="J1555" t="s">
        <v>48</v>
      </c>
      <c r="K1555" t="s">
        <v>59</v>
      </c>
      <c r="L1555" t="s">
        <v>10355</v>
      </c>
      <c r="M1555" t="s">
        <v>10356</v>
      </c>
      <c r="N1555" t="s">
        <v>3068</v>
      </c>
      <c r="O1555">
        <f>VLOOKUP(B1555,HIS退!B:F,5,FALSE)</f>
        <v>-3932</v>
      </c>
      <c r="P1555" t="str">
        <f>VLOOKUP(B1555,HIS退!B:I,8,FALSE)</f>
        <v>1</v>
      </c>
      <c r="Q1555" s="38">
        <f>VLOOKUP(C1555,招行退!B:F,5,FALSE)</f>
        <v>3932</v>
      </c>
      <c r="R1555" t="str">
        <f>VLOOKUP(C1555,招行退!B:H,7,FALSE)</f>
        <v>S</v>
      </c>
      <c r="S1555" t="e">
        <f>VLOOKUP(C1555,招行退!B:I,8,FALSE)</f>
        <v>#N/A</v>
      </c>
    </row>
    <row r="1556" spans="1:19" ht="14.25" hidden="1">
      <c r="A1556" s="54">
        <v>42934.573564814818</v>
      </c>
      <c r="B1556">
        <v>813783</v>
      </c>
      <c r="C1556" t="s">
        <v>10357</v>
      </c>
      <c r="D1556" t="s">
        <v>10358</v>
      </c>
      <c r="E1556" t="s">
        <v>10359</v>
      </c>
      <c r="F1556" s="15">
        <v>1797.22</v>
      </c>
      <c r="G1556" t="s">
        <v>34</v>
      </c>
      <c r="H1556" t="s">
        <v>34</v>
      </c>
      <c r="I1556" t="s">
        <v>58</v>
      </c>
      <c r="J1556" t="s">
        <v>48</v>
      </c>
      <c r="K1556" t="s">
        <v>59</v>
      </c>
      <c r="L1556" t="s">
        <v>10360</v>
      </c>
      <c r="M1556" t="s">
        <v>10361</v>
      </c>
      <c r="N1556" t="s">
        <v>10362</v>
      </c>
      <c r="O1556">
        <f>VLOOKUP(B1556,HIS退!B:F,5,FALSE)</f>
        <v>-1797.22</v>
      </c>
      <c r="P1556" t="str">
        <f>VLOOKUP(B1556,HIS退!B:I,8,FALSE)</f>
        <v>1</v>
      </c>
      <c r="Q1556" s="38">
        <f>VLOOKUP(C1556,招行退!B:F,5,FALSE)</f>
        <v>1797.22</v>
      </c>
      <c r="R1556" t="str">
        <f>VLOOKUP(C1556,招行退!B:H,7,FALSE)</f>
        <v>S</v>
      </c>
      <c r="S1556" t="e">
        <f>VLOOKUP(C1556,招行退!B:I,8,FALSE)</f>
        <v>#N/A</v>
      </c>
    </row>
    <row r="1557" spans="1:19" ht="14.25" hidden="1">
      <c r="A1557" s="54">
        <v>42934.580254629633</v>
      </c>
      <c r="B1557">
        <v>813903</v>
      </c>
      <c r="C1557" t="s">
        <v>10363</v>
      </c>
      <c r="D1557" t="s">
        <v>10364</v>
      </c>
      <c r="E1557" t="s">
        <v>10365</v>
      </c>
      <c r="F1557" s="15">
        <v>192.5</v>
      </c>
      <c r="G1557" t="s">
        <v>34</v>
      </c>
      <c r="H1557" t="s">
        <v>34</v>
      </c>
      <c r="I1557" t="s">
        <v>58</v>
      </c>
      <c r="J1557" t="s">
        <v>48</v>
      </c>
      <c r="K1557" t="s">
        <v>59</v>
      </c>
      <c r="L1557" t="s">
        <v>10366</v>
      </c>
      <c r="M1557" t="s">
        <v>10367</v>
      </c>
      <c r="N1557" t="s">
        <v>10368</v>
      </c>
      <c r="O1557">
        <f>VLOOKUP(B1557,HIS退!B:F,5,FALSE)</f>
        <v>-192.5</v>
      </c>
      <c r="P1557" t="str">
        <f>VLOOKUP(B1557,HIS退!B:I,8,FALSE)</f>
        <v>1</v>
      </c>
      <c r="Q1557" s="38">
        <f>VLOOKUP(C1557,招行退!B:F,5,FALSE)</f>
        <v>192.5</v>
      </c>
      <c r="R1557" t="str">
        <f>VLOOKUP(C1557,招行退!B:H,7,FALSE)</f>
        <v>S</v>
      </c>
      <c r="S1557" t="e">
        <f>VLOOKUP(C1557,招行退!B:I,8,FALSE)</f>
        <v>#N/A</v>
      </c>
    </row>
    <row r="1558" spans="1:19" ht="14.25" hidden="1">
      <c r="A1558" s="54">
        <v>42934.595138888886</v>
      </c>
      <c r="B1558">
        <v>814519</v>
      </c>
      <c r="C1558" t="s">
        <v>10369</v>
      </c>
      <c r="D1558" t="s">
        <v>10370</v>
      </c>
      <c r="E1558" t="s">
        <v>10371</v>
      </c>
      <c r="F1558" s="15">
        <v>1889</v>
      </c>
      <c r="G1558" t="s">
        <v>34</v>
      </c>
      <c r="H1558" t="s">
        <v>34</v>
      </c>
      <c r="I1558" t="s">
        <v>58</v>
      </c>
      <c r="J1558" t="s">
        <v>48</v>
      </c>
      <c r="K1558" t="s">
        <v>59</v>
      </c>
      <c r="L1558" t="s">
        <v>10372</v>
      </c>
      <c r="M1558" t="s">
        <v>10373</v>
      </c>
      <c r="N1558" t="s">
        <v>10374</v>
      </c>
      <c r="O1558">
        <f>VLOOKUP(B1558,HIS退!B:F,5,FALSE)</f>
        <v>-1889</v>
      </c>
      <c r="P1558" t="str">
        <f>VLOOKUP(B1558,HIS退!B:I,8,FALSE)</f>
        <v>1</v>
      </c>
      <c r="Q1558" s="38">
        <f>VLOOKUP(C1558,招行退!B:F,5,FALSE)</f>
        <v>1889</v>
      </c>
      <c r="R1558" t="str">
        <f>VLOOKUP(C1558,招行退!B:H,7,FALSE)</f>
        <v>S</v>
      </c>
      <c r="S1558" t="e">
        <f>VLOOKUP(C1558,招行退!B:I,8,FALSE)</f>
        <v>#N/A</v>
      </c>
    </row>
    <row r="1559" spans="1:19" ht="14.25" hidden="1">
      <c r="A1559" s="54">
        <v>42934.607303240744</v>
      </c>
      <c r="B1559">
        <v>815401</v>
      </c>
      <c r="C1559" t="s">
        <v>10375</v>
      </c>
      <c r="D1559" t="s">
        <v>10376</v>
      </c>
      <c r="E1559" t="s">
        <v>10377</v>
      </c>
      <c r="F1559" s="15">
        <v>5300.45</v>
      </c>
      <c r="G1559" t="s">
        <v>34</v>
      </c>
      <c r="H1559" t="s">
        <v>34</v>
      </c>
      <c r="I1559" t="s">
        <v>58</v>
      </c>
      <c r="J1559" t="s">
        <v>48</v>
      </c>
      <c r="K1559" t="s">
        <v>59</v>
      </c>
      <c r="L1559" t="s">
        <v>10378</v>
      </c>
      <c r="M1559" t="s">
        <v>10379</v>
      </c>
      <c r="N1559" t="s">
        <v>10380</v>
      </c>
      <c r="O1559">
        <f>VLOOKUP(B1559,HIS退!B:F,5,FALSE)</f>
        <v>-5300.45</v>
      </c>
      <c r="P1559" t="str">
        <f>VLOOKUP(B1559,HIS退!B:I,8,FALSE)</f>
        <v>1</v>
      </c>
      <c r="Q1559" s="38">
        <f>VLOOKUP(C1559,招行退!B:F,5,FALSE)</f>
        <v>5300.45</v>
      </c>
      <c r="R1559" t="str">
        <f>VLOOKUP(C1559,招行退!B:H,7,FALSE)</f>
        <v>S</v>
      </c>
      <c r="S1559" t="e">
        <f>VLOOKUP(C1559,招行退!B:I,8,FALSE)</f>
        <v>#N/A</v>
      </c>
    </row>
    <row r="1560" spans="1:19" ht="14.25" hidden="1">
      <c r="A1560" s="54">
        <v>42934.607511574075</v>
      </c>
      <c r="B1560">
        <v>815413</v>
      </c>
      <c r="C1560" t="s">
        <v>10381</v>
      </c>
      <c r="D1560" t="s">
        <v>10382</v>
      </c>
      <c r="E1560" t="s">
        <v>10383</v>
      </c>
      <c r="F1560" s="15">
        <v>2334</v>
      </c>
      <c r="G1560" t="s">
        <v>34</v>
      </c>
      <c r="H1560" t="s">
        <v>34</v>
      </c>
      <c r="I1560" t="s">
        <v>58</v>
      </c>
      <c r="J1560" t="s">
        <v>48</v>
      </c>
      <c r="K1560" t="s">
        <v>59</v>
      </c>
      <c r="L1560" t="s">
        <v>10384</v>
      </c>
      <c r="M1560" t="s">
        <v>10385</v>
      </c>
      <c r="N1560" t="s">
        <v>10386</v>
      </c>
      <c r="O1560">
        <f>VLOOKUP(B1560,HIS退!B:F,5,FALSE)</f>
        <v>-2334</v>
      </c>
      <c r="P1560" t="str">
        <f>VLOOKUP(B1560,HIS退!B:I,8,FALSE)</f>
        <v>1</v>
      </c>
      <c r="Q1560" s="38">
        <f>VLOOKUP(C1560,招行退!B:F,5,FALSE)</f>
        <v>2334</v>
      </c>
      <c r="R1560" t="str">
        <f>VLOOKUP(C1560,招行退!B:H,7,FALSE)</f>
        <v>S</v>
      </c>
      <c r="S1560" t="e">
        <f>VLOOKUP(C1560,招行退!B:I,8,FALSE)</f>
        <v>#N/A</v>
      </c>
    </row>
    <row r="1561" spans="1:19" ht="14.25" hidden="1">
      <c r="A1561" s="54">
        <v>42934.608344907407</v>
      </c>
      <c r="B1561">
        <v>815481</v>
      </c>
      <c r="C1561" t="s">
        <v>10387</v>
      </c>
      <c r="D1561" t="s">
        <v>10388</v>
      </c>
      <c r="E1561" t="s">
        <v>8242</v>
      </c>
      <c r="F1561" s="15">
        <v>500</v>
      </c>
      <c r="G1561" t="s">
        <v>34</v>
      </c>
      <c r="H1561" t="s">
        <v>34</v>
      </c>
      <c r="I1561" t="s">
        <v>58</v>
      </c>
      <c r="J1561" t="s">
        <v>48</v>
      </c>
      <c r="K1561" t="s">
        <v>59</v>
      </c>
      <c r="L1561" t="s">
        <v>10389</v>
      </c>
      <c r="M1561" t="s">
        <v>10390</v>
      </c>
      <c r="N1561" t="s">
        <v>10380</v>
      </c>
      <c r="O1561">
        <f>VLOOKUP(B1561,HIS退!B:F,5,FALSE)</f>
        <v>-500</v>
      </c>
      <c r="P1561" t="str">
        <f>VLOOKUP(B1561,HIS退!B:I,8,FALSE)</f>
        <v>1</v>
      </c>
      <c r="Q1561" s="38">
        <f>VLOOKUP(C1561,招行退!B:F,5,FALSE)</f>
        <v>500</v>
      </c>
      <c r="R1561" t="str">
        <f>VLOOKUP(C1561,招行退!B:H,7,FALSE)</f>
        <v>S</v>
      </c>
      <c r="S1561" t="e">
        <f>VLOOKUP(C1561,招行退!B:I,8,FALSE)</f>
        <v>#N/A</v>
      </c>
    </row>
    <row r="1562" spans="1:19" ht="14.25" hidden="1">
      <c r="A1562" s="54">
        <v>42934.6090625</v>
      </c>
      <c r="B1562">
        <v>815526</v>
      </c>
      <c r="C1562" t="s">
        <v>5881</v>
      </c>
      <c r="D1562" t="s">
        <v>10391</v>
      </c>
      <c r="E1562" t="s">
        <v>5884</v>
      </c>
      <c r="F1562" s="15">
        <v>287.62</v>
      </c>
      <c r="G1562" t="s">
        <v>34</v>
      </c>
      <c r="H1562" t="s">
        <v>34</v>
      </c>
      <c r="I1562" t="s">
        <v>340</v>
      </c>
      <c r="J1562" t="s">
        <v>57</v>
      </c>
      <c r="K1562" t="s">
        <v>59</v>
      </c>
      <c r="L1562" t="s">
        <v>5882</v>
      </c>
      <c r="M1562" t="s">
        <v>10392</v>
      </c>
      <c r="N1562" t="s">
        <v>5885</v>
      </c>
      <c r="O1562">
        <f>VLOOKUP(B1562,HIS退!B:F,5,FALSE)</f>
        <v>-287.62</v>
      </c>
      <c r="P1562" t="str">
        <f>VLOOKUP(B1562,HIS退!B:I,8,FALSE)</f>
        <v>9</v>
      </c>
      <c r="Q1562" s="38">
        <f>VLOOKUP(C1562,招行退!B:F,5,FALSE)</f>
        <v>287.62</v>
      </c>
      <c r="R1562" t="str">
        <f>VLOOKUP(C1562,招行退!B:H,7,FALSE)</f>
        <v>B</v>
      </c>
      <c r="S1562" t="str">
        <f>VLOOKUP(C1562,招行退!B:I,8,FALSE)</f>
        <v>20170718</v>
      </c>
    </row>
    <row r="1563" spans="1:19" ht="14.25" hidden="1">
      <c r="A1563" s="54">
        <v>42934.609537037039</v>
      </c>
      <c r="B1563">
        <v>815558</v>
      </c>
      <c r="C1563" t="s">
        <v>10393</v>
      </c>
      <c r="D1563" t="s">
        <v>10394</v>
      </c>
      <c r="E1563" t="s">
        <v>10395</v>
      </c>
      <c r="F1563" s="15">
        <v>500</v>
      </c>
      <c r="G1563" t="s">
        <v>34</v>
      </c>
      <c r="H1563" t="s">
        <v>34</v>
      </c>
      <c r="I1563" t="s">
        <v>58</v>
      </c>
      <c r="J1563" t="s">
        <v>48</v>
      </c>
      <c r="K1563" t="s">
        <v>59</v>
      </c>
      <c r="L1563" t="s">
        <v>10396</v>
      </c>
      <c r="M1563" t="s">
        <v>10397</v>
      </c>
      <c r="N1563" t="s">
        <v>10398</v>
      </c>
      <c r="O1563">
        <f>VLOOKUP(B1563,HIS退!B:F,5,FALSE)</f>
        <v>-500</v>
      </c>
      <c r="P1563" t="str">
        <f>VLOOKUP(B1563,HIS退!B:I,8,FALSE)</f>
        <v>1</v>
      </c>
      <c r="Q1563" s="38">
        <f>VLOOKUP(C1563,招行退!B:F,5,FALSE)</f>
        <v>500</v>
      </c>
      <c r="R1563" t="str">
        <f>VLOOKUP(C1563,招行退!B:H,7,FALSE)</f>
        <v>S</v>
      </c>
      <c r="S1563" t="e">
        <f>VLOOKUP(C1563,招行退!B:I,8,FALSE)</f>
        <v>#N/A</v>
      </c>
    </row>
    <row r="1564" spans="1:19" ht="14.25" hidden="1">
      <c r="A1564" s="54">
        <v>42934.611180555556</v>
      </c>
      <c r="B1564">
        <v>815701</v>
      </c>
      <c r="C1564" t="s">
        <v>5888</v>
      </c>
      <c r="D1564" t="s">
        <v>10399</v>
      </c>
      <c r="E1564" t="s">
        <v>5891</v>
      </c>
      <c r="F1564" s="15">
        <v>373.95</v>
      </c>
      <c r="G1564" t="s">
        <v>34</v>
      </c>
      <c r="H1564" t="s">
        <v>34</v>
      </c>
      <c r="I1564" t="s">
        <v>340</v>
      </c>
      <c r="J1564" t="s">
        <v>57</v>
      </c>
      <c r="K1564" t="s">
        <v>59</v>
      </c>
      <c r="L1564" t="s">
        <v>5889</v>
      </c>
      <c r="M1564" t="s">
        <v>10400</v>
      </c>
      <c r="N1564" t="s">
        <v>5892</v>
      </c>
      <c r="O1564">
        <f>VLOOKUP(B1564,HIS退!B:F,5,FALSE)</f>
        <v>-373.95</v>
      </c>
      <c r="P1564" t="str">
        <f>VLOOKUP(B1564,HIS退!B:I,8,FALSE)</f>
        <v>9</v>
      </c>
      <c r="Q1564" s="38">
        <f>VLOOKUP(C1564,招行退!B:F,5,FALSE)</f>
        <v>373.95</v>
      </c>
      <c r="R1564" t="str">
        <f>VLOOKUP(C1564,招行退!B:H,7,FALSE)</f>
        <v>B</v>
      </c>
      <c r="S1564" t="str">
        <f>VLOOKUP(C1564,招行退!B:I,8,FALSE)</f>
        <v>20170718</v>
      </c>
    </row>
    <row r="1565" spans="1:19" ht="14.25" hidden="1">
      <c r="A1565" s="54">
        <v>42934.611724537041</v>
      </c>
      <c r="B1565">
        <v>815734</v>
      </c>
      <c r="C1565" t="s">
        <v>10401</v>
      </c>
      <c r="D1565" t="s">
        <v>10402</v>
      </c>
      <c r="E1565" t="s">
        <v>10403</v>
      </c>
      <c r="F1565" s="15">
        <v>91.22</v>
      </c>
      <c r="G1565" t="s">
        <v>34</v>
      </c>
      <c r="H1565" t="s">
        <v>34</v>
      </c>
      <c r="I1565" t="s">
        <v>58</v>
      </c>
      <c r="J1565" t="s">
        <v>48</v>
      </c>
      <c r="K1565" t="s">
        <v>59</v>
      </c>
      <c r="L1565" t="s">
        <v>10404</v>
      </c>
      <c r="M1565" t="s">
        <v>10405</v>
      </c>
      <c r="N1565" t="s">
        <v>10406</v>
      </c>
      <c r="O1565">
        <f>VLOOKUP(B1565,HIS退!B:F,5,FALSE)</f>
        <v>-91.22</v>
      </c>
      <c r="P1565" t="str">
        <f>VLOOKUP(B1565,HIS退!B:I,8,FALSE)</f>
        <v>1</v>
      </c>
      <c r="Q1565" s="38">
        <f>VLOOKUP(C1565,招行退!B:F,5,FALSE)</f>
        <v>91.22</v>
      </c>
      <c r="R1565" t="str">
        <f>VLOOKUP(C1565,招行退!B:H,7,FALSE)</f>
        <v>S</v>
      </c>
      <c r="S1565" t="e">
        <f>VLOOKUP(C1565,招行退!B:I,8,FALSE)</f>
        <v>#N/A</v>
      </c>
    </row>
    <row r="1566" spans="1:19" ht="14.25" hidden="1">
      <c r="A1566" s="54">
        <v>42934.615601851852</v>
      </c>
      <c r="B1566">
        <v>816042</v>
      </c>
      <c r="C1566" t="s">
        <v>10407</v>
      </c>
      <c r="D1566" t="s">
        <v>10408</v>
      </c>
      <c r="E1566" t="s">
        <v>10409</v>
      </c>
      <c r="F1566" s="15">
        <v>500</v>
      </c>
      <c r="G1566" t="s">
        <v>53</v>
      </c>
      <c r="H1566" t="s">
        <v>34</v>
      </c>
      <c r="I1566" t="s">
        <v>58</v>
      </c>
      <c r="J1566" t="s">
        <v>48</v>
      </c>
      <c r="K1566" t="s">
        <v>59</v>
      </c>
      <c r="L1566" t="s">
        <v>10410</v>
      </c>
      <c r="M1566" t="s">
        <v>10411</v>
      </c>
      <c r="N1566" t="s">
        <v>10412</v>
      </c>
      <c r="O1566">
        <f>VLOOKUP(B1566,HIS退!B:F,5,FALSE)</f>
        <v>-500</v>
      </c>
      <c r="P1566" t="str">
        <f>VLOOKUP(B1566,HIS退!B:I,8,FALSE)</f>
        <v>1</v>
      </c>
      <c r="Q1566" s="38">
        <f>VLOOKUP(C1566,招行退!B:F,5,FALSE)</f>
        <v>500</v>
      </c>
      <c r="R1566" t="str">
        <f>VLOOKUP(C1566,招行退!B:H,7,FALSE)</f>
        <v>S</v>
      </c>
      <c r="S1566" t="e">
        <f>VLOOKUP(C1566,招行退!B:I,8,FALSE)</f>
        <v>#N/A</v>
      </c>
    </row>
    <row r="1567" spans="1:19" ht="14.25" hidden="1">
      <c r="A1567" s="54">
        <v>42934.618668981479</v>
      </c>
      <c r="B1567">
        <v>816261</v>
      </c>
      <c r="C1567" t="s">
        <v>10413</v>
      </c>
      <c r="D1567" t="s">
        <v>10414</v>
      </c>
      <c r="E1567" t="s">
        <v>10415</v>
      </c>
      <c r="F1567" s="15">
        <v>100</v>
      </c>
      <c r="G1567" t="s">
        <v>34</v>
      </c>
      <c r="H1567" t="s">
        <v>34</v>
      </c>
      <c r="I1567" t="s">
        <v>58</v>
      </c>
      <c r="J1567" t="s">
        <v>48</v>
      </c>
      <c r="K1567" t="s">
        <v>59</v>
      </c>
      <c r="L1567" t="s">
        <v>10416</v>
      </c>
      <c r="M1567" t="s">
        <v>10417</v>
      </c>
      <c r="N1567" t="s">
        <v>10418</v>
      </c>
      <c r="O1567">
        <f>VLOOKUP(B1567,HIS退!B:F,5,FALSE)</f>
        <v>-100</v>
      </c>
      <c r="P1567" t="str">
        <f>VLOOKUP(B1567,HIS退!B:I,8,FALSE)</f>
        <v>1</v>
      </c>
      <c r="Q1567" s="38">
        <f>VLOOKUP(C1567,招行退!B:F,5,FALSE)</f>
        <v>100</v>
      </c>
      <c r="R1567" t="str">
        <f>VLOOKUP(C1567,招行退!B:H,7,FALSE)</f>
        <v>S</v>
      </c>
      <c r="S1567" t="e">
        <f>VLOOKUP(C1567,招行退!B:I,8,FALSE)</f>
        <v>#N/A</v>
      </c>
    </row>
    <row r="1568" spans="1:19" ht="14.25" hidden="1">
      <c r="A1568" s="54">
        <v>42934.622777777775</v>
      </c>
      <c r="B1568">
        <v>816580</v>
      </c>
      <c r="C1568" t="s">
        <v>10419</v>
      </c>
      <c r="D1568" t="s">
        <v>10420</v>
      </c>
      <c r="E1568" t="s">
        <v>10421</v>
      </c>
      <c r="F1568" s="15">
        <v>90.5</v>
      </c>
      <c r="G1568" t="s">
        <v>53</v>
      </c>
      <c r="H1568" t="s">
        <v>34</v>
      </c>
      <c r="I1568" t="s">
        <v>58</v>
      </c>
      <c r="J1568" t="s">
        <v>48</v>
      </c>
      <c r="K1568" t="s">
        <v>59</v>
      </c>
      <c r="L1568" t="s">
        <v>10422</v>
      </c>
      <c r="M1568" t="s">
        <v>10423</v>
      </c>
      <c r="N1568" t="s">
        <v>10424</v>
      </c>
      <c r="O1568">
        <f>VLOOKUP(B1568,HIS退!B:F,5,FALSE)</f>
        <v>-90.5</v>
      </c>
      <c r="P1568" t="str">
        <f>VLOOKUP(B1568,HIS退!B:I,8,FALSE)</f>
        <v>1</v>
      </c>
      <c r="Q1568" s="38">
        <f>VLOOKUP(C1568,招行退!B:F,5,FALSE)</f>
        <v>90.5</v>
      </c>
      <c r="R1568" t="str">
        <f>VLOOKUP(C1568,招行退!B:H,7,FALSE)</f>
        <v>S</v>
      </c>
      <c r="S1568" t="e">
        <f>VLOOKUP(C1568,招行退!B:I,8,FALSE)</f>
        <v>#N/A</v>
      </c>
    </row>
    <row r="1569" spans="1:19" ht="14.25" hidden="1">
      <c r="A1569" s="54">
        <v>42934.6253125</v>
      </c>
      <c r="B1569">
        <v>816786</v>
      </c>
      <c r="C1569" t="s">
        <v>10425</v>
      </c>
      <c r="D1569" t="s">
        <v>10426</v>
      </c>
      <c r="E1569" t="s">
        <v>10427</v>
      </c>
      <c r="F1569" s="15">
        <v>10</v>
      </c>
      <c r="G1569" t="s">
        <v>34</v>
      </c>
      <c r="H1569" t="s">
        <v>34</v>
      </c>
      <c r="I1569" t="s">
        <v>58</v>
      </c>
      <c r="J1569" t="s">
        <v>48</v>
      </c>
      <c r="K1569" t="s">
        <v>59</v>
      </c>
      <c r="L1569" t="s">
        <v>10428</v>
      </c>
      <c r="M1569" t="s">
        <v>10429</v>
      </c>
      <c r="N1569" t="s">
        <v>10430</v>
      </c>
      <c r="O1569">
        <f>VLOOKUP(B1569,HIS退!B:F,5,FALSE)</f>
        <v>-10</v>
      </c>
      <c r="P1569" t="str">
        <f>VLOOKUP(B1569,HIS退!B:I,8,FALSE)</f>
        <v>1</v>
      </c>
      <c r="Q1569" s="38">
        <f>VLOOKUP(C1569,招行退!B:F,5,FALSE)</f>
        <v>10</v>
      </c>
      <c r="R1569" t="str">
        <f>VLOOKUP(C1569,招行退!B:H,7,FALSE)</f>
        <v>S</v>
      </c>
      <c r="S1569" t="e">
        <f>VLOOKUP(C1569,招行退!B:I,8,FALSE)</f>
        <v>#N/A</v>
      </c>
    </row>
    <row r="1570" spans="1:19" ht="14.25" hidden="1">
      <c r="A1570" s="54">
        <v>42934.626134259262</v>
      </c>
      <c r="B1570">
        <v>816858</v>
      </c>
      <c r="C1570" t="s">
        <v>10431</v>
      </c>
      <c r="D1570" t="s">
        <v>10432</v>
      </c>
      <c r="E1570" t="s">
        <v>10433</v>
      </c>
      <c r="F1570" s="15">
        <v>97</v>
      </c>
      <c r="G1570" t="s">
        <v>34</v>
      </c>
      <c r="H1570" t="s">
        <v>34</v>
      </c>
      <c r="I1570" t="s">
        <v>58</v>
      </c>
      <c r="J1570" t="s">
        <v>48</v>
      </c>
      <c r="K1570" t="s">
        <v>59</v>
      </c>
      <c r="L1570" t="s">
        <v>10434</v>
      </c>
      <c r="M1570" t="s">
        <v>10435</v>
      </c>
      <c r="N1570" t="s">
        <v>10430</v>
      </c>
      <c r="O1570">
        <f>VLOOKUP(B1570,HIS退!B:F,5,FALSE)</f>
        <v>-97</v>
      </c>
      <c r="P1570" t="str">
        <f>VLOOKUP(B1570,HIS退!B:I,8,FALSE)</f>
        <v>1</v>
      </c>
      <c r="Q1570" s="38">
        <f>VLOOKUP(C1570,招行退!B:F,5,FALSE)</f>
        <v>97</v>
      </c>
      <c r="R1570" t="str">
        <f>VLOOKUP(C1570,招行退!B:H,7,FALSE)</f>
        <v>S</v>
      </c>
      <c r="S1570" t="e">
        <f>VLOOKUP(C1570,招行退!B:I,8,FALSE)</f>
        <v>#N/A</v>
      </c>
    </row>
    <row r="1571" spans="1:19" ht="14.25" hidden="1">
      <c r="A1571" s="54">
        <v>42934.626886574071</v>
      </c>
      <c r="B1571">
        <v>816933</v>
      </c>
      <c r="C1571" t="s">
        <v>10436</v>
      </c>
      <c r="D1571" t="s">
        <v>10437</v>
      </c>
      <c r="E1571" t="s">
        <v>10438</v>
      </c>
      <c r="F1571" s="15">
        <v>147.5</v>
      </c>
      <c r="G1571" t="s">
        <v>34</v>
      </c>
      <c r="H1571" t="s">
        <v>34</v>
      </c>
      <c r="I1571" t="s">
        <v>58</v>
      </c>
      <c r="J1571" t="s">
        <v>48</v>
      </c>
      <c r="K1571" t="s">
        <v>59</v>
      </c>
      <c r="L1571" t="s">
        <v>10439</v>
      </c>
      <c r="M1571" t="s">
        <v>10440</v>
      </c>
      <c r="N1571" t="s">
        <v>10441</v>
      </c>
      <c r="O1571">
        <f>VLOOKUP(B1571,HIS退!B:F,5,FALSE)</f>
        <v>-147.5</v>
      </c>
      <c r="P1571" t="str">
        <f>VLOOKUP(B1571,HIS退!B:I,8,FALSE)</f>
        <v>1</v>
      </c>
      <c r="Q1571" s="38">
        <f>VLOOKUP(C1571,招行退!B:F,5,FALSE)</f>
        <v>147.5</v>
      </c>
      <c r="R1571" t="str">
        <f>VLOOKUP(C1571,招行退!B:H,7,FALSE)</f>
        <v>S</v>
      </c>
      <c r="S1571" t="e">
        <f>VLOOKUP(C1571,招行退!B:I,8,FALSE)</f>
        <v>#N/A</v>
      </c>
    </row>
    <row r="1572" spans="1:19" ht="14.25" hidden="1">
      <c r="A1572" s="54">
        <v>42934.628807870373</v>
      </c>
      <c r="B1572">
        <v>817079</v>
      </c>
      <c r="C1572" t="s">
        <v>10442</v>
      </c>
      <c r="D1572" t="s">
        <v>10443</v>
      </c>
      <c r="E1572" t="s">
        <v>10444</v>
      </c>
      <c r="F1572" s="15">
        <v>1186.3399999999999</v>
      </c>
      <c r="G1572" t="s">
        <v>34</v>
      </c>
      <c r="H1572" t="s">
        <v>34</v>
      </c>
      <c r="I1572" t="s">
        <v>58</v>
      </c>
      <c r="J1572" t="s">
        <v>48</v>
      </c>
      <c r="K1572" t="s">
        <v>59</v>
      </c>
      <c r="L1572" t="s">
        <v>10445</v>
      </c>
      <c r="M1572" t="s">
        <v>10446</v>
      </c>
      <c r="N1572" t="s">
        <v>10447</v>
      </c>
      <c r="O1572">
        <f>VLOOKUP(B1572,HIS退!B:F,5,FALSE)</f>
        <v>-1186.3399999999999</v>
      </c>
      <c r="P1572" t="str">
        <f>VLOOKUP(B1572,HIS退!B:I,8,FALSE)</f>
        <v>1</v>
      </c>
      <c r="Q1572" s="38">
        <f>VLOOKUP(C1572,招行退!B:F,5,FALSE)</f>
        <v>1186.3399999999999</v>
      </c>
      <c r="R1572" t="str">
        <f>VLOOKUP(C1572,招行退!B:H,7,FALSE)</f>
        <v>S</v>
      </c>
      <c r="S1572" t="e">
        <f>VLOOKUP(C1572,招行退!B:I,8,FALSE)</f>
        <v>#N/A</v>
      </c>
    </row>
    <row r="1573" spans="1:19" ht="14.25" hidden="1">
      <c r="A1573" s="54">
        <v>42934.632361111115</v>
      </c>
      <c r="B1573">
        <v>817349</v>
      </c>
      <c r="C1573" t="s">
        <v>10448</v>
      </c>
      <c r="D1573" t="s">
        <v>10449</v>
      </c>
      <c r="E1573" t="s">
        <v>4588</v>
      </c>
      <c r="F1573" s="15">
        <v>500</v>
      </c>
      <c r="G1573" t="s">
        <v>34</v>
      </c>
      <c r="H1573" t="s">
        <v>34</v>
      </c>
      <c r="I1573" t="s">
        <v>58</v>
      </c>
      <c r="J1573" t="s">
        <v>48</v>
      </c>
      <c r="K1573" t="s">
        <v>59</v>
      </c>
      <c r="L1573" t="s">
        <v>10450</v>
      </c>
      <c r="M1573" t="s">
        <v>10451</v>
      </c>
      <c r="N1573" t="s">
        <v>10452</v>
      </c>
      <c r="O1573">
        <f>VLOOKUP(B1573,HIS退!B:F,5,FALSE)</f>
        <v>-500</v>
      </c>
      <c r="P1573" t="str">
        <f>VLOOKUP(B1573,HIS退!B:I,8,FALSE)</f>
        <v>1</v>
      </c>
      <c r="Q1573" s="38">
        <f>VLOOKUP(C1573,招行退!B:F,5,FALSE)</f>
        <v>500</v>
      </c>
      <c r="R1573" t="str">
        <f>VLOOKUP(C1573,招行退!B:H,7,FALSE)</f>
        <v>S</v>
      </c>
      <c r="S1573" t="e">
        <f>VLOOKUP(C1573,招行退!B:I,8,FALSE)</f>
        <v>#N/A</v>
      </c>
    </row>
    <row r="1574" spans="1:19" ht="14.25" hidden="1">
      <c r="A1574" s="54">
        <v>42934.641423611109</v>
      </c>
      <c r="B1574">
        <v>817961</v>
      </c>
      <c r="C1574" t="s">
        <v>5897</v>
      </c>
      <c r="D1574" t="s">
        <v>10453</v>
      </c>
      <c r="E1574" t="s">
        <v>5900</v>
      </c>
      <c r="F1574" s="15">
        <v>53.4</v>
      </c>
      <c r="G1574" t="s">
        <v>34</v>
      </c>
      <c r="H1574" t="s">
        <v>34</v>
      </c>
      <c r="I1574" t="s">
        <v>340</v>
      </c>
      <c r="J1574" t="s">
        <v>57</v>
      </c>
      <c r="K1574" t="s">
        <v>59</v>
      </c>
      <c r="L1574" t="s">
        <v>5898</v>
      </c>
      <c r="M1574" t="s">
        <v>10454</v>
      </c>
      <c r="N1574" t="s">
        <v>5901</v>
      </c>
      <c r="O1574">
        <f>VLOOKUP(B1574,HIS退!B:F,5,FALSE)</f>
        <v>-53.4</v>
      </c>
      <c r="P1574" t="str">
        <f>VLOOKUP(B1574,HIS退!B:I,8,FALSE)</f>
        <v>9</v>
      </c>
      <c r="Q1574" s="38">
        <f>VLOOKUP(C1574,招行退!B:F,5,FALSE)</f>
        <v>53.4</v>
      </c>
      <c r="R1574" t="str">
        <f>VLOOKUP(C1574,招行退!B:H,7,FALSE)</f>
        <v>B</v>
      </c>
      <c r="S1574" t="str">
        <f>VLOOKUP(C1574,招行退!B:I,8,FALSE)</f>
        <v>20170718</v>
      </c>
    </row>
    <row r="1575" spans="1:19" ht="14.25" hidden="1">
      <c r="A1575" s="54">
        <v>42934.642083333332</v>
      </c>
      <c r="B1575">
        <v>817987</v>
      </c>
      <c r="C1575" t="s">
        <v>10455</v>
      </c>
      <c r="D1575" t="s">
        <v>9927</v>
      </c>
      <c r="E1575" t="s">
        <v>9928</v>
      </c>
      <c r="F1575" s="15">
        <v>462.5</v>
      </c>
      <c r="G1575" t="s">
        <v>34</v>
      </c>
      <c r="H1575" t="s">
        <v>34</v>
      </c>
      <c r="I1575" t="s">
        <v>58</v>
      </c>
      <c r="J1575" t="s">
        <v>48</v>
      </c>
      <c r="K1575" t="s">
        <v>59</v>
      </c>
      <c r="L1575" t="s">
        <v>10456</v>
      </c>
      <c r="M1575" t="s">
        <v>10457</v>
      </c>
      <c r="N1575" t="s">
        <v>9931</v>
      </c>
      <c r="O1575">
        <f>VLOOKUP(B1575,HIS退!B:F,5,FALSE)</f>
        <v>-462.5</v>
      </c>
      <c r="P1575" t="str">
        <f>VLOOKUP(B1575,HIS退!B:I,8,FALSE)</f>
        <v>1</v>
      </c>
      <c r="Q1575" s="38">
        <f>VLOOKUP(C1575,招行退!B:F,5,FALSE)</f>
        <v>462.5</v>
      </c>
      <c r="R1575" t="str">
        <f>VLOOKUP(C1575,招行退!B:H,7,FALSE)</f>
        <v>S</v>
      </c>
      <c r="S1575" t="e">
        <f>VLOOKUP(C1575,招行退!B:I,8,FALSE)</f>
        <v>#N/A</v>
      </c>
    </row>
    <row r="1576" spans="1:19" ht="14.25" hidden="1">
      <c r="A1576" s="54">
        <v>42934.642222222225</v>
      </c>
      <c r="B1576">
        <v>818003</v>
      </c>
      <c r="C1576" t="s">
        <v>5904</v>
      </c>
      <c r="D1576" t="s">
        <v>10458</v>
      </c>
      <c r="E1576" t="s">
        <v>5907</v>
      </c>
      <c r="F1576" s="15">
        <v>494.5</v>
      </c>
      <c r="G1576" t="s">
        <v>34</v>
      </c>
      <c r="H1576" t="s">
        <v>34</v>
      </c>
      <c r="I1576" t="s">
        <v>340</v>
      </c>
      <c r="J1576" t="s">
        <v>57</v>
      </c>
      <c r="K1576" t="s">
        <v>59</v>
      </c>
      <c r="L1576" t="s">
        <v>5905</v>
      </c>
      <c r="M1576" t="s">
        <v>10459</v>
      </c>
      <c r="N1576" t="s">
        <v>5908</v>
      </c>
      <c r="O1576">
        <f>VLOOKUP(B1576,HIS退!B:F,5,FALSE)</f>
        <v>-494.5</v>
      </c>
      <c r="P1576" t="str">
        <f>VLOOKUP(B1576,HIS退!B:I,8,FALSE)</f>
        <v>9</v>
      </c>
      <c r="Q1576" s="38">
        <f>VLOOKUP(C1576,招行退!B:F,5,FALSE)</f>
        <v>494.5</v>
      </c>
      <c r="R1576" t="str">
        <f>VLOOKUP(C1576,招行退!B:H,7,FALSE)</f>
        <v>B</v>
      </c>
      <c r="S1576" t="str">
        <f>VLOOKUP(C1576,招行退!B:I,8,FALSE)</f>
        <v>20170718</v>
      </c>
    </row>
    <row r="1577" spans="1:19" ht="14.25" hidden="1">
      <c r="A1577" s="54">
        <v>42934.642916666664</v>
      </c>
      <c r="B1577">
        <v>818013</v>
      </c>
      <c r="C1577" t="s">
        <v>10460</v>
      </c>
      <c r="D1577" t="s">
        <v>10461</v>
      </c>
      <c r="E1577" t="s">
        <v>10462</v>
      </c>
      <c r="F1577" s="15">
        <v>1950</v>
      </c>
      <c r="G1577" t="s">
        <v>34</v>
      </c>
      <c r="H1577" t="s">
        <v>34</v>
      </c>
      <c r="I1577" t="s">
        <v>58</v>
      </c>
      <c r="J1577" t="s">
        <v>48</v>
      </c>
      <c r="K1577" t="s">
        <v>59</v>
      </c>
      <c r="L1577" t="s">
        <v>10463</v>
      </c>
      <c r="M1577" t="s">
        <v>10464</v>
      </c>
      <c r="N1577" t="s">
        <v>10465</v>
      </c>
      <c r="O1577">
        <f>VLOOKUP(B1577,HIS退!B:F,5,FALSE)</f>
        <v>-1950</v>
      </c>
      <c r="P1577" t="str">
        <f>VLOOKUP(B1577,HIS退!B:I,8,FALSE)</f>
        <v>1</v>
      </c>
      <c r="Q1577" s="38">
        <f>VLOOKUP(C1577,招行退!B:F,5,FALSE)</f>
        <v>1950</v>
      </c>
      <c r="R1577" t="str">
        <f>VLOOKUP(C1577,招行退!B:H,7,FALSE)</f>
        <v>S</v>
      </c>
      <c r="S1577" t="e">
        <f>VLOOKUP(C1577,招行退!B:I,8,FALSE)</f>
        <v>#N/A</v>
      </c>
    </row>
    <row r="1578" spans="1:19" ht="14.25" hidden="1">
      <c r="A1578" s="54">
        <v>42934.644421296296</v>
      </c>
      <c r="B1578">
        <v>818076</v>
      </c>
      <c r="C1578" t="s">
        <v>10466</v>
      </c>
      <c r="D1578" t="s">
        <v>10467</v>
      </c>
      <c r="E1578" t="s">
        <v>10468</v>
      </c>
      <c r="F1578" s="15">
        <v>100</v>
      </c>
      <c r="G1578" t="s">
        <v>34</v>
      </c>
      <c r="H1578" t="s">
        <v>34</v>
      </c>
      <c r="I1578" t="s">
        <v>58</v>
      </c>
      <c r="J1578" t="s">
        <v>48</v>
      </c>
      <c r="K1578" t="s">
        <v>59</v>
      </c>
      <c r="L1578" t="s">
        <v>10469</v>
      </c>
      <c r="M1578" t="s">
        <v>10470</v>
      </c>
      <c r="N1578" t="s">
        <v>10471</v>
      </c>
      <c r="O1578">
        <f>VLOOKUP(B1578,HIS退!B:F,5,FALSE)</f>
        <v>-100</v>
      </c>
      <c r="P1578" t="str">
        <f>VLOOKUP(B1578,HIS退!B:I,8,FALSE)</f>
        <v>1</v>
      </c>
      <c r="Q1578" s="38">
        <f>VLOOKUP(C1578,招行退!B:F,5,FALSE)</f>
        <v>100</v>
      </c>
      <c r="R1578" t="str">
        <f>VLOOKUP(C1578,招行退!B:H,7,FALSE)</f>
        <v>S</v>
      </c>
      <c r="S1578" t="e">
        <f>VLOOKUP(C1578,招行退!B:I,8,FALSE)</f>
        <v>#N/A</v>
      </c>
    </row>
    <row r="1579" spans="1:19" ht="14.25" hidden="1">
      <c r="A1579" s="54">
        <v>42934.64570601852</v>
      </c>
      <c r="B1579">
        <v>818169</v>
      </c>
      <c r="C1579" t="s">
        <v>6139</v>
      </c>
      <c r="D1579" t="s">
        <v>10472</v>
      </c>
      <c r="E1579" t="s">
        <v>5752</v>
      </c>
      <c r="F1579" s="15">
        <v>9000</v>
      </c>
      <c r="G1579" t="s">
        <v>34</v>
      </c>
      <c r="H1579" t="s">
        <v>34</v>
      </c>
      <c r="I1579" t="s">
        <v>340</v>
      </c>
      <c r="J1579" t="s">
        <v>340</v>
      </c>
      <c r="K1579" t="s">
        <v>59</v>
      </c>
      <c r="L1579" t="s">
        <v>6140</v>
      </c>
      <c r="M1579" t="s">
        <v>10473</v>
      </c>
      <c r="N1579" t="s">
        <v>6142</v>
      </c>
      <c r="O1579">
        <f>VLOOKUP(B1579,HIS退!B:F,5,FALSE)</f>
        <v>-9000</v>
      </c>
      <c r="P1579" t="str">
        <f>VLOOKUP(B1579,HIS退!B:I,8,FALSE)</f>
        <v>9</v>
      </c>
      <c r="Q1579" s="38">
        <f>VLOOKUP(C1579,招行退!B:F,5,FALSE)</f>
        <v>9000</v>
      </c>
      <c r="R1579" t="str">
        <f>VLOOKUP(C1579,招行退!B:H,7,FALSE)</f>
        <v>B</v>
      </c>
      <c r="S1579" t="str">
        <f>VLOOKUP(C1579,招行退!B:I,8,FALSE)</f>
        <v>20170720</v>
      </c>
    </row>
    <row r="1580" spans="1:19" ht="14.25" hidden="1">
      <c r="A1580" s="54">
        <v>42934.64634259259</v>
      </c>
      <c r="B1580">
        <v>818228</v>
      </c>
      <c r="C1580" t="s">
        <v>10474</v>
      </c>
      <c r="D1580" t="s">
        <v>8662</v>
      </c>
      <c r="E1580" t="s">
        <v>4607</v>
      </c>
      <c r="F1580" s="15">
        <v>1400</v>
      </c>
      <c r="G1580" t="s">
        <v>34</v>
      </c>
      <c r="H1580" t="s">
        <v>34</v>
      </c>
      <c r="I1580" t="s">
        <v>58</v>
      </c>
      <c r="J1580" t="s">
        <v>48</v>
      </c>
      <c r="K1580" t="s">
        <v>59</v>
      </c>
      <c r="L1580" t="s">
        <v>10475</v>
      </c>
      <c r="M1580" t="s">
        <v>10476</v>
      </c>
      <c r="N1580" t="s">
        <v>8665</v>
      </c>
      <c r="O1580">
        <f>VLOOKUP(B1580,HIS退!B:F,5,FALSE)</f>
        <v>-1400</v>
      </c>
      <c r="P1580" t="str">
        <f>VLOOKUP(B1580,HIS退!B:I,8,FALSE)</f>
        <v>1</v>
      </c>
      <c r="Q1580" s="38">
        <f>VLOOKUP(C1580,招行退!B:F,5,FALSE)</f>
        <v>1400</v>
      </c>
      <c r="R1580" t="str">
        <f>VLOOKUP(C1580,招行退!B:H,7,FALSE)</f>
        <v>S</v>
      </c>
      <c r="S1580" t="e">
        <f>VLOOKUP(C1580,招行退!B:I,8,FALSE)</f>
        <v>#N/A</v>
      </c>
    </row>
    <row r="1581" spans="1:19" ht="14.25" hidden="1">
      <c r="A1581" s="54">
        <v>42934.647175925929</v>
      </c>
      <c r="B1581">
        <v>818279</v>
      </c>
      <c r="C1581" t="s">
        <v>10477</v>
      </c>
      <c r="D1581" t="s">
        <v>10478</v>
      </c>
      <c r="E1581" t="s">
        <v>10479</v>
      </c>
      <c r="F1581" s="15">
        <v>513.5</v>
      </c>
      <c r="G1581" t="s">
        <v>34</v>
      </c>
      <c r="H1581" t="s">
        <v>34</v>
      </c>
      <c r="I1581" t="s">
        <v>58</v>
      </c>
      <c r="J1581" t="s">
        <v>48</v>
      </c>
      <c r="K1581" t="s">
        <v>59</v>
      </c>
      <c r="L1581" t="s">
        <v>10480</v>
      </c>
      <c r="M1581" t="s">
        <v>10481</v>
      </c>
      <c r="N1581" t="s">
        <v>10482</v>
      </c>
      <c r="O1581">
        <f>VLOOKUP(B1581,HIS退!B:F,5,FALSE)</f>
        <v>-513.5</v>
      </c>
      <c r="P1581" t="str">
        <f>VLOOKUP(B1581,HIS退!B:I,8,FALSE)</f>
        <v>1</v>
      </c>
      <c r="Q1581" s="38">
        <f>VLOOKUP(C1581,招行退!B:F,5,FALSE)</f>
        <v>513.5</v>
      </c>
      <c r="R1581" t="str">
        <f>VLOOKUP(C1581,招行退!B:H,7,FALSE)</f>
        <v>S</v>
      </c>
      <c r="S1581" t="e">
        <f>VLOOKUP(C1581,招行退!B:I,8,FALSE)</f>
        <v>#N/A</v>
      </c>
    </row>
    <row r="1582" spans="1:19" ht="14.25" hidden="1">
      <c r="A1582" s="54">
        <v>42934.647731481484</v>
      </c>
      <c r="B1582">
        <v>818329</v>
      </c>
      <c r="C1582" t="s">
        <v>10483</v>
      </c>
      <c r="D1582" t="s">
        <v>10484</v>
      </c>
      <c r="E1582" t="s">
        <v>10485</v>
      </c>
      <c r="F1582" s="15">
        <v>388</v>
      </c>
      <c r="G1582" t="s">
        <v>34</v>
      </c>
      <c r="H1582" t="s">
        <v>34</v>
      </c>
      <c r="I1582" t="s">
        <v>58</v>
      </c>
      <c r="J1582" t="s">
        <v>48</v>
      </c>
      <c r="K1582" t="s">
        <v>59</v>
      </c>
      <c r="L1582" t="s">
        <v>10486</v>
      </c>
      <c r="M1582" t="s">
        <v>10487</v>
      </c>
      <c r="N1582" t="s">
        <v>10488</v>
      </c>
      <c r="O1582">
        <f>VLOOKUP(B1582,HIS退!B:F,5,FALSE)</f>
        <v>-388</v>
      </c>
      <c r="P1582" t="str">
        <f>VLOOKUP(B1582,HIS退!B:I,8,FALSE)</f>
        <v>1</v>
      </c>
      <c r="Q1582" s="38">
        <f>VLOOKUP(C1582,招行退!B:F,5,FALSE)</f>
        <v>388</v>
      </c>
      <c r="R1582" t="str">
        <f>VLOOKUP(C1582,招行退!B:H,7,FALSE)</f>
        <v>S</v>
      </c>
      <c r="S1582" t="e">
        <f>VLOOKUP(C1582,招行退!B:I,8,FALSE)</f>
        <v>#N/A</v>
      </c>
    </row>
    <row r="1583" spans="1:19" ht="14.25" hidden="1">
      <c r="A1583" s="54">
        <v>42934.648518518516</v>
      </c>
      <c r="B1583">
        <v>818393</v>
      </c>
      <c r="C1583" t="s">
        <v>10489</v>
      </c>
      <c r="D1583" t="s">
        <v>10490</v>
      </c>
      <c r="E1583" t="s">
        <v>10491</v>
      </c>
      <c r="F1583" s="15">
        <v>101</v>
      </c>
      <c r="G1583" t="s">
        <v>34</v>
      </c>
      <c r="H1583" t="s">
        <v>34</v>
      </c>
      <c r="I1583" t="s">
        <v>58</v>
      </c>
      <c r="J1583" t="s">
        <v>48</v>
      </c>
      <c r="K1583" t="s">
        <v>59</v>
      </c>
      <c r="L1583" t="s">
        <v>10492</v>
      </c>
      <c r="M1583" t="s">
        <v>10493</v>
      </c>
      <c r="N1583" t="s">
        <v>10482</v>
      </c>
      <c r="O1583">
        <f>VLOOKUP(B1583,HIS退!B:F,5,FALSE)</f>
        <v>-101</v>
      </c>
      <c r="P1583" t="str">
        <f>VLOOKUP(B1583,HIS退!B:I,8,FALSE)</f>
        <v>1</v>
      </c>
      <c r="Q1583" s="38">
        <f>VLOOKUP(C1583,招行退!B:F,5,FALSE)</f>
        <v>101</v>
      </c>
      <c r="R1583" t="str">
        <f>VLOOKUP(C1583,招行退!B:H,7,FALSE)</f>
        <v>S</v>
      </c>
      <c r="S1583" t="e">
        <f>VLOOKUP(C1583,招行退!B:I,8,FALSE)</f>
        <v>#N/A</v>
      </c>
    </row>
    <row r="1584" spans="1:19" ht="14.25" hidden="1">
      <c r="A1584" s="54">
        <v>42934.653310185182</v>
      </c>
      <c r="B1584">
        <v>818710</v>
      </c>
      <c r="C1584" t="s">
        <v>10494</v>
      </c>
      <c r="D1584" t="s">
        <v>10495</v>
      </c>
      <c r="E1584" t="s">
        <v>10496</v>
      </c>
      <c r="F1584" s="15">
        <v>54.5</v>
      </c>
      <c r="G1584" t="s">
        <v>34</v>
      </c>
      <c r="H1584" t="s">
        <v>34</v>
      </c>
      <c r="I1584" t="s">
        <v>58</v>
      </c>
      <c r="J1584" t="s">
        <v>48</v>
      </c>
      <c r="K1584" t="s">
        <v>59</v>
      </c>
      <c r="L1584" t="s">
        <v>10497</v>
      </c>
      <c r="M1584" t="s">
        <v>10498</v>
      </c>
      <c r="N1584" t="s">
        <v>10499</v>
      </c>
      <c r="O1584">
        <f>VLOOKUP(B1584,HIS退!B:F,5,FALSE)</f>
        <v>-54.5</v>
      </c>
      <c r="P1584" t="str">
        <f>VLOOKUP(B1584,HIS退!B:I,8,FALSE)</f>
        <v>1</v>
      </c>
      <c r="Q1584" s="38">
        <f>VLOOKUP(C1584,招行退!B:F,5,FALSE)</f>
        <v>54.5</v>
      </c>
      <c r="R1584" t="str">
        <f>VLOOKUP(C1584,招行退!B:H,7,FALSE)</f>
        <v>S</v>
      </c>
      <c r="S1584" t="e">
        <f>VLOOKUP(C1584,招行退!B:I,8,FALSE)</f>
        <v>#N/A</v>
      </c>
    </row>
    <row r="1585" spans="1:19" ht="14.25" hidden="1">
      <c r="A1585" s="54">
        <v>42934.65724537037</v>
      </c>
      <c r="B1585">
        <v>818976</v>
      </c>
      <c r="C1585" t="s">
        <v>10500</v>
      </c>
      <c r="D1585" t="s">
        <v>10501</v>
      </c>
      <c r="E1585" t="s">
        <v>10502</v>
      </c>
      <c r="F1585" s="15">
        <v>12561</v>
      </c>
      <c r="G1585" t="s">
        <v>34</v>
      </c>
      <c r="H1585" t="s">
        <v>34</v>
      </c>
      <c r="I1585" t="s">
        <v>58</v>
      </c>
      <c r="J1585" t="s">
        <v>48</v>
      </c>
      <c r="K1585" t="s">
        <v>59</v>
      </c>
      <c r="L1585" t="s">
        <v>10503</v>
      </c>
      <c r="M1585" t="s">
        <v>10504</v>
      </c>
      <c r="N1585" t="s">
        <v>10505</v>
      </c>
      <c r="O1585">
        <f>VLOOKUP(B1585,HIS退!B:F,5,FALSE)</f>
        <v>-12561</v>
      </c>
      <c r="P1585" t="str">
        <f>VLOOKUP(B1585,HIS退!B:I,8,FALSE)</f>
        <v>1</v>
      </c>
      <c r="Q1585" s="38">
        <f>VLOOKUP(C1585,招行退!B:F,5,FALSE)</f>
        <v>12561</v>
      </c>
      <c r="R1585" t="str">
        <f>VLOOKUP(C1585,招行退!B:H,7,FALSE)</f>
        <v>S</v>
      </c>
      <c r="S1585" t="e">
        <f>VLOOKUP(C1585,招行退!B:I,8,FALSE)</f>
        <v>#N/A</v>
      </c>
    </row>
    <row r="1586" spans="1:19" ht="14.25" hidden="1">
      <c r="A1586" s="54">
        <v>42934.657708333332</v>
      </c>
      <c r="B1586">
        <v>819004</v>
      </c>
      <c r="C1586" t="s">
        <v>10506</v>
      </c>
      <c r="D1586" t="s">
        <v>10507</v>
      </c>
      <c r="E1586" t="s">
        <v>10508</v>
      </c>
      <c r="F1586" s="15">
        <v>200</v>
      </c>
      <c r="G1586" t="s">
        <v>34</v>
      </c>
      <c r="H1586" t="s">
        <v>34</v>
      </c>
      <c r="I1586" t="s">
        <v>58</v>
      </c>
      <c r="J1586" t="s">
        <v>48</v>
      </c>
      <c r="K1586" t="s">
        <v>59</v>
      </c>
      <c r="L1586" t="s">
        <v>10509</v>
      </c>
      <c r="M1586" t="s">
        <v>10510</v>
      </c>
      <c r="N1586" t="s">
        <v>10511</v>
      </c>
      <c r="O1586">
        <f>VLOOKUP(B1586,HIS退!B:F,5,FALSE)</f>
        <v>-200</v>
      </c>
      <c r="P1586" t="str">
        <f>VLOOKUP(B1586,HIS退!B:I,8,FALSE)</f>
        <v>1</v>
      </c>
      <c r="Q1586" s="38">
        <f>VLOOKUP(C1586,招行退!B:F,5,FALSE)</f>
        <v>200</v>
      </c>
      <c r="R1586" t="str">
        <f>VLOOKUP(C1586,招行退!B:H,7,FALSE)</f>
        <v>S</v>
      </c>
      <c r="S1586" t="e">
        <f>VLOOKUP(C1586,招行退!B:I,8,FALSE)</f>
        <v>#N/A</v>
      </c>
    </row>
    <row r="1587" spans="1:19" ht="14.25" hidden="1">
      <c r="A1587" s="54">
        <v>42934.660046296296</v>
      </c>
      <c r="B1587">
        <v>819160</v>
      </c>
      <c r="C1587" t="s">
        <v>10512</v>
      </c>
      <c r="D1587" t="s">
        <v>10513</v>
      </c>
      <c r="E1587" t="s">
        <v>10514</v>
      </c>
      <c r="F1587" s="15">
        <v>8500</v>
      </c>
      <c r="G1587" t="s">
        <v>34</v>
      </c>
      <c r="H1587" t="s">
        <v>34</v>
      </c>
      <c r="I1587" t="s">
        <v>58</v>
      </c>
      <c r="J1587" t="s">
        <v>48</v>
      </c>
      <c r="K1587" t="s">
        <v>59</v>
      </c>
      <c r="L1587" t="s">
        <v>10515</v>
      </c>
      <c r="M1587" t="s">
        <v>10516</v>
      </c>
      <c r="N1587" t="s">
        <v>10517</v>
      </c>
      <c r="O1587">
        <f>VLOOKUP(B1587,HIS退!B:F,5,FALSE)</f>
        <v>-8500</v>
      </c>
      <c r="P1587" t="str">
        <f>VLOOKUP(B1587,HIS退!B:I,8,FALSE)</f>
        <v>1</v>
      </c>
      <c r="Q1587" s="38">
        <f>VLOOKUP(C1587,招行退!B:F,5,FALSE)</f>
        <v>8500</v>
      </c>
      <c r="R1587" t="str">
        <f>VLOOKUP(C1587,招行退!B:H,7,FALSE)</f>
        <v>S</v>
      </c>
      <c r="S1587" t="e">
        <f>VLOOKUP(C1587,招行退!B:I,8,FALSE)</f>
        <v>#N/A</v>
      </c>
    </row>
    <row r="1588" spans="1:19" ht="14.25" hidden="1">
      <c r="A1588" s="54">
        <v>42934.674814814818</v>
      </c>
      <c r="B1588">
        <v>820142</v>
      </c>
      <c r="C1588" t="s">
        <v>5917</v>
      </c>
      <c r="D1588" t="s">
        <v>10518</v>
      </c>
      <c r="E1588" t="s">
        <v>5920</v>
      </c>
      <c r="F1588" s="15">
        <v>300</v>
      </c>
      <c r="G1588" t="s">
        <v>34</v>
      </c>
      <c r="H1588" t="s">
        <v>34</v>
      </c>
      <c r="I1588" t="s">
        <v>340</v>
      </c>
      <c r="J1588" t="s">
        <v>57</v>
      </c>
      <c r="K1588" t="s">
        <v>59</v>
      </c>
      <c r="L1588" t="s">
        <v>5918</v>
      </c>
      <c r="M1588" t="s">
        <v>10519</v>
      </c>
      <c r="N1588" t="s">
        <v>5921</v>
      </c>
      <c r="O1588">
        <f>VLOOKUP(B1588,HIS退!B:F,5,FALSE)</f>
        <v>-300</v>
      </c>
      <c r="P1588" t="str">
        <f>VLOOKUP(B1588,HIS退!B:I,8,FALSE)</f>
        <v>9</v>
      </c>
      <c r="Q1588" s="38">
        <f>VLOOKUP(C1588,招行退!B:F,5,FALSE)</f>
        <v>300</v>
      </c>
      <c r="R1588" t="str">
        <f>VLOOKUP(C1588,招行退!B:H,7,FALSE)</f>
        <v>B</v>
      </c>
      <c r="S1588" t="str">
        <f>VLOOKUP(C1588,招行退!B:I,8,FALSE)</f>
        <v>20170718</v>
      </c>
    </row>
    <row r="1589" spans="1:19" ht="14.25" hidden="1">
      <c r="A1589" s="54">
        <v>42934.677511574075</v>
      </c>
      <c r="B1589">
        <v>820286</v>
      </c>
      <c r="C1589" t="s">
        <v>10520</v>
      </c>
      <c r="D1589" t="s">
        <v>10461</v>
      </c>
      <c r="E1589" t="s">
        <v>10462</v>
      </c>
      <c r="F1589" s="15">
        <v>6747</v>
      </c>
      <c r="G1589" t="s">
        <v>34</v>
      </c>
      <c r="H1589" t="s">
        <v>34</v>
      </c>
      <c r="I1589" t="s">
        <v>58</v>
      </c>
      <c r="J1589" t="s">
        <v>48</v>
      </c>
      <c r="K1589" t="s">
        <v>59</v>
      </c>
      <c r="L1589" t="s">
        <v>10521</v>
      </c>
      <c r="M1589" t="s">
        <v>10522</v>
      </c>
      <c r="N1589" t="s">
        <v>10465</v>
      </c>
      <c r="O1589">
        <f>VLOOKUP(B1589,HIS退!B:F,5,FALSE)</f>
        <v>-6747</v>
      </c>
      <c r="P1589" t="str">
        <f>VLOOKUP(B1589,HIS退!B:I,8,FALSE)</f>
        <v>1</v>
      </c>
      <c r="Q1589" s="38">
        <f>VLOOKUP(C1589,招行退!B:F,5,FALSE)</f>
        <v>6747</v>
      </c>
      <c r="R1589" t="str">
        <f>VLOOKUP(C1589,招行退!B:H,7,FALSE)</f>
        <v>S</v>
      </c>
      <c r="S1589" t="e">
        <f>VLOOKUP(C1589,招行退!B:I,8,FALSE)</f>
        <v>#N/A</v>
      </c>
    </row>
    <row r="1590" spans="1:19" ht="14.25" hidden="1">
      <c r="A1590" s="54">
        <v>42934.67863425926</v>
      </c>
      <c r="B1590">
        <v>820365</v>
      </c>
      <c r="C1590" t="s">
        <v>10523</v>
      </c>
      <c r="D1590" t="s">
        <v>10524</v>
      </c>
      <c r="E1590" t="s">
        <v>10525</v>
      </c>
      <c r="F1590" s="15">
        <v>295.5</v>
      </c>
      <c r="G1590" t="s">
        <v>34</v>
      </c>
      <c r="H1590" t="s">
        <v>34</v>
      </c>
      <c r="I1590" t="s">
        <v>58</v>
      </c>
      <c r="J1590" t="s">
        <v>48</v>
      </c>
      <c r="K1590" t="s">
        <v>59</v>
      </c>
      <c r="L1590" t="s">
        <v>10526</v>
      </c>
      <c r="M1590" t="s">
        <v>10527</v>
      </c>
      <c r="N1590" t="s">
        <v>10528</v>
      </c>
      <c r="O1590">
        <f>VLOOKUP(B1590,HIS退!B:F,5,FALSE)</f>
        <v>-295.5</v>
      </c>
      <c r="P1590" t="str">
        <f>VLOOKUP(B1590,HIS退!B:I,8,FALSE)</f>
        <v>1</v>
      </c>
      <c r="Q1590" s="38">
        <f>VLOOKUP(C1590,招行退!B:F,5,FALSE)</f>
        <v>295.5</v>
      </c>
      <c r="R1590" t="str">
        <f>VLOOKUP(C1590,招行退!B:H,7,FALSE)</f>
        <v>S</v>
      </c>
      <c r="S1590" t="e">
        <f>VLOOKUP(C1590,招行退!B:I,8,FALSE)</f>
        <v>#N/A</v>
      </c>
    </row>
    <row r="1591" spans="1:19" ht="14.25" hidden="1">
      <c r="A1591" s="54">
        <v>42934.68409722222</v>
      </c>
      <c r="B1591">
        <v>820741</v>
      </c>
      <c r="C1591" t="s">
        <v>10529</v>
      </c>
      <c r="D1591" t="s">
        <v>10530</v>
      </c>
      <c r="E1591" t="s">
        <v>10531</v>
      </c>
      <c r="F1591" s="15">
        <v>500</v>
      </c>
      <c r="G1591" t="s">
        <v>34</v>
      </c>
      <c r="H1591" t="s">
        <v>34</v>
      </c>
      <c r="I1591" t="s">
        <v>58</v>
      </c>
      <c r="J1591" t="s">
        <v>48</v>
      </c>
      <c r="K1591" t="s">
        <v>59</v>
      </c>
      <c r="L1591" t="s">
        <v>10532</v>
      </c>
      <c r="M1591" t="s">
        <v>10533</v>
      </c>
      <c r="N1591" t="s">
        <v>10534</v>
      </c>
      <c r="O1591">
        <f>VLOOKUP(B1591,HIS退!B:F,5,FALSE)</f>
        <v>-500</v>
      </c>
      <c r="P1591" t="str">
        <f>VLOOKUP(B1591,HIS退!B:I,8,FALSE)</f>
        <v>1</v>
      </c>
      <c r="Q1591" s="38">
        <f>VLOOKUP(C1591,招行退!B:F,5,FALSE)</f>
        <v>500</v>
      </c>
      <c r="R1591" t="str">
        <f>VLOOKUP(C1591,招行退!B:H,7,FALSE)</f>
        <v>S</v>
      </c>
      <c r="S1591" t="e">
        <f>VLOOKUP(C1591,招行退!B:I,8,FALSE)</f>
        <v>#N/A</v>
      </c>
    </row>
    <row r="1592" spans="1:19" ht="14.25" hidden="1">
      <c r="A1592" s="54">
        <v>42934.686157407406</v>
      </c>
      <c r="B1592">
        <v>820872</v>
      </c>
      <c r="C1592" t="s">
        <v>6100</v>
      </c>
      <c r="D1592" t="s">
        <v>10535</v>
      </c>
      <c r="E1592" t="s">
        <v>6103</v>
      </c>
      <c r="F1592" s="15">
        <v>307.5</v>
      </c>
      <c r="G1592" t="s">
        <v>34</v>
      </c>
      <c r="H1592" t="s">
        <v>34</v>
      </c>
      <c r="I1592" t="s">
        <v>340</v>
      </c>
      <c r="J1592" t="s">
        <v>340</v>
      </c>
      <c r="K1592" t="s">
        <v>59</v>
      </c>
      <c r="L1592" t="s">
        <v>6101</v>
      </c>
      <c r="M1592" t="s">
        <v>10536</v>
      </c>
      <c r="N1592" t="s">
        <v>6104</v>
      </c>
      <c r="O1592">
        <f>VLOOKUP(B1592,HIS退!B:F,5,FALSE)</f>
        <v>-307.5</v>
      </c>
      <c r="P1592" t="str">
        <f>VLOOKUP(B1592,HIS退!B:I,8,FALSE)</f>
        <v>9</v>
      </c>
      <c r="Q1592" s="38">
        <f>VLOOKUP(C1592,招行退!B:F,5,FALSE)</f>
        <v>307.5</v>
      </c>
      <c r="R1592" t="str">
        <f>VLOOKUP(C1592,招行退!B:H,7,FALSE)</f>
        <v>B</v>
      </c>
      <c r="S1592" t="str">
        <f>VLOOKUP(C1592,招行退!B:I,8,FALSE)</f>
        <v>20170720</v>
      </c>
    </row>
    <row r="1593" spans="1:19" ht="14.25" hidden="1">
      <c r="A1593" s="54">
        <v>42934.686874999999</v>
      </c>
      <c r="B1593">
        <v>820914</v>
      </c>
      <c r="C1593" t="s">
        <v>10537</v>
      </c>
      <c r="D1593" t="s">
        <v>10538</v>
      </c>
      <c r="E1593" t="s">
        <v>10539</v>
      </c>
      <c r="F1593" s="15">
        <v>6.78</v>
      </c>
      <c r="G1593" t="s">
        <v>34</v>
      </c>
      <c r="H1593" t="s">
        <v>34</v>
      </c>
      <c r="I1593" t="s">
        <v>58</v>
      </c>
      <c r="J1593" t="s">
        <v>48</v>
      </c>
      <c r="K1593" t="s">
        <v>59</v>
      </c>
      <c r="L1593" t="s">
        <v>10540</v>
      </c>
      <c r="M1593" t="s">
        <v>10541</v>
      </c>
      <c r="N1593" t="s">
        <v>10542</v>
      </c>
      <c r="O1593">
        <f>VLOOKUP(B1593,HIS退!B:F,5,FALSE)</f>
        <v>-6.78</v>
      </c>
      <c r="P1593" t="str">
        <f>VLOOKUP(B1593,HIS退!B:I,8,FALSE)</f>
        <v>1</v>
      </c>
      <c r="Q1593" s="38">
        <f>VLOOKUP(C1593,招行退!B:F,5,FALSE)</f>
        <v>6.78</v>
      </c>
      <c r="R1593" t="str">
        <f>VLOOKUP(C1593,招行退!B:H,7,FALSE)</f>
        <v>S</v>
      </c>
      <c r="S1593" t="e">
        <f>VLOOKUP(C1593,招行退!B:I,8,FALSE)</f>
        <v>#N/A</v>
      </c>
    </row>
    <row r="1594" spans="1:19" ht="14.25" hidden="1">
      <c r="A1594" s="54">
        <v>42934.686967592592</v>
      </c>
      <c r="B1594">
        <v>820921</v>
      </c>
      <c r="C1594" t="s">
        <v>10543</v>
      </c>
      <c r="D1594" t="s">
        <v>10544</v>
      </c>
      <c r="E1594" t="s">
        <v>10545</v>
      </c>
      <c r="F1594" s="15">
        <v>792.5</v>
      </c>
      <c r="G1594" t="s">
        <v>34</v>
      </c>
      <c r="H1594" t="s">
        <v>34</v>
      </c>
      <c r="I1594" t="s">
        <v>58</v>
      </c>
      <c r="J1594" t="s">
        <v>48</v>
      </c>
      <c r="K1594" t="s">
        <v>59</v>
      </c>
      <c r="L1594" t="s">
        <v>10546</v>
      </c>
      <c r="M1594" t="s">
        <v>10547</v>
      </c>
      <c r="N1594" t="s">
        <v>6104</v>
      </c>
      <c r="O1594">
        <f>VLOOKUP(B1594,HIS退!B:F,5,FALSE)</f>
        <v>-792.5</v>
      </c>
      <c r="P1594" t="str">
        <f>VLOOKUP(B1594,HIS退!B:I,8,FALSE)</f>
        <v>1</v>
      </c>
      <c r="Q1594" s="38">
        <f>VLOOKUP(C1594,招行退!B:F,5,FALSE)</f>
        <v>792.5</v>
      </c>
      <c r="R1594" t="str">
        <f>VLOOKUP(C1594,招行退!B:H,7,FALSE)</f>
        <v>S</v>
      </c>
      <c r="S1594" t="e">
        <f>VLOOKUP(C1594,招行退!B:I,8,FALSE)</f>
        <v>#N/A</v>
      </c>
    </row>
    <row r="1595" spans="1:19" ht="14.25" hidden="1">
      <c r="A1595" s="54">
        <v>42934.692060185182</v>
      </c>
      <c r="B1595">
        <v>821195</v>
      </c>
      <c r="C1595" t="s">
        <v>10548</v>
      </c>
      <c r="D1595" t="s">
        <v>10549</v>
      </c>
      <c r="E1595" t="s">
        <v>10550</v>
      </c>
      <c r="F1595" s="15">
        <v>9901.7199999999993</v>
      </c>
      <c r="G1595" t="s">
        <v>34</v>
      </c>
      <c r="H1595" t="s">
        <v>34</v>
      </c>
      <c r="I1595" t="s">
        <v>58</v>
      </c>
      <c r="J1595" t="s">
        <v>48</v>
      </c>
      <c r="K1595" t="s">
        <v>59</v>
      </c>
      <c r="L1595" t="s">
        <v>10551</v>
      </c>
      <c r="M1595" t="s">
        <v>10552</v>
      </c>
      <c r="N1595" t="s">
        <v>10553</v>
      </c>
      <c r="O1595">
        <f>VLOOKUP(B1595,HIS退!B:F,5,FALSE)</f>
        <v>-9901.7199999999993</v>
      </c>
      <c r="P1595" t="str">
        <f>VLOOKUP(B1595,HIS退!B:I,8,FALSE)</f>
        <v>1</v>
      </c>
      <c r="Q1595" s="38">
        <f>VLOOKUP(C1595,招行退!B:F,5,FALSE)</f>
        <v>9901.7199999999993</v>
      </c>
      <c r="R1595" t="str">
        <f>VLOOKUP(C1595,招行退!B:H,7,FALSE)</f>
        <v>S</v>
      </c>
      <c r="S1595" t="e">
        <f>VLOOKUP(C1595,招行退!B:I,8,FALSE)</f>
        <v>#N/A</v>
      </c>
    </row>
    <row r="1596" spans="1:19" ht="14.25" hidden="1">
      <c r="A1596" s="54">
        <v>42934.695891203701</v>
      </c>
      <c r="B1596">
        <v>821389</v>
      </c>
      <c r="C1596" t="s">
        <v>5981</v>
      </c>
      <c r="D1596" t="s">
        <v>10046</v>
      </c>
      <c r="E1596" t="s">
        <v>10047</v>
      </c>
      <c r="F1596" s="15">
        <v>15.48</v>
      </c>
      <c r="G1596" t="s">
        <v>34</v>
      </c>
      <c r="H1596" t="s">
        <v>34</v>
      </c>
      <c r="I1596" t="s">
        <v>340</v>
      </c>
      <c r="J1596" t="s">
        <v>340</v>
      </c>
      <c r="K1596" t="s">
        <v>59</v>
      </c>
      <c r="L1596" t="s">
        <v>5982</v>
      </c>
      <c r="M1596" t="s">
        <v>10554</v>
      </c>
      <c r="N1596" t="s">
        <v>5812</v>
      </c>
      <c r="O1596">
        <f>VLOOKUP(B1596,HIS退!B:F,5,FALSE)</f>
        <v>-15.48</v>
      </c>
      <c r="P1596" t="str">
        <f>VLOOKUP(B1596,HIS退!B:I,8,FALSE)</f>
        <v>9</v>
      </c>
      <c r="Q1596" s="38">
        <f>VLOOKUP(C1596,招行退!B:F,5,FALSE)</f>
        <v>15.48</v>
      </c>
      <c r="R1596" t="str">
        <f>VLOOKUP(C1596,招行退!B:H,7,FALSE)</f>
        <v>B</v>
      </c>
      <c r="S1596" t="str">
        <f>VLOOKUP(C1596,招行退!B:I,8,FALSE)</f>
        <v>20170718</v>
      </c>
    </row>
    <row r="1597" spans="1:19" ht="14.25" hidden="1">
      <c r="A1597" s="54">
        <v>42934.699270833335</v>
      </c>
      <c r="B1597">
        <v>821572</v>
      </c>
      <c r="C1597" t="s">
        <v>10555</v>
      </c>
      <c r="D1597" t="s">
        <v>10556</v>
      </c>
      <c r="E1597" t="s">
        <v>10557</v>
      </c>
      <c r="F1597" s="15">
        <v>500</v>
      </c>
      <c r="G1597" t="s">
        <v>34</v>
      </c>
      <c r="H1597" t="s">
        <v>34</v>
      </c>
      <c r="I1597" t="s">
        <v>58</v>
      </c>
      <c r="J1597" t="s">
        <v>48</v>
      </c>
      <c r="K1597" t="s">
        <v>59</v>
      </c>
      <c r="L1597" t="s">
        <v>10558</v>
      </c>
      <c r="M1597" t="s">
        <v>10559</v>
      </c>
      <c r="N1597" t="s">
        <v>10560</v>
      </c>
      <c r="O1597">
        <f>VLOOKUP(B1597,HIS退!B:F,5,FALSE)</f>
        <v>-500</v>
      </c>
      <c r="P1597" t="str">
        <f>VLOOKUP(B1597,HIS退!B:I,8,FALSE)</f>
        <v>1</v>
      </c>
      <c r="Q1597" s="38">
        <f>VLOOKUP(C1597,招行退!B:F,5,FALSE)</f>
        <v>500</v>
      </c>
      <c r="R1597" t="str">
        <f>VLOOKUP(C1597,招行退!B:H,7,FALSE)</f>
        <v>S</v>
      </c>
      <c r="S1597" t="e">
        <f>VLOOKUP(C1597,招行退!B:I,8,FALSE)</f>
        <v>#N/A</v>
      </c>
    </row>
    <row r="1598" spans="1:19" ht="14.25" hidden="1">
      <c r="A1598" s="54">
        <v>42934.705636574072</v>
      </c>
      <c r="B1598">
        <v>821881</v>
      </c>
      <c r="C1598" t="s">
        <v>5975</v>
      </c>
      <c r="D1598" t="s">
        <v>10561</v>
      </c>
      <c r="E1598" t="s">
        <v>10562</v>
      </c>
      <c r="F1598" s="15">
        <v>9</v>
      </c>
      <c r="G1598" t="s">
        <v>34</v>
      </c>
      <c r="H1598" t="s">
        <v>34</v>
      </c>
      <c r="I1598" t="s">
        <v>340</v>
      </c>
      <c r="J1598" t="s">
        <v>340</v>
      </c>
      <c r="K1598" t="s">
        <v>59</v>
      </c>
      <c r="L1598" t="s">
        <v>5976</v>
      </c>
      <c r="M1598" t="s">
        <v>10563</v>
      </c>
      <c r="N1598" t="s">
        <v>5812</v>
      </c>
      <c r="O1598">
        <f>VLOOKUP(B1598,HIS退!B:F,5,FALSE)</f>
        <v>-9</v>
      </c>
      <c r="P1598" t="str">
        <f>VLOOKUP(B1598,HIS退!B:I,8,FALSE)</f>
        <v>9</v>
      </c>
      <c r="Q1598" s="38">
        <f>VLOOKUP(C1598,招行退!B:F,5,FALSE)</f>
        <v>9</v>
      </c>
      <c r="R1598" t="str">
        <f>VLOOKUP(C1598,招行退!B:H,7,FALSE)</f>
        <v>B</v>
      </c>
      <c r="S1598" t="str">
        <f>VLOOKUP(C1598,招行退!B:I,8,FALSE)</f>
        <v>20170719</v>
      </c>
    </row>
    <row r="1599" spans="1:19" ht="14.25" hidden="1">
      <c r="A1599" s="54">
        <v>42934.707233796296</v>
      </c>
      <c r="B1599">
        <v>821956</v>
      </c>
      <c r="C1599" t="s">
        <v>10564</v>
      </c>
      <c r="D1599" t="s">
        <v>10565</v>
      </c>
      <c r="E1599" t="s">
        <v>9625</v>
      </c>
      <c r="F1599" s="15">
        <v>107.5</v>
      </c>
      <c r="G1599" t="s">
        <v>34</v>
      </c>
      <c r="H1599" t="s">
        <v>34</v>
      </c>
      <c r="I1599" t="s">
        <v>58</v>
      </c>
      <c r="J1599" t="s">
        <v>48</v>
      </c>
      <c r="K1599" t="s">
        <v>59</v>
      </c>
      <c r="L1599" t="s">
        <v>10566</v>
      </c>
      <c r="M1599" t="s">
        <v>10567</v>
      </c>
      <c r="N1599" t="s">
        <v>10568</v>
      </c>
      <c r="O1599">
        <f>VLOOKUP(B1599,HIS退!B:F,5,FALSE)</f>
        <v>-107.5</v>
      </c>
      <c r="P1599" t="str">
        <f>VLOOKUP(B1599,HIS退!B:I,8,FALSE)</f>
        <v>1</v>
      </c>
      <c r="Q1599" s="38">
        <f>VLOOKUP(C1599,招行退!B:F,5,FALSE)</f>
        <v>107.5</v>
      </c>
      <c r="R1599" t="str">
        <f>VLOOKUP(C1599,招行退!B:H,7,FALSE)</f>
        <v>S</v>
      </c>
      <c r="S1599" t="e">
        <f>VLOOKUP(C1599,招行退!B:I,8,FALSE)</f>
        <v>#N/A</v>
      </c>
    </row>
    <row r="1600" spans="1:19" ht="14.25" hidden="1">
      <c r="A1600" s="54">
        <v>42934.708391203705</v>
      </c>
      <c r="B1600">
        <v>822004</v>
      </c>
      <c r="C1600" t="s">
        <v>10569</v>
      </c>
      <c r="D1600" t="s">
        <v>10570</v>
      </c>
      <c r="E1600" t="s">
        <v>10571</v>
      </c>
      <c r="F1600" s="15">
        <v>11.72</v>
      </c>
      <c r="G1600" t="s">
        <v>53</v>
      </c>
      <c r="H1600" t="s">
        <v>34</v>
      </c>
      <c r="I1600" t="s">
        <v>58</v>
      </c>
      <c r="J1600" t="s">
        <v>48</v>
      </c>
      <c r="K1600" t="s">
        <v>59</v>
      </c>
      <c r="L1600" t="s">
        <v>10572</v>
      </c>
      <c r="M1600" t="s">
        <v>10573</v>
      </c>
      <c r="N1600" t="s">
        <v>10574</v>
      </c>
      <c r="O1600">
        <f>VLOOKUP(B1600,HIS退!B:F,5,FALSE)</f>
        <v>-11.72</v>
      </c>
      <c r="P1600" t="str">
        <f>VLOOKUP(B1600,HIS退!B:I,8,FALSE)</f>
        <v>1</v>
      </c>
      <c r="Q1600" s="38">
        <f>VLOOKUP(C1600,招行退!B:F,5,FALSE)</f>
        <v>11.72</v>
      </c>
      <c r="R1600" t="str">
        <f>VLOOKUP(C1600,招行退!B:H,7,FALSE)</f>
        <v>S</v>
      </c>
      <c r="S1600" t="e">
        <f>VLOOKUP(C1600,招行退!B:I,8,FALSE)</f>
        <v>#N/A</v>
      </c>
    </row>
    <row r="1601" spans="1:19" ht="14.25" hidden="1">
      <c r="A1601" s="54">
        <v>42934.709097222221</v>
      </c>
      <c r="B1601">
        <v>822030</v>
      </c>
      <c r="C1601" t="s">
        <v>10575</v>
      </c>
      <c r="D1601" t="s">
        <v>7543</v>
      </c>
      <c r="E1601" t="s">
        <v>7544</v>
      </c>
      <c r="F1601" s="15">
        <v>296</v>
      </c>
      <c r="G1601" t="s">
        <v>34</v>
      </c>
      <c r="H1601" t="s">
        <v>34</v>
      </c>
      <c r="I1601" t="s">
        <v>58</v>
      </c>
      <c r="J1601" t="s">
        <v>48</v>
      </c>
      <c r="K1601" t="s">
        <v>59</v>
      </c>
      <c r="L1601" t="s">
        <v>10576</v>
      </c>
      <c r="M1601" t="s">
        <v>10577</v>
      </c>
      <c r="N1601" t="s">
        <v>7547</v>
      </c>
      <c r="O1601">
        <f>VLOOKUP(B1601,HIS退!B:F,5,FALSE)</f>
        <v>-296</v>
      </c>
      <c r="P1601" t="str">
        <f>VLOOKUP(B1601,HIS退!B:I,8,FALSE)</f>
        <v>1</v>
      </c>
      <c r="Q1601" s="38">
        <f>VLOOKUP(C1601,招行退!B:F,5,FALSE)</f>
        <v>296</v>
      </c>
      <c r="R1601" t="str">
        <f>VLOOKUP(C1601,招行退!B:H,7,FALSE)</f>
        <v>S</v>
      </c>
      <c r="S1601" t="e">
        <f>VLOOKUP(C1601,招行退!B:I,8,FALSE)</f>
        <v>#N/A</v>
      </c>
    </row>
    <row r="1602" spans="1:19" ht="14.25" hidden="1">
      <c r="A1602" s="54">
        <v>42934.710312499999</v>
      </c>
      <c r="B1602">
        <v>822086</v>
      </c>
      <c r="C1602" t="s">
        <v>10578</v>
      </c>
      <c r="D1602" t="s">
        <v>10579</v>
      </c>
      <c r="E1602" t="s">
        <v>965</v>
      </c>
      <c r="F1602" s="15">
        <v>597</v>
      </c>
      <c r="G1602" t="s">
        <v>34</v>
      </c>
      <c r="H1602" t="s">
        <v>34</v>
      </c>
      <c r="I1602" t="s">
        <v>58</v>
      </c>
      <c r="J1602" t="s">
        <v>48</v>
      </c>
      <c r="K1602" t="s">
        <v>59</v>
      </c>
      <c r="L1602" t="s">
        <v>10580</v>
      </c>
      <c r="M1602" t="s">
        <v>10581</v>
      </c>
      <c r="N1602" t="s">
        <v>10582</v>
      </c>
      <c r="O1602">
        <f>VLOOKUP(B1602,HIS退!B:F,5,FALSE)</f>
        <v>-597</v>
      </c>
      <c r="P1602" t="str">
        <f>VLOOKUP(B1602,HIS退!B:I,8,FALSE)</f>
        <v>1</v>
      </c>
      <c r="Q1602" s="38">
        <f>VLOOKUP(C1602,招行退!B:F,5,FALSE)</f>
        <v>597</v>
      </c>
      <c r="R1602" t="str">
        <f>VLOOKUP(C1602,招行退!B:H,7,FALSE)</f>
        <v>S</v>
      </c>
      <c r="S1602" t="e">
        <f>VLOOKUP(C1602,招行退!B:I,8,FALSE)</f>
        <v>#N/A</v>
      </c>
    </row>
    <row r="1603" spans="1:19" ht="14.25" hidden="1">
      <c r="A1603" s="54">
        <v>42934.723530092589</v>
      </c>
      <c r="B1603">
        <v>822543</v>
      </c>
      <c r="C1603" t="s">
        <v>10583</v>
      </c>
      <c r="D1603" t="s">
        <v>10584</v>
      </c>
      <c r="E1603" t="s">
        <v>10585</v>
      </c>
      <c r="F1603" s="15">
        <v>200</v>
      </c>
      <c r="G1603" t="s">
        <v>53</v>
      </c>
      <c r="H1603" t="s">
        <v>34</v>
      </c>
      <c r="I1603" t="s">
        <v>58</v>
      </c>
      <c r="J1603" t="s">
        <v>48</v>
      </c>
      <c r="K1603" t="s">
        <v>59</v>
      </c>
      <c r="L1603" t="s">
        <v>10586</v>
      </c>
      <c r="M1603" t="s">
        <v>10587</v>
      </c>
      <c r="N1603" t="s">
        <v>10588</v>
      </c>
      <c r="O1603">
        <f>VLOOKUP(B1603,HIS退!B:F,5,FALSE)</f>
        <v>-200</v>
      </c>
      <c r="P1603" t="str">
        <f>VLOOKUP(B1603,HIS退!B:I,8,FALSE)</f>
        <v>1</v>
      </c>
      <c r="Q1603" s="38">
        <f>VLOOKUP(C1603,招行退!B:F,5,FALSE)</f>
        <v>200</v>
      </c>
      <c r="R1603" t="str">
        <f>VLOOKUP(C1603,招行退!B:H,7,FALSE)</f>
        <v>S</v>
      </c>
      <c r="S1603" t="e">
        <f>VLOOKUP(C1603,招行退!B:I,8,FALSE)</f>
        <v>#N/A</v>
      </c>
    </row>
    <row r="1604" spans="1:19" ht="14.25" hidden="1">
      <c r="A1604" s="54">
        <v>42934.726226851853</v>
      </c>
      <c r="B1604">
        <v>822660</v>
      </c>
      <c r="C1604" t="s">
        <v>5924</v>
      </c>
      <c r="D1604" t="s">
        <v>10589</v>
      </c>
      <c r="E1604" t="s">
        <v>5927</v>
      </c>
      <c r="F1604" s="15">
        <v>19.5</v>
      </c>
      <c r="G1604" t="s">
        <v>34</v>
      </c>
      <c r="H1604" t="s">
        <v>34</v>
      </c>
      <c r="I1604" t="s">
        <v>340</v>
      </c>
      <c r="J1604" t="s">
        <v>57</v>
      </c>
      <c r="K1604" t="s">
        <v>59</v>
      </c>
      <c r="L1604" t="s">
        <v>5925</v>
      </c>
      <c r="M1604" t="s">
        <v>10590</v>
      </c>
      <c r="N1604" t="s">
        <v>5928</v>
      </c>
      <c r="O1604">
        <f>VLOOKUP(B1604,HIS退!B:F,5,FALSE)</f>
        <v>-19.5</v>
      </c>
      <c r="P1604" t="str">
        <f>VLOOKUP(B1604,HIS退!B:I,8,FALSE)</f>
        <v>9</v>
      </c>
      <c r="Q1604" s="38">
        <f>VLOOKUP(C1604,招行退!B:F,5,FALSE)</f>
        <v>19.5</v>
      </c>
      <c r="R1604" t="str">
        <f>VLOOKUP(C1604,招行退!B:H,7,FALSE)</f>
        <v>B</v>
      </c>
      <c r="S1604" t="str">
        <f>VLOOKUP(C1604,招行退!B:I,8,FALSE)</f>
        <v>20170718</v>
      </c>
    </row>
    <row r="1605" spans="1:19" ht="14.25" hidden="1">
      <c r="A1605" s="54">
        <v>42934.72861111111</v>
      </c>
      <c r="B1605">
        <v>822755</v>
      </c>
      <c r="C1605" t="s">
        <v>10591</v>
      </c>
      <c r="D1605" t="s">
        <v>888</v>
      </c>
      <c r="E1605" t="s">
        <v>889</v>
      </c>
      <c r="F1605" s="15">
        <v>64.72</v>
      </c>
      <c r="G1605" t="s">
        <v>34</v>
      </c>
      <c r="H1605" t="s">
        <v>34</v>
      </c>
      <c r="I1605" t="s">
        <v>58</v>
      </c>
      <c r="J1605" t="s">
        <v>48</v>
      </c>
      <c r="K1605" t="s">
        <v>59</v>
      </c>
      <c r="L1605" t="s">
        <v>10592</v>
      </c>
      <c r="M1605" t="s">
        <v>10593</v>
      </c>
      <c r="N1605" t="s">
        <v>2950</v>
      </c>
      <c r="O1605">
        <f>VLOOKUP(B1605,HIS退!B:F,5,FALSE)</f>
        <v>-64.72</v>
      </c>
      <c r="P1605" t="str">
        <f>VLOOKUP(B1605,HIS退!B:I,8,FALSE)</f>
        <v>1</v>
      </c>
      <c r="Q1605" s="38">
        <f>VLOOKUP(C1605,招行退!B:F,5,FALSE)</f>
        <v>64.72</v>
      </c>
      <c r="R1605" t="str">
        <f>VLOOKUP(C1605,招行退!B:H,7,FALSE)</f>
        <v>S</v>
      </c>
      <c r="S1605" t="e">
        <f>VLOOKUP(C1605,招行退!B:I,8,FALSE)</f>
        <v>#N/A</v>
      </c>
    </row>
    <row r="1606" spans="1:19" ht="14.25" hidden="1">
      <c r="A1606" s="54">
        <v>42934.728958333333</v>
      </c>
      <c r="B1606">
        <v>822769</v>
      </c>
      <c r="C1606" t="s">
        <v>10594</v>
      </c>
      <c r="D1606" t="s">
        <v>10595</v>
      </c>
      <c r="E1606" t="s">
        <v>10596</v>
      </c>
      <c r="F1606" s="15">
        <v>100</v>
      </c>
      <c r="G1606" t="s">
        <v>34</v>
      </c>
      <c r="H1606" t="s">
        <v>34</v>
      </c>
      <c r="I1606" t="s">
        <v>58</v>
      </c>
      <c r="J1606" t="s">
        <v>48</v>
      </c>
      <c r="K1606" t="s">
        <v>59</v>
      </c>
      <c r="L1606" t="s">
        <v>10597</v>
      </c>
      <c r="M1606" t="s">
        <v>10598</v>
      </c>
      <c r="N1606" t="s">
        <v>10599</v>
      </c>
      <c r="O1606">
        <f>VLOOKUP(B1606,HIS退!B:F,5,FALSE)</f>
        <v>-100</v>
      </c>
      <c r="P1606" t="str">
        <f>VLOOKUP(B1606,HIS退!B:I,8,FALSE)</f>
        <v>1</v>
      </c>
      <c r="Q1606" s="38">
        <f>VLOOKUP(C1606,招行退!B:F,5,FALSE)</f>
        <v>100</v>
      </c>
      <c r="R1606" t="str">
        <f>VLOOKUP(C1606,招行退!B:H,7,FALSE)</f>
        <v>S</v>
      </c>
      <c r="S1606" t="e">
        <f>VLOOKUP(C1606,招行退!B:I,8,FALSE)</f>
        <v>#N/A</v>
      </c>
    </row>
    <row r="1607" spans="1:19" ht="14.25" hidden="1">
      <c r="A1607" s="54">
        <v>42934.730937499997</v>
      </c>
      <c r="B1607">
        <v>822832</v>
      </c>
      <c r="C1607" t="s">
        <v>10600</v>
      </c>
      <c r="D1607" t="s">
        <v>10601</v>
      </c>
      <c r="E1607" t="s">
        <v>10602</v>
      </c>
      <c r="F1607" s="15">
        <v>214.47</v>
      </c>
      <c r="G1607" t="s">
        <v>34</v>
      </c>
      <c r="H1607" t="s">
        <v>34</v>
      </c>
      <c r="I1607" t="s">
        <v>58</v>
      </c>
      <c r="J1607" t="s">
        <v>48</v>
      </c>
      <c r="K1607" t="s">
        <v>59</v>
      </c>
      <c r="L1607" t="s">
        <v>10603</v>
      </c>
      <c r="M1607" t="s">
        <v>10604</v>
      </c>
      <c r="N1607" t="s">
        <v>10605</v>
      </c>
      <c r="O1607">
        <f>VLOOKUP(B1607,HIS退!B:F,5,FALSE)</f>
        <v>-214.47</v>
      </c>
      <c r="P1607" t="str">
        <f>VLOOKUP(B1607,HIS退!B:I,8,FALSE)</f>
        <v>1</v>
      </c>
      <c r="Q1607" s="38">
        <f>VLOOKUP(C1607,招行退!B:F,5,FALSE)</f>
        <v>214.47</v>
      </c>
      <c r="R1607" t="str">
        <f>VLOOKUP(C1607,招行退!B:H,7,FALSE)</f>
        <v>S</v>
      </c>
      <c r="S1607" t="e">
        <f>VLOOKUP(C1607,招行退!B:I,8,FALSE)</f>
        <v>#N/A</v>
      </c>
    </row>
    <row r="1608" spans="1:19" ht="14.25" hidden="1">
      <c r="A1608" s="54">
        <v>42934.739791666667</v>
      </c>
      <c r="B1608">
        <v>823060</v>
      </c>
      <c r="C1608" t="s">
        <v>10606</v>
      </c>
      <c r="D1608" t="s">
        <v>10607</v>
      </c>
      <c r="E1608" t="s">
        <v>10608</v>
      </c>
      <c r="F1608" s="15">
        <v>28.3</v>
      </c>
      <c r="G1608" t="s">
        <v>34</v>
      </c>
      <c r="H1608" t="s">
        <v>34</v>
      </c>
      <c r="I1608" t="s">
        <v>58</v>
      </c>
      <c r="J1608" t="s">
        <v>48</v>
      </c>
      <c r="K1608" t="s">
        <v>59</v>
      </c>
      <c r="L1608" t="s">
        <v>10609</v>
      </c>
      <c r="M1608" t="s">
        <v>10610</v>
      </c>
      <c r="N1608" t="s">
        <v>10611</v>
      </c>
      <c r="O1608">
        <f>VLOOKUP(B1608,HIS退!B:F,5,FALSE)</f>
        <v>-28.3</v>
      </c>
      <c r="P1608" t="str">
        <f>VLOOKUP(B1608,HIS退!B:I,8,FALSE)</f>
        <v>1</v>
      </c>
      <c r="Q1608" s="38">
        <f>VLOOKUP(C1608,招行退!B:F,5,FALSE)</f>
        <v>28.3</v>
      </c>
      <c r="R1608" t="str">
        <f>VLOOKUP(C1608,招行退!B:H,7,FALSE)</f>
        <v>S</v>
      </c>
      <c r="S1608" t="e">
        <f>VLOOKUP(C1608,招行退!B:I,8,FALSE)</f>
        <v>#N/A</v>
      </c>
    </row>
    <row r="1609" spans="1:19" ht="14.25" hidden="1">
      <c r="A1609" s="54">
        <v>42934.745787037034</v>
      </c>
      <c r="B1609">
        <v>823163</v>
      </c>
      <c r="C1609" t="s">
        <v>10612</v>
      </c>
      <c r="D1609" t="s">
        <v>10613</v>
      </c>
      <c r="E1609" t="s">
        <v>10614</v>
      </c>
      <c r="F1609" s="15">
        <v>470.72</v>
      </c>
      <c r="G1609" t="s">
        <v>34</v>
      </c>
      <c r="H1609" t="s">
        <v>34</v>
      </c>
      <c r="I1609" t="s">
        <v>58</v>
      </c>
      <c r="J1609" t="s">
        <v>48</v>
      </c>
      <c r="K1609" t="s">
        <v>59</v>
      </c>
      <c r="L1609" t="s">
        <v>10615</v>
      </c>
      <c r="M1609" t="s">
        <v>10616</v>
      </c>
      <c r="N1609" t="s">
        <v>10617</v>
      </c>
      <c r="O1609">
        <f>VLOOKUP(B1609,HIS退!B:F,5,FALSE)</f>
        <v>-470.72</v>
      </c>
      <c r="P1609" t="str">
        <f>VLOOKUP(B1609,HIS退!B:I,8,FALSE)</f>
        <v>1</v>
      </c>
      <c r="Q1609" s="38">
        <f>VLOOKUP(C1609,招行退!B:F,5,FALSE)</f>
        <v>470.72</v>
      </c>
      <c r="R1609" t="str">
        <f>VLOOKUP(C1609,招行退!B:H,7,FALSE)</f>
        <v>S</v>
      </c>
      <c r="S1609" t="e">
        <f>VLOOKUP(C1609,招行退!B:I,8,FALSE)</f>
        <v>#N/A</v>
      </c>
    </row>
    <row r="1610" spans="1:19" ht="14.25" hidden="1">
      <c r="A1610" s="54">
        <v>42934.752210648148</v>
      </c>
      <c r="B1610">
        <v>823260</v>
      </c>
      <c r="C1610" t="s">
        <v>10618</v>
      </c>
      <c r="D1610" t="s">
        <v>10619</v>
      </c>
      <c r="E1610" t="s">
        <v>10620</v>
      </c>
      <c r="F1610" s="15">
        <v>385</v>
      </c>
      <c r="G1610" t="s">
        <v>34</v>
      </c>
      <c r="H1610" t="s">
        <v>34</v>
      </c>
      <c r="I1610" t="s">
        <v>58</v>
      </c>
      <c r="J1610" t="s">
        <v>48</v>
      </c>
      <c r="K1610" t="s">
        <v>59</v>
      </c>
      <c r="L1610" t="s">
        <v>10621</v>
      </c>
      <c r="M1610" t="s">
        <v>10622</v>
      </c>
      <c r="N1610" t="s">
        <v>10623</v>
      </c>
      <c r="O1610">
        <f>VLOOKUP(B1610,HIS退!B:F,5,FALSE)</f>
        <v>-385</v>
      </c>
      <c r="P1610" t="str">
        <f>VLOOKUP(B1610,HIS退!B:I,8,FALSE)</f>
        <v>1</v>
      </c>
      <c r="Q1610" s="38">
        <f>VLOOKUP(C1610,招行退!B:F,5,FALSE)</f>
        <v>385</v>
      </c>
      <c r="R1610" t="str">
        <f>VLOOKUP(C1610,招行退!B:H,7,FALSE)</f>
        <v>S</v>
      </c>
      <c r="S1610" t="e">
        <f>VLOOKUP(C1610,招行退!B:I,8,FALSE)</f>
        <v>#N/A</v>
      </c>
    </row>
    <row r="1611" spans="1:19" ht="14.25" hidden="1">
      <c r="A1611" s="54">
        <v>42934.759259259263</v>
      </c>
      <c r="B1611">
        <v>823327</v>
      </c>
      <c r="C1611" t="s">
        <v>10624</v>
      </c>
      <c r="D1611" t="s">
        <v>10625</v>
      </c>
      <c r="E1611" t="s">
        <v>10626</v>
      </c>
      <c r="F1611" s="15">
        <v>319.5</v>
      </c>
      <c r="G1611" t="s">
        <v>34</v>
      </c>
      <c r="H1611" t="s">
        <v>34</v>
      </c>
      <c r="I1611" t="s">
        <v>58</v>
      </c>
      <c r="J1611" t="s">
        <v>48</v>
      </c>
      <c r="K1611" t="s">
        <v>59</v>
      </c>
      <c r="L1611" t="s">
        <v>10627</v>
      </c>
      <c r="M1611" t="s">
        <v>10628</v>
      </c>
      <c r="N1611" t="s">
        <v>10629</v>
      </c>
      <c r="O1611">
        <f>VLOOKUP(B1611,HIS退!B:F,5,FALSE)</f>
        <v>-319.5</v>
      </c>
      <c r="P1611" t="str">
        <f>VLOOKUP(B1611,HIS退!B:I,8,FALSE)</f>
        <v>1</v>
      </c>
      <c r="Q1611" s="38">
        <f>VLOOKUP(C1611,招行退!B:F,5,FALSE)</f>
        <v>319.5</v>
      </c>
      <c r="R1611" t="str">
        <f>VLOOKUP(C1611,招行退!B:H,7,FALSE)</f>
        <v>S</v>
      </c>
      <c r="S1611" t="e">
        <f>VLOOKUP(C1611,招行退!B:I,8,FALSE)</f>
        <v>#N/A</v>
      </c>
    </row>
    <row r="1612" spans="1:19" ht="14.25" hidden="1">
      <c r="A1612" s="54">
        <v>42934.769594907404</v>
      </c>
      <c r="B1612">
        <v>823389</v>
      </c>
      <c r="C1612" t="s">
        <v>10630</v>
      </c>
      <c r="D1612" t="s">
        <v>10631</v>
      </c>
      <c r="E1612" t="s">
        <v>10632</v>
      </c>
      <c r="F1612" s="15">
        <v>12.67</v>
      </c>
      <c r="G1612" t="s">
        <v>34</v>
      </c>
      <c r="H1612" t="s">
        <v>34</v>
      </c>
      <c r="I1612" t="s">
        <v>58</v>
      </c>
      <c r="J1612" t="s">
        <v>48</v>
      </c>
      <c r="K1612" t="s">
        <v>59</v>
      </c>
      <c r="L1612" t="s">
        <v>10633</v>
      </c>
      <c r="M1612" t="s">
        <v>10634</v>
      </c>
      <c r="N1612" t="s">
        <v>10635</v>
      </c>
      <c r="O1612">
        <f>VLOOKUP(B1612,HIS退!B:F,5,FALSE)</f>
        <v>-12.67</v>
      </c>
      <c r="P1612" t="str">
        <f>VLOOKUP(B1612,HIS退!B:I,8,FALSE)</f>
        <v>1</v>
      </c>
      <c r="Q1612" s="38">
        <f>VLOOKUP(C1612,招行退!B:F,5,FALSE)</f>
        <v>12.67</v>
      </c>
      <c r="R1612" t="str">
        <f>VLOOKUP(C1612,招行退!B:H,7,FALSE)</f>
        <v>S</v>
      </c>
      <c r="S1612" t="e">
        <f>VLOOKUP(C1612,招行退!B:I,8,FALSE)</f>
        <v>#N/A</v>
      </c>
    </row>
    <row r="1613" spans="1:19" ht="14.25" hidden="1">
      <c r="A1613" s="54">
        <v>42934.782314814816</v>
      </c>
      <c r="B1613">
        <v>823449</v>
      </c>
      <c r="C1613" t="s">
        <v>10636</v>
      </c>
      <c r="D1613" t="s">
        <v>10637</v>
      </c>
      <c r="E1613" t="s">
        <v>10638</v>
      </c>
      <c r="F1613" s="15">
        <v>629.35</v>
      </c>
      <c r="G1613" t="s">
        <v>34</v>
      </c>
      <c r="H1613" t="s">
        <v>34</v>
      </c>
      <c r="I1613" t="s">
        <v>58</v>
      </c>
      <c r="J1613" t="s">
        <v>48</v>
      </c>
      <c r="K1613" t="s">
        <v>59</v>
      </c>
      <c r="L1613" t="s">
        <v>10639</v>
      </c>
      <c r="M1613" t="s">
        <v>10640</v>
      </c>
      <c r="N1613" t="s">
        <v>10641</v>
      </c>
      <c r="O1613">
        <f>VLOOKUP(B1613,HIS退!B:F,5,FALSE)</f>
        <v>-629.35</v>
      </c>
      <c r="P1613" t="str">
        <f>VLOOKUP(B1613,HIS退!B:I,8,FALSE)</f>
        <v>1</v>
      </c>
      <c r="Q1613" s="38">
        <f>VLOOKUP(C1613,招行退!B:F,5,FALSE)</f>
        <v>629.35</v>
      </c>
      <c r="R1613" t="str">
        <f>VLOOKUP(C1613,招行退!B:H,7,FALSE)</f>
        <v>S</v>
      </c>
      <c r="S1613" t="e">
        <f>VLOOKUP(C1613,招行退!B:I,8,FALSE)</f>
        <v>#N/A</v>
      </c>
    </row>
    <row r="1614" spans="1:19" ht="14.25" hidden="1">
      <c r="A1614" s="54">
        <v>42934.788229166668</v>
      </c>
      <c r="B1614">
        <v>823456</v>
      </c>
      <c r="C1614" t="s">
        <v>10642</v>
      </c>
      <c r="D1614" t="s">
        <v>10643</v>
      </c>
      <c r="E1614" t="s">
        <v>10644</v>
      </c>
      <c r="F1614" s="15">
        <v>11412.76</v>
      </c>
      <c r="G1614" t="s">
        <v>34</v>
      </c>
      <c r="H1614" t="s">
        <v>34</v>
      </c>
      <c r="I1614" t="s">
        <v>58</v>
      </c>
      <c r="J1614" t="s">
        <v>48</v>
      </c>
      <c r="K1614" t="s">
        <v>59</v>
      </c>
      <c r="L1614" t="s">
        <v>10645</v>
      </c>
      <c r="M1614" t="s">
        <v>10646</v>
      </c>
      <c r="N1614" t="s">
        <v>10647</v>
      </c>
      <c r="O1614">
        <f>VLOOKUP(B1614,HIS退!B:F,5,FALSE)</f>
        <v>-11412.76</v>
      </c>
      <c r="P1614" t="str">
        <f>VLOOKUP(B1614,HIS退!B:I,8,FALSE)</f>
        <v>1</v>
      </c>
      <c r="Q1614" s="38">
        <f>VLOOKUP(C1614,招行退!B:F,5,FALSE)</f>
        <v>11412.76</v>
      </c>
      <c r="R1614" t="str">
        <f>VLOOKUP(C1614,招行退!B:H,7,FALSE)</f>
        <v>S</v>
      </c>
      <c r="S1614" t="e">
        <f>VLOOKUP(C1614,招行退!B:I,8,FALSE)</f>
        <v>#N/A</v>
      </c>
    </row>
    <row r="1615" spans="1:19" ht="14.25" hidden="1">
      <c r="A1615" s="54">
        <v>42934.832696759258</v>
      </c>
      <c r="B1615">
        <v>823590</v>
      </c>
      <c r="C1615" t="s">
        <v>10648</v>
      </c>
      <c r="D1615" t="s">
        <v>10649</v>
      </c>
      <c r="E1615" t="s">
        <v>10650</v>
      </c>
      <c r="F1615" s="15">
        <v>400</v>
      </c>
      <c r="G1615" t="s">
        <v>34</v>
      </c>
      <c r="H1615" t="s">
        <v>34</v>
      </c>
      <c r="I1615" t="s">
        <v>58</v>
      </c>
      <c r="J1615" t="s">
        <v>48</v>
      </c>
      <c r="K1615" t="s">
        <v>59</v>
      </c>
      <c r="L1615" t="s">
        <v>10651</v>
      </c>
      <c r="M1615" t="s">
        <v>10652</v>
      </c>
      <c r="N1615" t="s">
        <v>10653</v>
      </c>
      <c r="O1615">
        <f>VLOOKUP(B1615,HIS退!B:F,5,FALSE)</f>
        <v>-400</v>
      </c>
      <c r="P1615" t="str">
        <f>VLOOKUP(B1615,HIS退!B:I,8,FALSE)</f>
        <v>1</v>
      </c>
      <c r="Q1615" s="38">
        <f>VLOOKUP(C1615,招行退!B:F,5,FALSE)</f>
        <v>400</v>
      </c>
      <c r="R1615" t="str">
        <f>VLOOKUP(C1615,招行退!B:H,7,FALSE)</f>
        <v>S</v>
      </c>
      <c r="S1615" t="e">
        <f>VLOOKUP(C1615,招行退!B:I,8,FALSE)</f>
        <v>#N/A</v>
      </c>
    </row>
    <row r="1616" spans="1:19" ht="14.25" hidden="1">
      <c r="A1616" s="54">
        <v>42934.886597222219</v>
      </c>
      <c r="B1616">
        <v>823758</v>
      </c>
      <c r="C1616" t="s">
        <v>10654</v>
      </c>
      <c r="D1616" t="s">
        <v>10655</v>
      </c>
      <c r="E1616" t="s">
        <v>10656</v>
      </c>
      <c r="F1616" s="15">
        <v>44.5</v>
      </c>
      <c r="G1616" t="s">
        <v>34</v>
      </c>
      <c r="H1616" t="s">
        <v>34</v>
      </c>
      <c r="I1616" t="s">
        <v>58</v>
      </c>
      <c r="J1616" t="s">
        <v>48</v>
      </c>
      <c r="K1616" t="s">
        <v>59</v>
      </c>
      <c r="L1616" t="s">
        <v>10657</v>
      </c>
      <c r="M1616" t="s">
        <v>10658</v>
      </c>
      <c r="N1616" t="s">
        <v>10659</v>
      </c>
      <c r="O1616">
        <f>VLOOKUP(B1616,HIS退!B:F,5,FALSE)</f>
        <v>-44.5</v>
      </c>
      <c r="P1616" t="str">
        <f>VLOOKUP(B1616,HIS退!B:I,8,FALSE)</f>
        <v>1</v>
      </c>
      <c r="Q1616" s="38">
        <f>VLOOKUP(C1616,招行退!B:F,5,FALSE)</f>
        <v>44.5</v>
      </c>
      <c r="R1616" t="str">
        <f>VLOOKUP(C1616,招行退!B:H,7,FALSE)</f>
        <v>S</v>
      </c>
      <c r="S1616" t="e">
        <f>VLOOKUP(C1616,招行退!B:I,8,FALSE)</f>
        <v>#N/A</v>
      </c>
    </row>
    <row r="1617" spans="1:19" ht="14.25" hidden="1">
      <c r="A1617" s="54">
        <v>42934.907349537039</v>
      </c>
      <c r="B1617">
        <v>823808</v>
      </c>
      <c r="C1617" t="s">
        <v>10660</v>
      </c>
      <c r="D1617" t="s">
        <v>10661</v>
      </c>
      <c r="E1617" t="s">
        <v>10662</v>
      </c>
      <c r="F1617" s="15">
        <v>194.5</v>
      </c>
      <c r="G1617" t="s">
        <v>34</v>
      </c>
      <c r="H1617" t="s">
        <v>34</v>
      </c>
      <c r="I1617" t="s">
        <v>58</v>
      </c>
      <c r="J1617" t="s">
        <v>48</v>
      </c>
      <c r="K1617" t="s">
        <v>59</v>
      </c>
      <c r="L1617" t="s">
        <v>10663</v>
      </c>
      <c r="M1617" t="s">
        <v>10664</v>
      </c>
      <c r="N1617" t="s">
        <v>10665</v>
      </c>
      <c r="O1617">
        <f>VLOOKUP(B1617,HIS退!B:F,5,FALSE)</f>
        <v>-194.5</v>
      </c>
      <c r="P1617" t="str">
        <f>VLOOKUP(B1617,HIS退!B:I,8,FALSE)</f>
        <v>1</v>
      </c>
      <c r="Q1617" s="38">
        <f>VLOOKUP(C1617,招行退!B:F,5,FALSE)</f>
        <v>194.5</v>
      </c>
      <c r="R1617" t="str">
        <f>VLOOKUP(C1617,招行退!B:H,7,FALSE)</f>
        <v>S</v>
      </c>
      <c r="S1617" t="e">
        <f>VLOOKUP(C1617,招行退!B:I,8,FALSE)</f>
        <v>#N/A</v>
      </c>
    </row>
    <row r="1618" spans="1:19" ht="14.25" hidden="1">
      <c r="A1618" s="54">
        <v>42935.252488425926</v>
      </c>
      <c r="B1618">
        <v>824292</v>
      </c>
      <c r="C1618" t="s">
        <v>10666</v>
      </c>
      <c r="D1618" t="s">
        <v>10589</v>
      </c>
      <c r="E1618" t="s">
        <v>5927</v>
      </c>
      <c r="F1618" s="15">
        <v>19.5</v>
      </c>
      <c r="G1618" t="s">
        <v>34</v>
      </c>
      <c r="H1618" t="s">
        <v>34</v>
      </c>
      <c r="I1618" t="s">
        <v>58</v>
      </c>
      <c r="J1618" t="s">
        <v>48</v>
      </c>
      <c r="K1618" t="s">
        <v>59</v>
      </c>
      <c r="L1618" t="s">
        <v>10667</v>
      </c>
      <c r="M1618" t="s">
        <v>10668</v>
      </c>
      <c r="N1618" t="s">
        <v>5928</v>
      </c>
      <c r="O1618">
        <f>VLOOKUP(B1618,HIS退!B:F,5,FALSE)</f>
        <v>-19.5</v>
      </c>
      <c r="P1618" t="str">
        <f>VLOOKUP(B1618,HIS退!B:I,8,FALSE)</f>
        <v>1</v>
      </c>
      <c r="Q1618" s="38" t="str">
        <f>VLOOKUP(C1618,招行退!B:F,5,FALSE)</f>
        <v>19.50</v>
      </c>
      <c r="R1618" t="str">
        <f>VLOOKUP(C1618,招行退!B:H,7,FALSE)</f>
        <v>S</v>
      </c>
      <c r="S1618" t="e">
        <f>VLOOKUP(C1618,招行退!B:I,8,FALSE)</f>
        <v>#N/A</v>
      </c>
    </row>
    <row r="1619" spans="1:19" ht="14.25" hidden="1">
      <c r="A1619" s="54">
        <v>42935.299537037034</v>
      </c>
      <c r="B1619">
        <v>824494</v>
      </c>
      <c r="C1619" t="s">
        <v>5932</v>
      </c>
      <c r="D1619" t="s">
        <v>10347</v>
      </c>
      <c r="E1619" t="s">
        <v>5850</v>
      </c>
      <c r="F1619" s="15">
        <v>188.5</v>
      </c>
      <c r="G1619" t="s">
        <v>34</v>
      </c>
      <c r="H1619" t="s">
        <v>34</v>
      </c>
      <c r="I1619" t="s">
        <v>340</v>
      </c>
      <c r="J1619" t="s">
        <v>57</v>
      </c>
      <c r="K1619" t="s">
        <v>59</v>
      </c>
      <c r="L1619" t="s">
        <v>5933</v>
      </c>
      <c r="M1619" t="s">
        <v>10669</v>
      </c>
      <c r="N1619" t="s">
        <v>5851</v>
      </c>
      <c r="O1619">
        <f>VLOOKUP(B1619,HIS退!B:F,5,FALSE)</f>
        <v>-188.5</v>
      </c>
      <c r="P1619" t="str">
        <f>VLOOKUP(B1619,HIS退!B:I,8,FALSE)</f>
        <v>9</v>
      </c>
      <c r="Q1619" s="38">
        <f>VLOOKUP(C1619,招行退!B:F,5,FALSE)</f>
        <v>188.5</v>
      </c>
      <c r="R1619" t="str">
        <f>VLOOKUP(C1619,招行退!B:H,7,FALSE)</f>
        <v>B</v>
      </c>
      <c r="S1619" t="str">
        <f>VLOOKUP(C1619,招行退!B:I,8,FALSE)</f>
        <v>20170719</v>
      </c>
    </row>
    <row r="1620" spans="1:19" ht="14.25" hidden="1">
      <c r="A1620" s="54">
        <v>42935.3049537037</v>
      </c>
      <c r="B1620">
        <v>824540</v>
      </c>
      <c r="C1620" t="s">
        <v>10670</v>
      </c>
      <c r="D1620" t="s">
        <v>10671</v>
      </c>
      <c r="E1620" t="s">
        <v>10672</v>
      </c>
      <c r="F1620" s="15">
        <v>213.27</v>
      </c>
      <c r="G1620" t="s">
        <v>34</v>
      </c>
      <c r="H1620" t="s">
        <v>34</v>
      </c>
      <c r="I1620" t="s">
        <v>58</v>
      </c>
      <c r="J1620" t="s">
        <v>48</v>
      </c>
      <c r="K1620" t="s">
        <v>59</v>
      </c>
      <c r="L1620" t="s">
        <v>10673</v>
      </c>
      <c r="M1620" t="s">
        <v>10674</v>
      </c>
      <c r="N1620" t="s">
        <v>10675</v>
      </c>
      <c r="O1620">
        <f>VLOOKUP(B1620,HIS退!B:F,5,FALSE)</f>
        <v>-213.27</v>
      </c>
      <c r="P1620" t="str">
        <f>VLOOKUP(B1620,HIS退!B:I,8,FALSE)</f>
        <v>1</v>
      </c>
      <c r="Q1620" s="38">
        <f>VLOOKUP(C1620,招行退!B:F,5,FALSE)</f>
        <v>213.27</v>
      </c>
      <c r="R1620" t="str">
        <f>VLOOKUP(C1620,招行退!B:H,7,FALSE)</f>
        <v>S</v>
      </c>
      <c r="S1620" t="e">
        <f>VLOOKUP(C1620,招行退!B:I,8,FALSE)</f>
        <v>#N/A</v>
      </c>
    </row>
    <row r="1621" spans="1:19" ht="14.25" hidden="1">
      <c r="A1621" s="54">
        <v>42935.317986111113</v>
      </c>
      <c r="B1621">
        <v>824781</v>
      </c>
      <c r="C1621" t="s">
        <v>10676</v>
      </c>
      <c r="D1621" t="s">
        <v>10677</v>
      </c>
      <c r="E1621" t="s">
        <v>10678</v>
      </c>
      <c r="F1621" s="15">
        <v>10</v>
      </c>
      <c r="G1621" t="s">
        <v>34</v>
      </c>
      <c r="H1621" t="s">
        <v>34</v>
      </c>
      <c r="I1621" t="s">
        <v>58</v>
      </c>
      <c r="J1621" t="s">
        <v>48</v>
      </c>
      <c r="K1621" t="s">
        <v>59</v>
      </c>
      <c r="L1621" t="s">
        <v>10679</v>
      </c>
      <c r="M1621" t="s">
        <v>10680</v>
      </c>
      <c r="N1621" t="s">
        <v>10681</v>
      </c>
      <c r="O1621">
        <f>VLOOKUP(B1621,HIS退!B:F,5,FALSE)</f>
        <v>-10</v>
      </c>
      <c r="P1621" t="str">
        <f>VLOOKUP(B1621,HIS退!B:I,8,FALSE)</f>
        <v>1</v>
      </c>
      <c r="Q1621" s="38">
        <f>VLOOKUP(C1621,招行退!B:F,5,FALSE)</f>
        <v>10</v>
      </c>
      <c r="R1621" t="str">
        <f>VLOOKUP(C1621,招行退!B:H,7,FALSE)</f>
        <v>S</v>
      </c>
      <c r="S1621" t="e">
        <f>VLOOKUP(C1621,招行退!B:I,8,FALSE)</f>
        <v>#N/A</v>
      </c>
    </row>
    <row r="1622" spans="1:19" ht="14.25" hidden="1">
      <c r="A1622" s="54">
        <v>42935.33861111111</v>
      </c>
      <c r="B1622">
        <v>825510</v>
      </c>
      <c r="C1622" t="s">
        <v>5937</v>
      </c>
      <c r="D1622" t="s">
        <v>10682</v>
      </c>
      <c r="E1622" t="s">
        <v>5940</v>
      </c>
      <c r="F1622" s="15">
        <v>842.09</v>
      </c>
      <c r="G1622" t="s">
        <v>34</v>
      </c>
      <c r="H1622" t="s">
        <v>34</v>
      </c>
      <c r="I1622" t="s">
        <v>340</v>
      </c>
      <c r="J1622" t="s">
        <v>57</v>
      </c>
      <c r="K1622" t="s">
        <v>59</v>
      </c>
      <c r="L1622" t="s">
        <v>5938</v>
      </c>
      <c r="M1622" t="s">
        <v>10683</v>
      </c>
      <c r="N1622" t="s">
        <v>5941</v>
      </c>
      <c r="O1622">
        <f>VLOOKUP(B1622,HIS退!B:F,5,FALSE)</f>
        <v>-842.09</v>
      </c>
      <c r="P1622" t="str">
        <f>VLOOKUP(B1622,HIS退!B:I,8,FALSE)</f>
        <v>9</v>
      </c>
      <c r="Q1622" s="38">
        <f>VLOOKUP(C1622,招行退!B:F,5,FALSE)</f>
        <v>842.09</v>
      </c>
      <c r="R1622" t="str">
        <f>VLOOKUP(C1622,招行退!B:H,7,FALSE)</f>
        <v>B</v>
      </c>
      <c r="S1622" t="str">
        <f>VLOOKUP(C1622,招行退!B:I,8,FALSE)</f>
        <v>20170719</v>
      </c>
    </row>
    <row r="1623" spans="1:19" ht="14.25" hidden="1">
      <c r="A1623" s="54">
        <v>42935.357928240737</v>
      </c>
      <c r="B1623">
        <v>827049</v>
      </c>
      <c r="C1623" t="s">
        <v>10684</v>
      </c>
      <c r="D1623" t="s">
        <v>10685</v>
      </c>
      <c r="E1623" t="s">
        <v>10686</v>
      </c>
      <c r="F1623" s="15">
        <v>10</v>
      </c>
      <c r="G1623" t="s">
        <v>34</v>
      </c>
      <c r="H1623" t="s">
        <v>34</v>
      </c>
      <c r="I1623" t="s">
        <v>58</v>
      </c>
      <c r="J1623" t="s">
        <v>48</v>
      </c>
      <c r="K1623" t="s">
        <v>59</v>
      </c>
      <c r="L1623" t="s">
        <v>10687</v>
      </c>
      <c r="M1623" t="s">
        <v>10688</v>
      </c>
      <c r="N1623" t="s">
        <v>10689</v>
      </c>
      <c r="O1623">
        <f>VLOOKUP(B1623,HIS退!B:F,5,FALSE)</f>
        <v>-10</v>
      </c>
      <c r="P1623" t="str">
        <f>VLOOKUP(B1623,HIS退!B:I,8,FALSE)</f>
        <v>1</v>
      </c>
      <c r="Q1623" s="38">
        <f>VLOOKUP(C1623,招行退!B:F,5,FALSE)</f>
        <v>10</v>
      </c>
      <c r="R1623" t="str">
        <f>VLOOKUP(C1623,招行退!B:H,7,FALSE)</f>
        <v>S</v>
      </c>
      <c r="S1623" t="e">
        <f>VLOOKUP(C1623,招行退!B:I,8,FALSE)</f>
        <v>#N/A</v>
      </c>
    </row>
    <row r="1624" spans="1:19" ht="14.25" hidden="1">
      <c r="A1624" s="54">
        <v>42935.358981481484</v>
      </c>
      <c r="B1624">
        <v>827133</v>
      </c>
      <c r="C1624" t="s">
        <v>10690</v>
      </c>
      <c r="D1624" t="s">
        <v>10691</v>
      </c>
      <c r="E1624" t="s">
        <v>10692</v>
      </c>
      <c r="F1624" s="15">
        <v>4.5</v>
      </c>
      <c r="G1624" t="s">
        <v>34</v>
      </c>
      <c r="H1624" t="s">
        <v>34</v>
      </c>
      <c r="I1624" t="s">
        <v>58</v>
      </c>
      <c r="J1624" t="s">
        <v>48</v>
      </c>
      <c r="K1624" t="s">
        <v>59</v>
      </c>
      <c r="L1624" t="s">
        <v>10693</v>
      </c>
      <c r="M1624" t="s">
        <v>10694</v>
      </c>
      <c r="N1624" t="s">
        <v>10689</v>
      </c>
      <c r="O1624">
        <f>VLOOKUP(B1624,HIS退!B:F,5,FALSE)</f>
        <v>-4.5</v>
      </c>
      <c r="P1624" t="str">
        <f>VLOOKUP(B1624,HIS退!B:I,8,FALSE)</f>
        <v>1</v>
      </c>
      <c r="Q1624" s="38">
        <f>VLOOKUP(C1624,招行退!B:F,5,FALSE)</f>
        <v>4.5</v>
      </c>
      <c r="R1624" t="str">
        <f>VLOOKUP(C1624,招行退!B:H,7,FALSE)</f>
        <v>S</v>
      </c>
      <c r="S1624" t="e">
        <f>VLOOKUP(C1624,招行退!B:I,8,FALSE)</f>
        <v>#N/A</v>
      </c>
    </row>
    <row r="1625" spans="1:19" ht="14.25" hidden="1">
      <c r="A1625" s="54">
        <v>42935.360208333332</v>
      </c>
      <c r="B1625">
        <v>827222</v>
      </c>
      <c r="C1625" t="s">
        <v>10695</v>
      </c>
      <c r="D1625" t="s">
        <v>10696</v>
      </c>
      <c r="E1625" t="s">
        <v>10697</v>
      </c>
      <c r="F1625" s="15">
        <v>2004</v>
      </c>
      <c r="G1625" t="s">
        <v>34</v>
      </c>
      <c r="H1625" t="s">
        <v>34</v>
      </c>
      <c r="I1625" t="s">
        <v>58</v>
      </c>
      <c r="J1625" t="s">
        <v>48</v>
      </c>
      <c r="K1625" t="s">
        <v>59</v>
      </c>
      <c r="L1625" t="s">
        <v>10698</v>
      </c>
      <c r="M1625" t="s">
        <v>10699</v>
      </c>
      <c r="N1625" t="s">
        <v>10700</v>
      </c>
      <c r="O1625">
        <f>VLOOKUP(B1625,HIS退!B:F,5,FALSE)</f>
        <v>-2004</v>
      </c>
      <c r="P1625" t="str">
        <f>VLOOKUP(B1625,HIS退!B:I,8,FALSE)</f>
        <v>1</v>
      </c>
      <c r="Q1625" s="38">
        <f>VLOOKUP(C1625,招行退!B:F,5,FALSE)</f>
        <v>2004</v>
      </c>
      <c r="R1625" t="str">
        <f>VLOOKUP(C1625,招行退!B:H,7,FALSE)</f>
        <v>S</v>
      </c>
      <c r="S1625" t="e">
        <f>VLOOKUP(C1625,招行退!B:I,8,FALSE)</f>
        <v>#N/A</v>
      </c>
    </row>
    <row r="1626" spans="1:19" ht="14.25" hidden="1">
      <c r="A1626" s="54">
        <v>42935.363599537035</v>
      </c>
      <c r="B1626">
        <v>827522</v>
      </c>
      <c r="C1626" t="s">
        <v>5944</v>
      </c>
      <c r="D1626" t="s">
        <v>10701</v>
      </c>
      <c r="E1626" t="s">
        <v>10702</v>
      </c>
      <c r="F1626" s="15">
        <v>300</v>
      </c>
      <c r="G1626" t="s">
        <v>34</v>
      </c>
      <c r="H1626" t="s">
        <v>34</v>
      </c>
      <c r="I1626" t="s">
        <v>340</v>
      </c>
      <c r="J1626" t="s">
        <v>57</v>
      </c>
      <c r="K1626" t="s">
        <v>59</v>
      </c>
      <c r="L1626" t="s">
        <v>5945</v>
      </c>
      <c r="M1626" t="s">
        <v>10703</v>
      </c>
      <c r="N1626" t="s">
        <v>5851</v>
      </c>
      <c r="O1626">
        <f>VLOOKUP(B1626,HIS退!B:F,5,FALSE)</f>
        <v>-300</v>
      </c>
      <c r="P1626" t="str">
        <f>VLOOKUP(B1626,HIS退!B:I,8,FALSE)</f>
        <v>9</v>
      </c>
      <c r="Q1626" s="38">
        <f>VLOOKUP(C1626,招行退!B:F,5,FALSE)</f>
        <v>300</v>
      </c>
      <c r="R1626" t="str">
        <f>VLOOKUP(C1626,招行退!B:H,7,FALSE)</f>
        <v>B</v>
      </c>
      <c r="S1626" t="str">
        <f>VLOOKUP(C1626,招行退!B:I,8,FALSE)</f>
        <v>20170719</v>
      </c>
    </row>
    <row r="1627" spans="1:19" ht="14.25" hidden="1">
      <c r="A1627" s="54">
        <v>42935.365127314813</v>
      </c>
      <c r="B1627">
        <v>827673</v>
      </c>
      <c r="C1627" t="s">
        <v>5949</v>
      </c>
      <c r="D1627" t="s">
        <v>10701</v>
      </c>
      <c r="E1627" t="s">
        <v>10702</v>
      </c>
      <c r="F1627" s="15">
        <v>200</v>
      </c>
      <c r="G1627" t="s">
        <v>34</v>
      </c>
      <c r="H1627" t="s">
        <v>34</v>
      </c>
      <c r="I1627" t="s">
        <v>340</v>
      </c>
      <c r="J1627" t="s">
        <v>57</v>
      </c>
      <c r="K1627" t="s">
        <v>59</v>
      </c>
      <c r="L1627" t="s">
        <v>5950</v>
      </c>
      <c r="M1627" t="s">
        <v>10704</v>
      </c>
      <c r="N1627" t="s">
        <v>5851</v>
      </c>
      <c r="O1627">
        <f>VLOOKUP(B1627,HIS退!B:F,5,FALSE)</f>
        <v>-200</v>
      </c>
      <c r="P1627" t="str">
        <f>VLOOKUP(B1627,HIS退!B:I,8,FALSE)</f>
        <v>9</v>
      </c>
      <c r="Q1627" s="38">
        <f>VLOOKUP(C1627,招行退!B:F,5,FALSE)</f>
        <v>200</v>
      </c>
      <c r="R1627" t="str">
        <f>VLOOKUP(C1627,招行退!B:H,7,FALSE)</f>
        <v>B</v>
      </c>
      <c r="S1627" t="str">
        <f>VLOOKUP(C1627,招行退!B:I,8,FALSE)</f>
        <v>20170719</v>
      </c>
    </row>
    <row r="1628" spans="1:19" ht="14.25" hidden="1">
      <c r="A1628" s="54">
        <v>42935.368136574078</v>
      </c>
      <c r="B1628">
        <v>827982</v>
      </c>
      <c r="C1628" t="s">
        <v>10705</v>
      </c>
      <c r="D1628" t="s">
        <v>10706</v>
      </c>
      <c r="E1628" t="s">
        <v>10707</v>
      </c>
      <c r="F1628" s="15">
        <v>990</v>
      </c>
      <c r="G1628" t="s">
        <v>34</v>
      </c>
      <c r="H1628" t="s">
        <v>34</v>
      </c>
      <c r="I1628" t="s">
        <v>58</v>
      </c>
      <c r="J1628" t="s">
        <v>48</v>
      </c>
      <c r="K1628" t="s">
        <v>59</v>
      </c>
      <c r="L1628" t="s">
        <v>10708</v>
      </c>
      <c r="M1628" t="s">
        <v>10709</v>
      </c>
      <c r="N1628" t="s">
        <v>10710</v>
      </c>
      <c r="O1628">
        <f>VLOOKUP(B1628,HIS退!B:F,5,FALSE)</f>
        <v>-990</v>
      </c>
      <c r="P1628" t="str">
        <f>VLOOKUP(B1628,HIS退!B:I,8,FALSE)</f>
        <v>1</v>
      </c>
      <c r="Q1628" s="38">
        <f>VLOOKUP(C1628,招行退!B:F,5,FALSE)</f>
        <v>990</v>
      </c>
      <c r="R1628" t="str">
        <f>VLOOKUP(C1628,招行退!B:H,7,FALSE)</f>
        <v>S</v>
      </c>
      <c r="S1628" t="e">
        <f>VLOOKUP(C1628,招行退!B:I,8,FALSE)</f>
        <v>#N/A</v>
      </c>
    </row>
    <row r="1629" spans="1:19" ht="14.25" hidden="1">
      <c r="A1629" s="54">
        <v>42935.37427083333</v>
      </c>
      <c r="B1629">
        <v>828598</v>
      </c>
      <c r="C1629" t="s">
        <v>10711</v>
      </c>
      <c r="D1629" t="s">
        <v>10712</v>
      </c>
      <c r="E1629" t="s">
        <v>10713</v>
      </c>
      <c r="F1629" s="15">
        <v>100</v>
      </c>
      <c r="G1629" t="s">
        <v>34</v>
      </c>
      <c r="H1629" t="s">
        <v>34</v>
      </c>
      <c r="I1629" t="s">
        <v>58</v>
      </c>
      <c r="J1629" t="s">
        <v>48</v>
      </c>
      <c r="K1629" t="s">
        <v>59</v>
      </c>
      <c r="L1629" t="s">
        <v>10714</v>
      </c>
      <c r="M1629" t="s">
        <v>10715</v>
      </c>
      <c r="N1629" t="s">
        <v>10716</v>
      </c>
      <c r="O1629">
        <f>VLOOKUP(B1629,HIS退!B:F,5,FALSE)</f>
        <v>-100</v>
      </c>
      <c r="P1629" t="str">
        <f>VLOOKUP(B1629,HIS退!B:I,8,FALSE)</f>
        <v>1</v>
      </c>
      <c r="Q1629" s="38">
        <f>VLOOKUP(C1629,招行退!B:F,5,FALSE)</f>
        <v>100</v>
      </c>
      <c r="R1629" t="str">
        <f>VLOOKUP(C1629,招行退!B:H,7,FALSE)</f>
        <v>S</v>
      </c>
      <c r="S1629" t="e">
        <f>VLOOKUP(C1629,招行退!B:I,8,FALSE)</f>
        <v>#N/A</v>
      </c>
    </row>
    <row r="1630" spans="1:19" ht="14.25" hidden="1">
      <c r="A1630" s="54">
        <v>42935.376423611109</v>
      </c>
      <c r="B1630">
        <v>828808</v>
      </c>
      <c r="C1630" t="s">
        <v>10717</v>
      </c>
      <c r="D1630" t="s">
        <v>10718</v>
      </c>
      <c r="E1630" t="s">
        <v>10719</v>
      </c>
      <c r="F1630" s="15">
        <v>1.5</v>
      </c>
      <c r="G1630" t="s">
        <v>34</v>
      </c>
      <c r="H1630" t="s">
        <v>34</v>
      </c>
      <c r="I1630" t="s">
        <v>58</v>
      </c>
      <c r="J1630" t="s">
        <v>48</v>
      </c>
      <c r="K1630" t="s">
        <v>59</v>
      </c>
      <c r="L1630" t="s">
        <v>10720</v>
      </c>
      <c r="M1630" t="s">
        <v>10721</v>
      </c>
      <c r="N1630" t="s">
        <v>10722</v>
      </c>
      <c r="O1630">
        <f>VLOOKUP(B1630,HIS退!B:F,5,FALSE)</f>
        <v>-1.5</v>
      </c>
      <c r="P1630" t="str">
        <f>VLOOKUP(B1630,HIS退!B:I,8,FALSE)</f>
        <v>1</v>
      </c>
      <c r="Q1630" s="38">
        <f>VLOOKUP(C1630,招行退!B:F,5,FALSE)</f>
        <v>1.5</v>
      </c>
      <c r="R1630" t="str">
        <f>VLOOKUP(C1630,招行退!B:H,7,FALSE)</f>
        <v>S</v>
      </c>
      <c r="S1630" t="e">
        <f>VLOOKUP(C1630,招行退!B:I,8,FALSE)</f>
        <v>#N/A</v>
      </c>
    </row>
    <row r="1631" spans="1:19" ht="14.25" hidden="1">
      <c r="A1631" s="54">
        <v>42935.37872685185</v>
      </c>
      <c r="B1631">
        <v>829032</v>
      </c>
      <c r="C1631" t="s">
        <v>10723</v>
      </c>
      <c r="D1631" t="s">
        <v>10724</v>
      </c>
      <c r="E1631" t="s">
        <v>10725</v>
      </c>
      <c r="F1631" s="15">
        <v>235.62</v>
      </c>
      <c r="G1631" t="s">
        <v>34</v>
      </c>
      <c r="H1631" t="s">
        <v>34</v>
      </c>
      <c r="I1631" t="s">
        <v>58</v>
      </c>
      <c r="J1631" t="s">
        <v>48</v>
      </c>
      <c r="K1631" t="s">
        <v>59</v>
      </c>
      <c r="L1631" t="s">
        <v>10726</v>
      </c>
      <c r="M1631" t="s">
        <v>10727</v>
      </c>
      <c r="N1631" t="s">
        <v>10728</v>
      </c>
      <c r="O1631">
        <f>VLOOKUP(B1631,HIS退!B:F,5,FALSE)</f>
        <v>-235.62</v>
      </c>
      <c r="P1631" t="str">
        <f>VLOOKUP(B1631,HIS退!B:I,8,FALSE)</f>
        <v>1</v>
      </c>
      <c r="Q1631" s="38">
        <f>VLOOKUP(C1631,招行退!B:F,5,FALSE)</f>
        <v>235.62</v>
      </c>
      <c r="R1631" t="str">
        <f>VLOOKUP(C1631,招行退!B:H,7,FALSE)</f>
        <v>S</v>
      </c>
      <c r="S1631" t="e">
        <f>VLOOKUP(C1631,招行退!B:I,8,FALSE)</f>
        <v>#N/A</v>
      </c>
    </row>
    <row r="1632" spans="1:19" ht="14.25" hidden="1">
      <c r="A1632" s="54">
        <v>42935.380266203705</v>
      </c>
      <c r="B1632">
        <v>829205</v>
      </c>
      <c r="C1632" t="s">
        <v>10729</v>
      </c>
      <c r="D1632" t="s">
        <v>10730</v>
      </c>
      <c r="E1632" t="s">
        <v>10731</v>
      </c>
      <c r="F1632" s="15">
        <v>500</v>
      </c>
      <c r="G1632" t="s">
        <v>34</v>
      </c>
      <c r="H1632" t="s">
        <v>34</v>
      </c>
      <c r="I1632" t="s">
        <v>58</v>
      </c>
      <c r="J1632" t="s">
        <v>48</v>
      </c>
      <c r="K1632" t="s">
        <v>59</v>
      </c>
      <c r="L1632" t="s">
        <v>10732</v>
      </c>
      <c r="M1632" t="s">
        <v>10733</v>
      </c>
      <c r="N1632" t="s">
        <v>10734</v>
      </c>
      <c r="O1632">
        <f>VLOOKUP(B1632,HIS退!B:F,5,FALSE)</f>
        <v>-500</v>
      </c>
      <c r="P1632" t="str">
        <f>VLOOKUP(B1632,HIS退!B:I,8,FALSE)</f>
        <v>1</v>
      </c>
      <c r="Q1632" s="38">
        <f>VLOOKUP(C1632,招行退!B:F,5,FALSE)</f>
        <v>500</v>
      </c>
      <c r="R1632" t="str">
        <f>VLOOKUP(C1632,招行退!B:H,7,FALSE)</f>
        <v>S</v>
      </c>
      <c r="S1632" t="e">
        <f>VLOOKUP(C1632,招行退!B:I,8,FALSE)</f>
        <v>#N/A</v>
      </c>
    </row>
    <row r="1633" spans="1:19" ht="14.25" hidden="1">
      <c r="A1633" s="54">
        <v>42935.385810185187</v>
      </c>
      <c r="B1633">
        <v>829796</v>
      </c>
      <c r="C1633" t="s">
        <v>10735</v>
      </c>
      <c r="D1633" t="s">
        <v>10736</v>
      </c>
      <c r="E1633" t="s">
        <v>10737</v>
      </c>
      <c r="F1633" s="15">
        <v>500</v>
      </c>
      <c r="G1633" t="s">
        <v>34</v>
      </c>
      <c r="H1633" t="s">
        <v>34</v>
      </c>
      <c r="I1633" t="s">
        <v>58</v>
      </c>
      <c r="J1633" t="s">
        <v>48</v>
      </c>
      <c r="K1633" t="s">
        <v>59</v>
      </c>
      <c r="L1633" t="s">
        <v>10738</v>
      </c>
      <c r="M1633" t="s">
        <v>10739</v>
      </c>
      <c r="N1633" t="s">
        <v>10740</v>
      </c>
      <c r="O1633">
        <f>VLOOKUP(B1633,HIS退!B:F,5,FALSE)</f>
        <v>-500</v>
      </c>
      <c r="P1633" t="str">
        <f>VLOOKUP(B1633,HIS退!B:I,8,FALSE)</f>
        <v>1</v>
      </c>
      <c r="Q1633" s="38">
        <f>VLOOKUP(C1633,招行退!B:F,5,FALSE)</f>
        <v>500</v>
      </c>
      <c r="R1633" t="str">
        <f>VLOOKUP(C1633,招行退!B:H,7,FALSE)</f>
        <v>S</v>
      </c>
      <c r="S1633" t="e">
        <f>VLOOKUP(C1633,招行退!B:I,8,FALSE)</f>
        <v>#N/A</v>
      </c>
    </row>
    <row r="1634" spans="1:19" ht="14.25" hidden="1">
      <c r="A1634" s="54">
        <v>42935.389328703706</v>
      </c>
      <c r="B1634">
        <v>830129</v>
      </c>
      <c r="C1634" t="s">
        <v>10741</v>
      </c>
      <c r="D1634" t="s">
        <v>10742</v>
      </c>
      <c r="E1634" t="s">
        <v>10743</v>
      </c>
      <c r="F1634" s="15">
        <v>359.08</v>
      </c>
      <c r="G1634" t="s">
        <v>34</v>
      </c>
      <c r="H1634" t="s">
        <v>34</v>
      </c>
      <c r="I1634" t="s">
        <v>58</v>
      </c>
      <c r="J1634" t="s">
        <v>48</v>
      </c>
      <c r="K1634" t="s">
        <v>59</v>
      </c>
      <c r="L1634" t="s">
        <v>10744</v>
      </c>
      <c r="M1634" t="s">
        <v>10745</v>
      </c>
      <c r="N1634" t="s">
        <v>10746</v>
      </c>
      <c r="O1634">
        <f>VLOOKUP(B1634,HIS退!B:F,5,FALSE)</f>
        <v>-359.08</v>
      </c>
      <c r="P1634" t="str">
        <f>VLOOKUP(B1634,HIS退!B:I,8,FALSE)</f>
        <v>1</v>
      </c>
      <c r="Q1634" s="38">
        <f>VLOOKUP(C1634,招行退!B:F,5,FALSE)</f>
        <v>359.08</v>
      </c>
      <c r="R1634" t="str">
        <f>VLOOKUP(C1634,招行退!B:H,7,FALSE)</f>
        <v>S</v>
      </c>
      <c r="S1634" t="e">
        <f>VLOOKUP(C1634,招行退!B:I,8,FALSE)</f>
        <v>#N/A</v>
      </c>
    </row>
    <row r="1635" spans="1:19" ht="14.25" hidden="1">
      <c r="A1635" s="54">
        <v>42935.392233796294</v>
      </c>
      <c r="B1635">
        <v>830415</v>
      </c>
      <c r="C1635" t="s">
        <v>10747</v>
      </c>
      <c r="D1635" t="s">
        <v>10748</v>
      </c>
      <c r="E1635" t="s">
        <v>10749</v>
      </c>
      <c r="F1635" s="15">
        <v>212.5</v>
      </c>
      <c r="G1635" t="s">
        <v>34</v>
      </c>
      <c r="H1635" t="s">
        <v>34</v>
      </c>
      <c r="I1635" t="s">
        <v>58</v>
      </c>
      <c r="J1635" t="s">
        <v>48</v>
      </c>
      <c r="K1635" t="s">
        <v>59</v>
      </c>
      <c r="L1635" t="s">
        <v>10750</v>
      </c>
      <c r="M1635" t="s">
        <v>10751</v>
      </c>
      <c r="N1635" t="s">
        <v>10752</v>
      </c>
      <c r="O1635">
        <f>VLOOKUP(B1635,HIS退!B:F,5,FALSE)</f>
        <v>-212.5</v>
      </c>
      <c r="P1635" t="str">
        <f>VLOOKUP(B1635,HIS退!B:I,8,FALSE)</f>
        <v>1</v>
      </c>
      <c r="Q1635" s="38">
        <f>VLOOKUP(C1635,招行退!B:F,5,FALSE)</f>
        <v>212.5</v>
      </c>
      <c r="R1635" t="str">
        <f>VLOOKUP(C1635,招行退!B:H,7,FALSE)</f>
        <v>S</v>
      </c>
      <c r="S1635" t="e">
        <f>VLOOKUP(C1635,招行退!B:I,8,FALSE)</f>
        <v>#N/A</v>
      </c>
    </row>
    <row r="1636" spans="1:19" ht="14.25" hidden="1">
      <c r="A1636" s="54">
        <v>42935.395300925928</v>
      </c>
      <c r="B1636">
        <v>830753</v>
      </c>
      <c r="C1636" t="s">
        <v>10753</v>
      </c>
      <c r="D1636" t="s">
        <v>10754</v>
      </c>
      <c r="E1636" t="s">
        <v>10755</v>
      </c>
      <c r="F1636" s="15">
        <v>400</v>
      </c>
      <c r="G1636" t="s">
        <v>34</v>
      </c>
      <c r="H1636" t="s">
        <v>34</v>
      </c>
      <c r="I1636" t="s">
        <v>58</v>
      </c>
      <c r="J1636" t="s">
        <v>48</v>
      </c>
      <c r="K1636" t="s">
        <v>59</v>
      </c>
      <c r="L1636" t="s">
        <v>10756</v>
      </c>
      <c r="M1636" t="s">
        <v>10757</v>
      </c>
      <c r="N1636" t="s">
        <v>10758</v>
      </c>
      <c r="O1636">
        <f>VLOOKUP(B1636,HIS退!B:F,5,FALSE)</f>
        <v>-400</v>
      </c>
      <c r="P1636" t="str">
        <f>VLOOKUP(B1636,HIS退!B:I,8,FALSE)</f>
        <v>1</v>
      </c>
      <c r="Q1636" s="38">
        <f>VLOOKUP(C1636,招行退!B:F,5,FALSE)</f>
        <v>400</v>
      </c>
      <c r="R1636" t="str">
        <f>VLOOKUP(C1636,招行退!B:H,7,FALSE)</f>
        <v>S</v>
      </c>
      <c r="S1636" t="e">
        <f>VLOOKUP(C1636,招行退!B:I,8,FALSE)</f>
        <v>#N/A</v>
      </c>
    </row>
    <row r="1637" spans="1:19" ht="14.25" hidden="1">
      <c r="A1637" s="54">
        <v>42935.399652777778</v>
      </c>
      <c r="B1637">
        <v>831173</v>
      </c>
      <c r="C1637" t="s">
        <v>10759</v>
      </c>
      <c r="D1637" t="s">
        <v>10760</v>
      </c>
      <c r="E1637" t="s">
        <v>10761</v>
      </c>
      <c r="F1637" s="15">
        <v>153.4</v>
      </c>
      <c r="G1637" t="s">
        <v>34</v>
      </c>
      <c r="H1637" t="s">
        <v>34</v>
      </c>
      <c r="I1637" t="s">
        <v>58</v>
      </c>
      <c r="J1637" t="s">
        <v>48</v>
      </c>
      <c r="K1637" t="s">
        <v>59</v>
      </c>
      <c r="L1637" t="s">
        <v>10762</v>
      </c>
      <c r="M1637" t="s">
        <v>10763</v>
      </c>
      <c r="N1637" t="s">
        <v>10764</v>
      </c>
      <c r="O1637">
        <f>VLOOKUP(B1637,HIS退!B:F,5,FALSE)</f>
        <v>-153.4</v>
      </c>
      <c r="P1637" t="str">
        <f>VLOOKUP(B1637,HIS退!B:I,8,FALSE)</f>
        <v>1</v>
      </c>
      <c r="Q1637" s="38">
        <f>VLOOKUP(C1637,招行退!B:F,5,FALSE)</f>
        <v>153.4</v>
      </c>
      <c r="R1637" t="str">
        <f>VLOOKUP(C1637,招行退!B:H,7,FALSE)</f>
        <v>S</v>
      </c>
      <c r="S1637" t="e">
        <f>VLOOKUP(C1637,招行退!B:I,8,FALSE)</f>
        <v>#N/A</v>
      </c>
    </row>
    <row r="1638" spans="1:19" ht="14.25" hidden="1">
      <c r="A1638" s="54">
        <v>42935.404305555552</v>
      </c>
      <c r="B1638">
        <v>831668</v>
      </c>
      <c r="C1638" t="s">
        <v>5968</v>
      </c>
      <c r="D1638" t="s">
        <v>10765</v>
      </c>
      <c r="E1638" t="s">
        <v>5971</v>
      </c>
      <c r="F1638" s="15">
        <v>500</v>
      </c>
      <c r="G1638" t="s">
        <v>34</v>
      </c>
      <c r="H1638" t="s">
        <v>34</v>
      </c>
      <c r="I1638" t="s">
        <v>340</v>
      </c>
      <c r="J1638" t="s">
        <v>57</v>
      </c>
      <c r="K1638" t="s">
        <v>59</v>
      </c>
      <c r="L1638" t="s">
        <v>5969</v>
      </c>
      <c r="M1638" t="s">
        <v>10766</v>
      </c>
      <c r="N1638" t="s">
        <v>5972</v>
      </c>
      <c r="O1638">
        <f>VLOOKUP(B1638,HIS退!B:F,5,FALSE)</f>
        <v>-500</v>
      </c>
      <c r="P1638" t="str">
        <f>VLOOKUP(B1638,HIS退!B:I,8,FALSE)</f>
        <v>9</v>
      </c>
      <c r="Q1638" s="38">
        <f>VLOOKUP(C1638,招行退!B:F,5,FALSE)</f>
        <v>500</v>
      </c>
      <c r="R1638" t="str">
        <f>VLOOKUP(C1638,招行退!B:H,7,FALSE)</f>
        <v>B</v>
      </c>
      <c r="S1638" t="str">
        <f>VLOOKUP(C1638,招行退!B:I,8,FALSE)</f>
        <v>20170719</v>
      </c>
    </row>
    <row r="1639" spans="1:19" ht="14.25" hidden="1">
      <c r="A1639" s="54">
        <v>42935.405300925922</v>
      </c>
      <c r="B1639">
        <v>831785</v>
      </c>
      <c r="C1639" t="s">
        <v>10767</v>
      </c>
      <c r="D1639" t="s">
        <v>8562</v>
      </c>
      <c r="E1639" t="s">
        <v>6002</v>
      </c>
      <c r="F1639" s="15">
        <v>11000</v>
      </c>
      <c r="G1639" t="s">
        <v>34</v>
      </c>
      <c r="H1639" t="s">
        <v>34</v>
      </c>
      <c r="I1639" t="s">
        <v>58</v>
      </c>
      <c r="J1639" t="s">
        <v>48</v>
      </c>
      <c r="K1639" t="s">
        <v>59</v>
      </c>
      <c r="L1639" t="s">
        <v>10768</v>
      </c>
      <c r="M1639" t="s">
        <v>10769</v>
      </c>
      <c r="N1639" t="s">
        <v>10770</v>
      </c>
      <c r="O1639">
        <f>VLOOKUP(B1639,HIS退!B:F,5,FALSE)</f>
        <v>-11000</v>
      </c>
      <c r="P1639" t="str">
        <f>VLOOKUP(B1639,HIS退!B:I,8,FALSE)</f>
        <v>1</v>
      </c>
      <c r="Q1639" s="38">
        <f>VLOOKUP(C1639,招行退!B:F,5,FALSE)</f>
        <v>11000</v>
      </c>
      <c r="R1639" t="str">
        <f>VLOOKUP(C1639,招行退!B:H,7,FALSE)</f>
        <v>S</v>
      </c>
      <c r="S1639" t="e">
        <f>VLOOKUP(C1639,招行退!B:I,8,FALSE)</f>
        <v>#N/A</v>
      </c>
    </row>
    <row r="1640" spans="1:19" ht="14.25" hidden="1">
      <c r="A1640" s="54">
        <v>42935.405891203707</v>
      </c>
      <c r="B1640">
        <v>831855</v>
      </c>
      <c r="C1640" t="s">
        <v>10771</v>
      </c>
      <c r="D1640" t="s">
        <v>8562</v>
      </c>
      <c r="E1640" t="s">
        <v>6002</v>
      </c>
      <c r="F1640" s="15">
        <v>8000</v>
      </c>
      <c r="G1640" t="s">
        <v>34</v>
      </c>
      <c r="H1640" t="s">
        <v>34</v>
      </c>
      <c r="I1640" t="s">
        <v>58</v>
      </c>
      <c r="J1640" t="s">
        <v>48</v>
      </c>
      <c r="K1640" t="s">
        <v>59</v>
      </c>
      <c r="L1640" t="s">
        <v>10772</v>
      </c>
      <c r="M1640" t="s">
        <v>10773</v>
      </c>
      <c r="N1640" t="s">
        <v>6003</v>
      </c>
      <c r="O1640">
        <f>VLOOKUP(B1640,HIS退!B:F,5,FALSE)</f>
        <v>-8000</v>
      </c>
      <c r="P1640" t="str">
        <f>VLOOKUP(B1640,HIS退!B:I,8,FALSE)</f>
        <v>1</v>
      </c>
      <c r="Q1640" s="38">
        <f>VLOOKUP(C1640,招行退!B:F,5,FALSE)</f>
        <v>8000</v>
      </c>
      <c r="R1640" t="str">
        <f>VLOOKUP(C1640,招行退!B:H,7,FALSE)</f>
        <v>S</v>
      </c>
      <c r="S1640" t="e">
        <f>VLOOKUP(C1640,招行退!B:I,8,FALSE)</f>
        <v>#N/A</v>
      </c>
    </row>
    <row r="1641" spans="1:19" ht="14.25" hidden="1">
      <c r="A1641" s="54">
        <v>42935.406851851854</v>
      </c>
      <c r="B1641">
        <v>831964</v>
      </c>
      <c r="C1641" t="s">
        <v>6024</v>
      </c>
      <c r="D1641" t="s">
        <v>9023</v>
      </c>
      <c r="E1641" t="s">
        <v>6027</v>
      </c>
      <c r="F1641" s="15">
        <v>58.5</v>
      </c>
      <c r="G1641" t="s">
        <v>34</v>
      </c>
      <c r="H1641" t="s">
        <v>34</v>
      </c>
      <c r="I1641" t="s">
        <v>340</v>
      </c>
      <c r="J1641" t="s">
        <v>57</v>
      </c>
      <c r="K1641" t="s">
        <v>59</v>
      </c>
      <c r="L1641" t="s">
        <v>6025</v>
      </c>
      <c r="M1641" t="s">
        <v>10774</v>
      </c>
      <c r="N1641" t="s">
        <v>6028</v>
      </c>
      <c r="O1641">
        <f>VLOOKUP(B1641,HIS退!B:F,5,FALSE)</f>
        <v>-58.5</v>
      </c>
      <c r="P1641" t="str">
        <f>VLOOKUP(B1641,HIS退!B:I,8,FALSE)</f>
        <v>9</v>
      </c>
      <c r="Q1641" s="38">
        <f>VLOOKUP(C1641,招行退!B:F,5,FALSE)</f>
        <v>58.5</v>
      </c>
      <c r="R1641" t="str">
        <f>VLOOKUP(C1641,招行退!B:H,7,FALSE)</f>
        <v>B</v>
      </c>
      <c r="S1641" t="str">
        <f>VLOOKUP(C1641,招行退!B:I,8,FALSE)</f>
        <v>20170719</v>
      </c>
    </row>
    <row r="1642" spans="1:19" ht="14.25" hidden="1">
      <c r="A1642" s="54">
        <v>42935.409675925926</v>
      </c>
      <c r="B1642">
        <v>832281</v>
      </c>
      <c r="C1642" t="s">
        <v>10775</v>
      </c>
      <c r="D1642" t="s">
        <v>8562</v>
      </c>
      <c r="E1642" t="s">
        <v>6002</v>
      </c>
      <c r="F1642" s="15">
        <v>186.14</v>
      </c>
      <c r="G1642" t="s">
        <v>34</v>
      </c>
      <c r="H1642" t="s">
        <v>34</v>
      </c>
      <c r="I1642" t="s">
        <v>58</v>
      </c>
      <c r="J1642" t="s">
        <v>48</v>
      </c>
      <c r="K1642" t="s">
        <v>59</v>
      </c>
      <c r="L1642" t="s">
        <v>10776</v>
      </c>
      <c r="M1642" t="s">
        <v>10777</v>
      </c>
      <c r="N1642" t="s">
        <v>10770</v>
      </c>
      <c r="O1642">
        <f>VLOOKUP(B1642,HIS退!B:F,5,FALSE)</f>
        <v>-186.14</v>
      </c>
      <c r="P1642" t="str">
        <f>VLOOKUP(B1642,HIS退!B:I,8,FALSE)</f>
        <v>1</v>
      </c>
      <c r="Q1642" s="38">
        <f>VLOOKUP(C1642,招行退!B:F,5,FALSE)</f>
        <v>186.14</v>
      </c>
      <c r="R1642" t="str">
        <f>VLOOKUP(C1642,招行退!B:H,7,FALSE)</f>
        <v>S</v>
      </c>
      <c r="S1642" t="e">
        <f>VLOOKUP(C1642,招行退!B:I,8,FALSE)</f>
        <v>#N/A</v>
      </c>
    </row>
    <row r="1643" spans="1:19" ht="14.25" hidden="1">
      <c r="A1643" s="54">
        <v>42935.410891203705</v>
      </c>
      <c r="B1643">
        <v>832394</v>
      </c>
      <c r="C1643" t="s">
        <v>10778</v>
      </c>
      <c r="D1643" t="s">
        <v>10779</v>
      </c>
      <c r="E1643" t="s">
        <v>10780</v>
      </c>
      <c r="F1643" s="15">
        <v>88</v>
      </c>
      <c r="G1643" t="s">
        <v>34</v>
      </c>
      <c r="H1643" t="s">
        <v>34</v>
      </c>
      <c r="I1643" t="s">
        <v>58</v>
      </c>
      <c r="J1643" t="s">
        <v>48</v>
      </c>
      <c r="K1643" t="s">
        <v>59</v>
      </c>
      <c r="L1643" t="s">
        <v>10781</v>
      </c>
      <c r="M1643" t="s">
        <v>10782</v>
      </c>
      <c r="N1643" t="s">
        <v>10783</v>
      </c>
      <c r="O1643">
        <f>VLOOKUP(B1643,HIS退!B:F,5,FALSE)</f>
        <v>-88</v>
      </c>
      <c r="P1643" t="str">
        <f>VLOOKUP(B1643,HIS退!B:I,8,FALSE)</f>
        <v>1</v>
      </c>
      <c r="Q1643" s="38">
        <f>VLOOKUP(C1643,招行退!B:F,5,FALSE)</f>
        <v>88</v>
      </c>
      <c r="R1643" t="str">
        <f>VLOOKUP(C1643,招行退!B:H,7,FALSE)</f>
        <v>S</v>
      </c>
      <c r="S1643" t="e">
        <f>VLOOKUP(C1643,招行退!B:I,8,FALSE)</f>
        <v>#N/A</v>
      </c>
    </row>
    <row r="1644" spans="1:19" ht="14.25" hidden="1">
      <c r="A1644" s="54">
        <v>42935.411817129629</v>
      </c>
      <c r="B1644">
        <v>832485</v>
      </c>
      <c r="C1644" t="s">
        <v>10784</v>
      </c>
      <c r="D1644" t="s">
        <v>10785</v>
      </c>
      <c r="E1644" t="s">
        <v>10786</v>
      </c>
      <c r="F1644" s="15">
        <v>106.58</v>
      </c>
      <c r="G1644" t="s">
        <v>53</v>
      </c>
      <c r="H1644" t="s">
        <v>34</v>
      </c>
      <c r="I1644" t="s">
        <v>58</v>
      </c>
      <c r="J1644" t="s">
        <v>48</v>
      </c>
      <c r="K1644" t="s">
        <v>59</v>
      </c>
      <c r="L1644" t="s">
        <v>10787</v>
      </c>
      <c r="M1644" t="s">
        <v>10788</v>
      </c>
      <c r="N1644" t="s">
        <v>10789</v>
      </c>
      <c r="O1644">
        <f>VLOOKUP(B1644,HIS退!B:F,5,FALSE)</f>
        <v>-106.58</v>
      </c>
      <c r="P1644" t="str">
        <f>VLOOKUP(B1644,HIS退!B:I,8,FALSE)</f>
        <v>1</v>
      </c>
      <c r="Q1644" s="38">
        <f>VLOOKUP(C1644,招行退!B:F,5,FALSE)</f>
        <v>106.58</v>
      </c>
      <c r="R1644" t="str">
        <f>VLOOKUP(C1644,招行退!B:H,7,FALSE)</f>
        <v>S</v>
      </c>
      <c r="S1644" t="e">
        <f>VLOOKUP(C1644,招行退!B:I,8,FALSE)</f>
        <v>#N/A</v>
      </c>
    </row>
    <row r="1645" spans="1:19" ht="14.25" hidden="1">
      <c r="A1645" s="54">
        <v>42935.414872685185</v>
      </c>
      <c r="B1645">
        <v>832765</v>
      </c>
      <c r="C1645" t="s">
        <v>10790</v>
      </c>
      <c r="D1645" t="s">
        <v>10791</v>
      </c>
      <c r="E1645" t="s">
        <v>10792</v>
      </c>
      <c r="F1645" s="15">
        <v>10000</v>
      </c>
      <c r="G1645" t="s">
        <v>34</v>
      </c>
      <c r="H1645" t="s">
        <v>34</v>
      </c>
      <c r="I1645" t="s">
        <v>58</v>
      </c>
      <c r="J1645" t="s">
        <v>48</v>
      </c>
      <c r="K1645" t="s">
        <v>59</v>
      </c>
      <c r="L1645" t="s">
        <v>10793</v>
      </c>
      <c r="M1645" t="s">
        <v>10794</v>
      </c>
      <c r="N1645" t="s">
        <v>10770</v>
      </c>
      <c r="O1645">
        <f>VLOOKUP(B1645,HIS退!B:F,5,FALSE)</f>
        <v>-10000</v>
      </c>
      <c r="P1645" t="str">
        <f>VLOOKUP(B1645,HIS退!B:I,8,FALSE)</f>
        <v>1</v>
      </c>
      <c r="Q1645" s="38">
        <f>VLOOKUP(C1645,招行退!B:F,5,FALSE)</f>
        <v>10000</v>
      </c>
      <c r="R1645" t="str">
        <f>VLOOKUP(C1645,招行退!B:H,7,FALSE)</f>
        <v>S</v>
      </c>
      <c r="S1645" t="e">
        <f>VLOOKUP(C1645,招行退!B:I,8,FALSE)</f>
        <v>#N/A</v>
      </c>
    </row>
    <row r="1646" spans="1:19" ht="14.25" hidden="1">
      <c r="A1646" s="54">
        <v>42935.415462962963</v>
      </c>
      <c r="B1646">
        <v>832811</v>
      </c>
      <c r="C1646" t="s">
        <v>10795</v>
      </c>
      <c r="D1646" t="s">
        <v>10791</v>
      </c>
      <c r="E1646" t="s">
        <v>10792</v>
      </c>
      <c r="F1646" s="15">
        <v>7900</v>
      </c>
      <c r="G1646" t="s">
        <v>34</v>
      </c>
      <c r="H1646" t="s">
        <v>34</v>
      </c>
      <c r="I1646" t="s">
        <v>58</v>
      </c>
      <c r="J1646" t="s">
        <v>48</v>
      </c>
      <c r="K1646" t="s">
        <v>59</v>
      </c>
      <c r="L1646" t="s">
        <v>10796</v>
      </c>
      <c r="M1646" t="s">
        <v>10797</v>
      </c>
      <c r="N1646" t="s">
        <v>6003</v>
      </c>
      <c r="O1646">
        <f>VLOOKUP(B1646,HIS退!B:F,5,FALSE)</f>
        <v>-7900</v>
      </c>
      <c r="P1646" t="str">
        <f>VLOOKUP(B1646,HIS退!B:I,8,FALSE)</f>
        <v>1</v>
      </c>
      <c r="Q1646" s="38">
        <f>VLOOKUP(C1646,招行退!B:F,5,FALSE)</f>
        <v>7900</v>
      </c>
      <c r="R1646" t="str">
        <f>VLOOKUP(C1646,招行退!B:H,7,FALSE)</f>
        <v>S</v>
      </c>
      <c r="S1646" t="e">
        <f>VLOOKUP(C1646,招行退!B:I,8,FALSE)</f>
        <v>#N/A</v>
      </c>
    </row>
    <row r="1647" spans="1:19" ht="14.25" hidden="1">
      <c r="A1647" s="54">
        <v>42935.417083333334</v>
      </c>
      <c r="B1647">
        <v>832999</v>
      </c>
      <c r="C1647" t="s">
        <v>5954</v>
      </c>
      <c r="D1647" t="s">
        <v>10798</v>
      </c>
      <c r="E1647" t="s">
        <v>5957</v>
      </c>
      <c r="F1647" s="15">
        <v>566.27</v>
      </c>
      <c r="G1647" t="s">
        <v>34</v>
      </c>
      <c r="H1647" t="s">
        <v>34</v>
      </c>
      <c r="I1647" t="s">
        <v>340</v>
      </c>
      <c r="J1647" t="s">
        <v>57</v>
      </c>
      <c r="K1647" t="s">
        <v>59</v>
      </c>
      <c r="L1647" t="s">
        <v>5955</v>
      </c>
      <c r="M1647" t="s">
        <v>10799</v>
      </c>
      <c r="N1647" t="s">
        <v>5958</v>
      </c>
      <c r="O1647">
        <f>VLOOKUP(B1647,HIS退!B:F,5,FALSE)</f>
        <v>-566.27</v>
      </c>
      <c r="P1647" t="str">
        <f>VLOOKUP(B1647,HIS退!B:I,8,FALSE)</f>
        <v>9</v>
      </c>
      <c r="Q1647" s="38">
        <f>VLOOKUP(C1647,招行退!B:F,5,FALSE)</f>
        <v>566.27</v>
      </c>
      <c r="R1647" t="str">
        <f>VLOOKUP(C1647,招行退!B:H,7,FALSE)</f>
        <v>B</v>
      </c>
      <c r="S1647" t="str">
        <f>VLOOKUP(C1647,招行退!B:I,8,FALSE)</f>
        <v>20170719</v>
      </c>
    </row>
    <row r="1648" spans="1:19" ht="14.25" hidden="1">
      <c r="A1648" s="54">
        <v>42935.419722222221</v>
      </c>
      <c r="B1648">
        <v>833265</v>
      </c>
      <c r="C1648" t="s">
        <v>10800</v>
      </c>
      <c r="D1648" t="s">
        <v>8093</v>
      </c>
      <c r="E1648" t="s">
        <v>5400</v>
      </c>
      <c r="F1648" s="15">
        <v>9645</v>
      </c>
      <c r="G1648" t="s">
        <v>34</v>
      </c>
      <c r="H1648" t="s">
        <v>34</v>
      </c>
      <c r="I1648" t="s">
        <v>58</v>
      </c>
      <c r="J1648" t="s">
        <v>48</v>
      </c>
      <c r="K1648" t="s">
        <v>59</v>
      </c>
      <c r="L1648" t="s">
        <v>10801</v>
      </c>
      <c r="M1648" t="s">
        <v>10802</v>
      </c>
      <c r="N1648" t="s">
        <v>5401</v>
      </c>
      <c r="O1648">
        <f>VLOOKUP(B1648,HIS退!B:F,5,FALSE)</f>
        <v>-9645</v>
      </c>
      <c r="P1648" t="str">
        <f>VLOOKUP(B1648,HIS退!B:I,8,FALSE)</f>
        <v>1</v>
      </c>
      <c r="Q1648" s="38" t="str">
        <f>VLOOKUP(C1648,招行退!B:F,5,FALSE)</f>
        <v>9645.0</v>
      </c>
      <c r="R1648" t="str">
        <f>VLOOKUP(C1648,招行退!B:H,7,FALSE)</f>
        <v>S</v>
      </c>
      <c r="S1648" t="e">
        <f>VLOOKUP(C1648,招行退!B:I,8,FALSE)</f>
        <v>#N/A</v>
      </c>
    </row>
    <row r="1649" spans="1:19" ht="14.25" hidden="1">
      <c r="A1649" s="54">
        <v>42935.425983796296</v>
      </c>
      <c r="B1649">
        <v>833863</v>
      </c>
      <c r="C1649" t="s">
        <v>10803</v>
      </c>
      <c r="D1649" t="s">
        <v>10804</v>
      </c>
      <c r="E1649" t="s">
        <v>10805</v>
      </c>
      <c r="F1649" s="15">
        <v>5</v>
      </c>
      <c r="G1649" t="s">
        <v>34</v>
      </c>
      <c r="H1649" t="s">
        <v>34</v>
      </c>
      <c r="I1649" t="s">
        <v>58</v>
      </c>
      <c r="J1649" t="s">
        <v>48</v>
      </c>
      <c r="K1649" t="s">
        <v>59</v>
      </c>
      <c r="L1649" t="s">
        <v>10806</v>
      </c>
      <c r="M1649" t="s">
        <v>10807</v>
      </c>
      <c r="N1649" t="s">
        <v>10808</v>
      </c>
      <c r="O1649">
        <f>VLOOKUP(B1649,HIS退!B:F,5,FALSE)</f>
        <v>-5</v>
      </c>
      <c r="P1649" t="str">
        <f>VLOOKUP(B1649,HIS退!B:I,8,FALSE)</f>
        <v>1</v>
      </c>
      <c r="Q1649" s="38">
        <f>VLOOKUP(C1649,招行退!B:F,5,FALSE)</f>
        <v>5</v>
      </c>
      <c r="R1649" t="str">
        <f>VLOOKUP(C1649,招行退!B:H,7,FALSE)</f>
        <v>S</v>
      </c>
      <c r="S1649" t="e">
        <f>VLOOKUP(C1649,招行退!B:I,8,FALSE)</f>
        <v>#N/A</v>
      </c>
    </row>
    <row r="1650" spans="1:19" ht="14.25" hidden="1">
      <c r="A1650" s="54">
        <v>42935.428194444445</v>
      </c>
      <c r="B1650">
        <v>834056</v>
      </c>
      <c r="C1650" t="s">
        <v>10809</v>
      </c>
      <c r="D1650" t="s">
        <v>10810</v>
      </c>
      <c r="E1650" t="s">
        <v>10811</v>
      </c>
      <c r="F1650" s="15">
        <v>1111.3399999999999</v>
      </c>
      <c r="G1650" t="s">
        <v>34</v>
      </c>
      <c r="H1650" t="s">
        <v>34</v>
      </c>
      <c r="I1650" t="s">
        <v>58</v>
      </c>
      <c r="J1650" t="s">
        <v>48</v>
      </c>
      <c r="K1650" t="s">
        <v>59</v>
      </c>
      <c r="L1650" t="s">
        <v>10812</v>
      </c>
      <c r="M1650" t="s">
        <v>10813</v>
      </c>
      <c r="N1650" t="s">
        <v>10814</v>
      </c>
      <c r="O1650">
        <f>VLOOKUP(B1650,HIS退!B:F,5,FALSE)</f>
        <v>-1111.3399999999999</v>
      </c>
      <c r="P1650" t="str">
        <f>VLOOKUP(B1650,HIS退!B:I,8,FALSE)</f>
        <v>1</v>
      </c>
      <c r="Q1650" s="38">
        <f>VLOOKUP(C1650,招行退!B:F,5,FALSE)</f>
        <v>1111.3399999999999</v>
      </c>
      <c r="R1650" t="str">
        <f>VLOOKUP(C1650,招行退!B:H,7,FALSE)</f>
        <v>S</v>
      </c>
      <c r="S1650" t="e">
        <f>VLOOKUP(C1650,招行退!B:I,8,FALSE)</f>
        <v>#N/A</v>
      </c>
    </row>
    <row r="1651" spans="1:19" ht="14.25" hidden="1">
      <c r="A1651" s="54">
        <v>42935.43041666667</v>
      </c>
      <c r="B1651">
        <v>834236</v>
      </c>
      <c r="C1651" t="s">
        <v>10815</v>
      </c>
      <c r="D1651" t="s">
        <v>10816</v>
      </c>
      <c r="E1651" t="s">
        <v>10817</v>
      </c>
      <c r="F1651" s="15">
        <v>140</v>
      </c>
      <c r="G1651" t="s">
        <v>34</v>
      </c>
      <c r="H1651" t="s">
        <v>34</v>
      </c>
      <c r="I1651" t="s">
        <v>58</v>
      </c>
      <c r="J1651" t="s">
        <v>48</v>
      </c>
      <c r="K1651" t="s">
        <v>59</v>
      </c>
      <c r="L1651" t="s">
        <v>10818</v>
      </c>
      <c r="M1651" t="s">
        <v>10819</v>
      </c>
      <c r="N1651" t="s">
        <v>10820</v>
      </c>
      <c r="O1651">
        <f>VLOOKUP(B1651,HIS退!B:F,5,FALSE)</f>
        <v>-140</v>
      </c>
      <c r="P1651" t="str">
        <f>VLOOKUP(B1651,HIS退!B:I,8,FALSE)</f>
        <v>1</v>
      </c>
      <c r="Q1651" s="38">
        <f>VLOOKUP(C1651,招行退!B:F,5,FALSE)</f>
        <v>140</v>
      </c>
      <c r="R1651" t="str">
        <f>VLOOKUP(C1651,招行退!B:H,7,FALSE)</f>
        <v>S</v>
      </c>
      <c r="S1651" t="e">
        <f>VLOOKUP(C1651,招行退!B:I,8,FALSE)</f>
        <v>#N/A</v>
      </c>
    </row>
    <row r="1652" spans="1:19" ht="14.25" hidden="1">
      <c r="A1652" s="54">
        <v>42935.436099537037</v>
      </c>
      <c r="B1652">
        <v>834723</v>
      </c>
      <c r="C1652" t="s">
        <v>5961</v>
      </c>
      <c r="D1652" t="s">
        <v>10821</v>
      </c>
      <c r="E1652" t="s">
        <v>5964</v>
      </c>
      <c r="F1652" s="15">
        <v>459.9</v>
      </c>
      <c r="G1652" t="s">
        <v>34</v>
      </c>
      <c r="H1652" t="s">
        <v>34</v>
      </c>
      <c r="I1652" t="s">
        <v>340</v>
      </c>
      <c r="J1652" t="s">
        <v>57</v>
      </c>
      <c r="K1652" t="s">
        <v>59</v>
      </c>
      <c r="L1652" t="s">
        <v>5962</v>
      </c>
      <c r="M1652" t="s">
        <v>10822</v>
      </c>
      <c r="N1652" t="s">
        <v>5965</v>
      </c>
      <c r="O1652">
        <f>VLOOKUP(B1652,HIS退!B:F,5,FALSE)</f>
        <v>-459.9</v>
      </c>
      <c r="P1652" t="str">
        <f>VLOOKUP(B1652,HIS退!B:I,8,FALSE)</f>
        <v>9</v>
      </c>
      <c r="Q1652" s="38">
        <f>VLOOKUP(C1652,招行退!B:F,5,FALSE)</f>
        <v>459.9</v>
      </c>
      <c r="R1652" t="str">
        <f>VLOOKUP(C1652,招行退!B:H,7,FALSE)</f>
        <v>B</v>
      </c>
      <c r="S1652" t="str">
        <f>VLOOKUP(C1652,招行退!B:I,8,FALSE)</f>
        <v>20170719</v>
      </c>
    </row>
    <row r="1653" spans="1:19" ht="14.25" hidden="1">
      <c r="A1653" s="54">
        <v>42935.437523148146</v>
      </c>
      <c r="B1653">
        <v>834855</v>
      </c>
      <c r="C1653" t="s">
        <v>10823</v>
      </c>
      <c r="D1653" t="s">
        <v>10824</v>
      </c>
      <c r="E1653" t="s">
        <v>10825</v>
      </c>
      <c r="F1653" s="15">
        <v>1040</v>
      </c>
      <c r="G1653" t="s">
        <v>34</v>
      </c>
      <c r="H1653" t="s">
        <v>34</v>
      </c>
      <c r="I1653" t="s">
        <v>58</v>
      </c>
      <c r="J1653" t="s">
        <v>48</v>
      </c>
      <c r="K1653" t="s">
        <v>59</v>
      </c>
      <c r="L1653" t="s">
        <v>10826</v>
      </c>
      <c r="M1653" t="s">
        <v>10827</v>
      </c>
      <c r="N1653" t="s">
        <v>10828</v>
      </c>
      <c r="O1653">
        <f>VLOOKUP(B1653,HIS退!B:F,5,FALSE)</f>
        <v>-1040</v>
      </c>
      <c r="P1653" t="str">
        <f>VLOOKUP(B1653,HIS退!B:I,8,FALSE)</f>
        <v>1</v>
      </c>
      <c r="Q1653" s="38">
        <f>VLOOKUP(C1653,招行退!B:F,5,FALSE)</f>
        <v>1040</v>
      </c>
      <c r="R1653" t="str">
        <f>VLOOKUP(C1653,招行退!B:H,7,FALSE)</f>
        <v>S</v>
      </c>
      <c r="S1653" t="e">
        <f>VLOOKUP(C1653,招行退!B:I,8,FALSE)</f>
        <v>#N/A</v>
      </c>
    </row>
    <row r="1654" spans="1:19" ht="14.25" hidden="1">
      <c r="A1654" s="54">
        <v>42935.447777777779</v>
      </c>
      <c r="B1654">
        <v>835784</v>
      </c>
      <c r="C1654" t="s">
        <v>10829</v>
      </c>
      <c r="D1654" t="s">
        <v>2033</v>
      </c>
      <c r="E1654" t="s">
        <v>2034</v>
      </c>
      <c r="F1654" s="15">
        <v>1085</v>
      </c>
      <c r="G1654" t="s">
        <v>53</v>
      </c>
      <c r="H1654" t="s">
        <v>34</v>
      </c>
      <c r="I1654" t="s">
        <v>58</v>
      </c>
      <c r="J1654" t="s">
        <v>48</v>
      </c>
      <c r="K1654" t="s">
        <v>59</v>
      </c>
      <c r="L1654" t="s">
        <v>10830</v>
      </c>
      <c r="M1654" t="s">
        <v>10831</v>
      </c>
      <c r="N1654" t="s">
        <v>10832</v>
      </c>
      <c r="O1654">
        <f>VLOOKUP(B1654,HIS退!B:F,5,FALSE)</f>
        <v>-1085</v>
      </c>
      <c r="P1654" t="str">
        <f>VLOOKUP(B1654,HIS退!B:I,8,FALSE)</f>
        <v>1</v>
      </c>
      <c r="Q1654" s="38">
        <f>VLOOKUP(C1654,招行退!B:F,5,FALSE)</f>
        <v>1085</v>
      </c>
      <c r="R1654" t="str">
        <f>VLOOKUP(C1654,招行退!B:H,7,FALSE)</f>
        <v>S</v>
      </c>
      <c r="S1654" t="e">
        <f>VLOOKUP(C1654,招行退!B:I,8,FALSE)</f>
        <v>#N/A</v>
      </c>
    </row>
    <row r="1655" spans="1:19" ht="14.25" hidden="1">
      <c r="A1655" s="54">
        <v>42935.448171296295</v>
      </c>
      <c r="B1655">
        <v>835810</v>
      </c>
      <c r="C1655" t="s">
        <v>6132</v>
      </c>
      <c r="D1655" t="s">
        <v>10833</v>
      </c>
      <c r="E1655" t="s">
        <v>6135</v>
      </c>
      <c r="F1655" s="15">
        <v>31.5</v>
      </c>
      <c r="G1655" t="s">
        <v>34</v>
      </c>
      <c r="H1655" t="s">
        <v>34</v>
      </c>
      <c r="I1655" t="s">
        <v>340</v>
      </c>
      <c r="J1655" t="s">
        <v>340</v>
      </c>
      <c r="K1655" t="s">
        <v>59</v>
      </c>
      <c r="L1655" t="s">
        <v>6133</v>
      </c>
      <c r="M1655" t="s">
        <v>10834</v>
      </c>
      <c r="N1655" t="s">
        <v>6136</v>
      </c>
      <c r="O1655">
        <f>VLOOKUP(B1655,HIS退!B:F,5,FALSE)</f>
        <v>-31.5</v>
      </c>
      <c r="P1655" t="str">
        <f>VLOOKUP(B1655,HIS退!B:I,8,FALSE)</f>
        <v>9</v>
      </c>
      <c r="Q1655" s="38">
        <f>VLOOKUP(C1655,招行退!B:F,5,FALSE)</f>
        <v>31.5</v>
      </c>
      <c r="R1655" t="str">
        <f>VLOOKUP(C1655,招行退!B:H,7,FALSE)</f>
        <v>B</v>
      </c>
      <c r="S1655" t="str">
        <f>VLOOKUP(C1655,招行退!B:I,8,FALSE)</f>
        <v>20170720</v>
      </c>
    </row>
    <row r="1656" spans="1:19" ht="14.25" hidden="1">
      <c r="A1656" s="54">
        <v>42935.448240740741</v>
      </c>
      <c r="B1656">
        <v>835819</v>
      </c>
      <c r="C1656" t="s">
        <v>10835</v>
      </c>
      <c r="D1656" t="s">
        <v>10836</v>
      </c>
      <c r="E1656" t="s">
        <v>10837</v>
      </c>
      <c r="F1656" s="15">
        <v>4000</v>
      </c>
      <c r="G1656" t="s">
        <v>34</v>
      </c>
      <c r="H1656" t="s">
        <v>34</v>
      </c>
      <c r="I1656" t="s">
        <v>58</v>
      </c>
      <c r="J1656" t="s">
        <v>48</v>
      </c>
      <c r="K1656" t="s">
        <v>59</v>
      </c>
      <c r="L1656" t="s">
        <v>10838</v>
      </c>
      <c r="M1656" t="s">
        <v>10839</v>
      </c>
      <c r="N1656" t="s">
        <v>10840</v>
      </c>
      <c r="O1656">
        <f>VLOOKUP(B1656,HIS退!B:F,5,FALSE)</f>
        <v>-4000</v>
      </c>
      <c r="P1656" t="str">
        <f>VLOOKUP(B1656,HIS退!B:I,8,FALSE)</f>
        <v>1</v>
      </c>
      <c r="Q1656" s="38">
        <f>VLOOKUP(C1656,招行退!B:F,5,FALSE)</f>
        <v>4000</v>
      </c>
      <c r="R1656" t="str">
        <f>VLOOKUP(C1656,招行退!B:H,7,FALSE)</f>
        <v>S</v>
      </c>
      <c r="S1656" t="e">
        <f>VLOOKUP(C1656,招行退!B:I,8,FALSE)</f>
        <v>#N/A</v>
      </c>
    </row>
    <row r="1657" spans="1:19" ht="14.25" hidden="1">
      <c r="A1657" s="54">
        <v>42935.449606481481</v>
      </c>
      <c r="B1657">
        <v>835926</v>
      </c>
      <c r="C1657" t="s">
        <v>10841</v>
      </c>
      <c r="D1657" t="s">
        <v>10842</v>
      </c>
      <c r="E1657" t="s">
        <v>4577</v>
      </c>
      <c r="F1657" s="15">
        <v>1000</v>
      </c>
      <c r="G1657" t="s">
        <v>34</v>
      </c>
      <c r="H1657" t="s">
        <v>34</v>
      </c>
      <c r="I1657" t="s">
        <v>58</v>
      </c>
      <c r="J1657" t="s">
        <v>48</v>
      </c>
      <c r="K1657" t="s">
        <v>59</v>
      </c>
      <c r="L1657" t="s">
        <v>10843</v>
      </c>
      <c r="M1657" t="s">
        <v>10844</v>
      </c>
      <c r="N1657" t="s">
        <v>10845</v>
      </c>
      <c r="O1657">
        <f>VLOOKUP(B1657,HIS退!B:F,5,FALSE)</f>
        <v>-1000</v>
      </c>
      <c r="P1657" t="str">
        <f>VLOOKUP(B1657,HIS退!B:I,8,FALSE)</f>
        <v>1</v>
      </c>
      <c r="Q1657" s="38">
        <f>VLOOKUP(C1657,招行退!B:F,5,FALSE)</f>
        <v>1000</v>
      </c>
      <c r="R1657" t="str">
        <f>VLOOKUP(C1657,招行退!B:H,7,FALSE)</f>
        <v>S</v>
      </c>
      <c r="S1657" t="e">
        <f>VLOOKUP(C1657,招行退!B:I,8,FALSE)</f>
        <v>#N/A</v>
      </c>
    </row>
    <row r="1658" spans="1:19" ht="14.25" hidden="1">
      <c r="A1658" s="54">
        <v>42935.450289351851</v>
      </c>
      <c r="B1658">
        <v>835987</v>
      </c>
      <c r="C1658" t="s">
        <v>10846</v>
      </c>
      <c r="D1658" t="s">
        <v>10847</v>
      </c>
      <c r="E1658" t="s">
        <v>10848</v>
      </c>
      <c r="F1658" s="15">
        <v>4210.8999999999996</v>
      </c>
      <c r="G1658" t="s">
        <v>53</v>
      </c>
      <c r="H1658" t="s">
        <v>34</v>
      </c>
      <c r="I1658" t="s">
        <v>58</v>
      </c>
      <c r="J1658" t="s">
        <v>48</v>
      </c>
      <c r="K1658" t="s">
        <v>59</v>
      </c>
      <c r="L1658" t="s">
        <v>10849</v>
      </c>
      <c r="M1658" t="s">
        <v>10850</v>
      </c>
      <c r="N1658" t="s">
        <v>10851</v>
      </c>
      <c r="O1658">
        <f>VLOOKUP(B1658,HIS退!B:F,5,FALSE)</f>
        <v>-4210.8999999999996</v>
      </c>
      <c r="P1658" t="str">
        <f>VLOOKUP(B1658,HIS退!B:I,8,FALSE)</f>
        <v>1</v>
      </c>
      <c r="Q1658" s="38">
        <f>VLOOKUP(C1658,招行退!B:F,5,FALSE)</f>
        <v>4210.8999999999996</v>
      </c>
      <c r="R1658" t="str">
        <f>VLOOKUP(C1658,招行退!B:H,7,FALSE)</f>
        <v>S</v>
      </c>
      <c r="S1658" t="e">
        <f>VLOOKUP(C1658,招行退!B:I,8,FALSE)</f>
        <v>#N/A</v>
      </c>
    </row>
    <row r="1659" spans="1:19" ht="14.25" hidden="1">
      <c r="A1659" s="54">
        <v>42935.451261574075</v>
      </c>
      <c r="B1659">
        <v>836057</v>
      </c>
      <c r="C1659" t="s">
        <v>10852</v>
      </c>
      <c r="D1659" t="s">
        <v>10853</v>
      </c>
      <c r="E1659" t="s">
        <v>10854</v>
      </c>
      <c r="F1659" s="15">
        <v>224.96</v>
      </c>
      <c r="G1659" t="s">
        <v>34</v>
      </c>
      <c r="H1659" t="s">
        <v>34</v>
      </c>
      <c r="I1659" t="s">
        <v>58</v>
      </c>
      <c r="J1659" t="s">
        <v>48</v>
      </c>
      <c r="K1659" t="s">
        <v>59</v>
      </c>
      <c r="L1659" t="s">
        <v>10855</v>
      </c>
      <c r="M1659" t="s">
        <v>10856</v>
      </c>
      <c r="N1659" t="s">
        <v>10857</v>
      </c>
      <c r="O1659">
        <f>VLOOKUP(B1659,HIS退!B:F,5,FALSE)</f>
        <v>-224.96</v>
      </c>
      <c r="P1659" t="str">
        <f>VLOOKUP(B1659,HIS退!B:I,8,FALSE)</f>
        <v>1</v>
      </c>
      <c r="Q1659" s="38">
        <f>VLOOKUP(C1659,招行退!B:F,5,FALSE)</f>
        <v>224.96</v>
      </c>
      <c r="R1659" t="str">
        <f>VLOOKUP(C1659,招行退!B:H,7,FALSE)</f>
        <v>S</v>
      </c>
      <c r="S1659" t="e">
        <f>VLOOKUP(C1659,招行退!B:I,8,FALSE)</f>
        <v>#N/A</v>
      </c>
    </row>
    <row r="1660" spans="1:19" ht="14.25" hidden="1">
      <c r="A1660" s="54">
        <v>42935.451435185183</v>
      </c>
      <c r="B1660">
        <v>836078</v>
      </c>
      <c r="C1660" t="s">
        <v>10858</v>
      </c>
      <c r="D1660" t="s">
        <v>10859</v>
      </c>
      <c r="E1660" t="s">
        <v>10860</v>
      </c>
      <c r="F1660" s="15">
        <v>400</v>
      </c>
      <c r="G1660" t="s">
        <v>34</v>
      </c>
      <c r="H1660" t="s">
        <v>34</v>
      </c>
      <c r="I1660" t="s">
        <v>58</v>
      </c>
      <c r="J1660" t="s">
        <v>48</v>
      </c>
      <c r="K1660" t="s">
        <v>59</v>
      </c>
      <c r="L1660" t="s">
        <v>10861</v>
      </c>
      <c r="M1660" t="s">
        <v>10862</v>
      </c>
      <c r="N1660" t="s">
        <v>10863</v>
      </c>
      <c r="O1660">
        <f>VLOOKUP(B1660,HIS退!B:F,5,FALSE)</f>
        <v>-400</v>
      </c>
      <c r="P1660" t="str">
        <f>VLOOKUP(B1660,HIS退!B:I,8,FALSE)</f>
        <v>1</v>
      </c>
      <c r="Q1660" s="38">
        <f>VLOOKUP(C1660,招行退!B:F,5,FALSE)</f>
        <v>400</v>
      </c>
      <c r="R1660" t="str">
        <f>VLOOKUP(C1660,招行退!B:H,7,FALSE)</f>
        <v>S</v>
      </c>
      <c r="S1660" t="e">
        <f>VLOOKUP(C1660,招行退!B:I,8,FALSE)</f>
        <v>#N/A</v>
      </c>
    </row>
    <row r="1661" spans="1:19" ht="14.25" hidden="1">
      <c r="A1661" s="54">
        <v>42935.457094907404</v>
      </c>
      <c r="B1661">
        <v>836545</v>
      </c>
      <c r="C1661" t="s">
        <v>10864</v>
      </c>
      <c r="D1661" t="s">
        <v>10791</v>
      </c>
      <c r="E1661" t="s">
        <v>10792</v>
      </c>
      <c r="F1661" s="15">
        <v>15000</v>
      </c>
      <c r="G1661" t="s">
        <v>34</v>
      </c>
      <c r="H1661" t="s">
        <v>34</v>
      </c>
      <c r="I1661" t="s">
        <v>58</v>
      </c>
      <c r="J1661" t="s">
        <v>48</v>
      </c>
      <c r="K1661" t="s">
        <v>59</v>
      </c>
      <c r="L1661" t="s">
        <v>10865</v>
      </c>
      <c r="M1661" t="s">
        <v>10866</v>
      </c>
      <c r="N1661" t="s">
        <v>6003</v>
      </c>
      <c r="O1661">
        <f>VLOOKUP(B1661,HIS退!B:F,5,FALSE)</f>
        <v>-15000</v>
      </c>
      <c r="P1661" t="str">
        <f>VLOOKUP(B1661,HIS退!B:I,8,FALSE)</f>
        <v>1</v>
      </c>
      <c r="Q1661" s="38">
        <f>VLOOKUP(C1661,招行退!B:F,5,FALSE)</f>
        <v>15000</v>
      </c>
      <c r="R1661" t="str">
        <f>VLOOKUP(C1661,招行退!B:H,7,FALSE)</f>
        <v>S</v>
      </c>
      <c r="S1661" t="e">
        <f>VLOOKUP(C1661,招行退!B:I,8,FALSE)</f>
        <v>#N/A</v>
      </c>
    </row>
    <row r="1662" spans="1:19" ht="14.25" hidden="1">
      <c r="A1662" s="54">
        <v>42935.459189814814</v>
      </c>
      <c r="B1662">
        <v>836735</v>
      </c>
      <c r="C1662" t="s">
        <v>10867</v>
      </c>
      <c r="D1662" t="s">
        <v>10868</v>
      </c>
      <c r="E1662" t="s">
        <v>10869</v>
      </c>
      <c r="F1662" s="15">
        <v>31.5</v>
      </c>
      <c r="G1662" t="s">
        <v>34</v>
      </c>
      <c r="H1662" t="s">
        <v>34</v>
      </c>
      <c r="I1662" t="s">
        <v>58</v>
      </c>
      <c r="J1662" t="s">
        <v>48</v>
      </c>
      <c r="K1662" t="s">
        <v>59</v>
      </c>
      <c r="L1662" t="s">
        <v>10870</v>
      </c>
      <c r="M1662" t="s">
        <v>10871</v>
      </c>
      <c r="N1662" t="s">
        <v>10872</v>
      </c>
      <c r="O1662">
        <f>VLOOKUP(B1662,HIS退!B:F,5,FALSE)</f>
        <v>-31.5</v>
      </c>
      <c r="P1662" t="str">
        <f>VLOOKUP(B1662,HIS退!B:I,8,FALSE)</f>
        <v>1</v>
      </c>
      <c r="Q1662" s="38">
        <f>VLOOKUP(C1662,招行退!B:F,5,FALSE)</f>
        <v>31.5</v>
      </c>
      <c r="R1662" t="str">
        <f>VLOOKUP(C1662,招行退!B:H,7,FALSE)</f>
        <v>S</v>
      </c>
      <c r="S1662" t="e">
        <f>VLOOKUP(C1662,招行退!B:I,8,FALSE)</f>
        <v>#N/A</v>
      </c>
    </row>
    <row r="1663" spans="1:19" ht="14.25" hidden="1">
      <c r="A1663" s="54">
        <v>42935.459988425922</v>
      </c>
      <c r="B1663">
        <v>836801</v>
      </c>
      <c r="C1663" t="s">
        <v>10873</v>
      </c>
      <c r="D1663" t="s">
        <v>10874</v>
      </c>
      <c r="E1663" t="s">
        <v>10875</v>
      </c>
      <c r="F1663" s="15">
        <v>315.72000000000003</v>
      </c>
      <c r="G1663" t="s">
        <v>34</v>
      </c>
      <c r="H1663" t="s">
        <v>34</v>
      </c>
      <c r="I1663" t="s">
        <v>58</v>
      </c>
      <c r="J1663" t="s">
        <v>48</v>
      </c>
      <c r="K1663" t="s">
        <v>59</v>
      </c>
      <c r="L1663" t="s">
        <v>10876</v>
      </c>
      <c r="M1663" t="s">
        <v>10877</v>
      </c>
      <c r="N1663" t="s">
        <v>10878</v>
      </c>
      <c r="O1663">
        <f>VLOOKUP(B1663,HIS退!B:F,5,FALSE)</f>
        <v>-315.72000000000003</v>
      </c>
      <c r="P1663" t="str">
        <f>VLOOKUP(B1663,HIS退!B:I,8,FALSE)</f>
        <v>1</v>
      </c>
      <c r="Q1663" s="38">
        <f>VLOOKUP(C1663,招行退!B:F,5,FALSE)</f>
        <v>315.72000000000003</v>
      </c>
      <c r="R1663" t="str">
        <f>VLOOKUP(C1663,招行退!B:H,7,FALSE)</f>
        <v>S</v>
      </c>
      <c r="S1663" t="e">
        <f>VLOOKUP(C1663,招行退!B:I,8,FALSE)</f>
        <v>#N/A</v>
      </c>
    </row>
    <row r="1664" spans="1:19" ht="14.25" hidden="1">
      <c r="A1664" s="54">
        <v>42935.463912037034</v>
      </c>
      <c r="B1664">
        <v>837120</v>
      </c>
      <c r="C1664" t="s">
        <v>10879</v>
      </c>
      <c r="D1664" t="s">
        <v>10880</v>
      </c>
      <c r="E1664" t="s">
        <v>10881</v>
      </c>
      <c r="F1664" s="15">
        <v>42.86</v>
      </c>
      <c r="G1664" t="s">
        <v>34</v>
      </c>
      <c r="H1664" t="s">
        <v>34</v>
      </c>
      <c r="I1664" t="s">
        <v>58</v>
      </c>
      <c r="J1664" t="s">
        <v>48</v>
      </c>
      <c r="K1664" t="s">
        <v>59</v>
      </c>
      <c r="L1664" t="s">
        <v>10882</v>
      </c>
      <c r="M1664" t="s">
        <v>10883</v>
      </c>
      <c r="N1664" t="s">
        <v>10884</v>
      </c>
      <c r="O1664">
        <f>VLOOKUP(B1664,HIS退!B:F,5,FALSE)</f>
        <v>-42.86</v>
      </c>
      <c r="P1664" t="str">
        <f>VLOOKUP(B1664,HIS退!B:I,8,FALSE)</f>
        <v>1</v>
      </c>
      <c r="Q1664" s="38">
        <f>VLOOKUP(C1664,招行退!B:F,5,FALSE)</f>
        <v>42.86</v>
      </c>
      <c r="R1664" t="str">
        <f>VLOOKUP(C1664,招行退!B:H,7,FALSE)</f>
        <v>S</v>
      </c>
      <c r="S1664" t="e">
        <f>VLOOKUP(C1664,招行退!B:I,8,FALSE)</f>
        <v>#N/A</v>
      </c>
    </row>
    <row r="1665" spans="1:19" ht="14.25" hidden="1">
      <c r="A1665" s="54">
        <v>42935.464432870373</v>
      </c>
      <c r="B1665">
        <v>837163</v>
      </c>
      <c r="C1665" t="s">
        <v>10885</v>
      </c>
      <c r="D1665" t="s">
        <v>10886</v>
      </c>
      <c r="E1665" t="s">
        <v>10887</v>
      </c>
      <c r="F1665" s="15">
        <v>100</v>
      </c>
      <c r="G1665" t="s">
        <v>34</v>
      </c>
      <c r="H1665" t="s">
        <v>34</v>
      </c>
      <c r="I1665" t="s">
        <v>58</v>
      </c>
      <c r="J1665" t="s">
        <v>48</v>
      </c>
      <c r="K1665" t="s">
        <v>59</v>
      </c>
      <c r="L1665" t="s">
        <v>10888</v>
      </c>
      <c r="M1665" t="s">
        <v>10889</v>
      </c>
      <c r="N1665" t="s">
        <v>10890</v>
      </c>
      <c r="O1665">
        <f>VLOOKUP(B1665,HIS退!B:F,5,FALSE)</f>
        <v>-100</v>
      </c>
      <c r="P1665" t="str">
        <f>VLOOKUP(B1665,HIS退!B:I,8,FALSE)</f>
        <v>1</v>
      </c>
      <c r="Q1665" s="38">
        <f>VLOOKUP(C1665,招行退!B:F,5,FALSE)</f>
        <v>100</v>
      </c>
      <c r="R1665" t="str">
        <f>VLOOKUP(C1665,招行退!B:H,7,FALSE)</f>
        <v>S</v>
      </c>
      <c r="S1665" t="e">
        <f>VLOOKUP(C1665,招行退!B:I,8,FALSE)</f>
        <v>#N/A</v>
      </c>
    </row>
    <row r="1666" spans="1:19" ht="14.25" hidden="1">
      <c r="A1666" s="54">
        <v>42935.467546296299</v>
      </c>
      <c r="B1666">
        <v>837381</v>
      </c>
      <c r="C1666" t="s">
        <v>10891</v>
      </c>
      <c r="D1666" t="s">
        <v>10892</v>
      </c>
      <c r="E1666" t="s">
        <v>10893</v>
      </c>
      <c r="F1666" s="15">
        <v>80</v>
      </c>
      <c r="G1666" t="s">
        <v>34</v>
      </c>
      <c r="H1666" t="s">
        <v>34</v>
      </c>
      <c r="I1666" t="s">
        <v>58</v>
      </c>
      <c r="J1666" t="s">
        <v>48</v>
      </c>
      <c r="K1666" t="s">
        <v>59</v>
      </c>
      <c r="L1666" t="s">
        <v>10894</v>
      </c>
      <c r="M1666" t="s">
        <v>10895</v>
      </c>
      <c r="N1666" t="s">
        <v>10896</v>
      </c>
      <c r="O1666">
        <f>VLOOKUP(B1666,HIS退!B:F,5,FALSE)</f>
        <v>-80</v>
      </c>
      <c r="P1666" t="str">
        <f>VLOOKUP(B1666,HIS退!B:I,8,FALSE)</f>
        <v>1</v>
      </c>
      <c r="Q1666" s="38">
        <f>VLOOKUP(C1666,招行退!B:F,5,FALSE)</f>
        <v>80</v>
      </c>
      <c r="R1666" t="str">
        <f>VLOOKUP(C1666,招行退!B:H,7,FALSE)</f>
        <v>S</v>
      </c>
      <c r="S1666" t="e">
        <f>VLOOKUP(C1666,招行退!B:I,8,FALSE)</f>
        <v>#N/A</v>
      </c>
    </row>
    <row r="1667" spans="1:19" ht="14.25" hidden="1">
      <c r="A1667" s="54">
        <v>42935.468807870369</v>
      </c>
      <c r="B1667">
        <v>837473</v>
      </c>
      <c r="C1667" t="s">
        <v>10897</v>
      </c>
      <c r="D1667" t="s">
        <v>10898</v>
      </c>
      <c r="E1667" t="s">
        <v>10899</v>
      </c>
      <c r="F1667" s="15">
        <v>372</v>
      </c>
      <c r="G1667" t="s">
        <v>34</v>
      </c>
      <c r="H1667" t="s">
        <v>34</v>
      </c>
      <c r="I1667" t="s">
        <v>58</v>
      </c>
      <c r="J1667" t="s">
        <v>48</v>
      </c>
      <c r="K1667" t="s">
        <v>59</v>
      </c>
      <c r="L1667" t="s">
        <v>10900</v>
      </c>
      <c r="M1667" t="s">
        <v>10901</v>
      </c>
      <c r="N1667" t="s">
        <v>10902</v>
      </c>
      <c r="O1667">
        <f>VLOOKUP(B1667,HIS退!B:F,5,FALSE)</f>
        <v>-372</v>
      </c>
      <c r="P1667" t="str">
        <f>VLOOKUP(B1667,HIS退!B:I,8,FALSE)</f>
        <v>1</v>
      </c>
      <c r="Q1667" s="38">
        <f>VLOOKUP(C1667,招行退!B:F,5,FALSE)</f>
        <v>372</v>
      </c>
      <c r="R1667" t="str">
        <f>VLOOKUP(C1667,招行退!B:H,7,FALSE)</f>
        <v>S</v>
      </c>
      <c r="S1667" t="e">
        <f>VLOOKUP(C1667,招行退!B:I,8,FALSE)</f>
        <v>#N/A</v>
      </c>
    </row>
    <row r="1668" spans="1:19" ht="14.25" hidden="1">
      <c r="A1668" s="54">
        <v>42935.475034722222</v>
      </c>
      <c r="B1668">
        <v>837862</v>
      </c>
      <c r="C1668" t="s">
        <v>10903</v>
      </c>
      <c r="D1668" t="s">
        <v>10904</v>
      </c>
      <c r="E1668" t="s">
        <v>10905</v>
      </c>
      <c r="F1668" s="15">
        <v>111.06</v>
      </c>
      <c r="G1668" t="s">
        <v>34</v>
      </c>
      <c r="H1668" t="s">
        <v>34</v>
      </c>
      <c r="I1668" t="s">
        <v>58</v>
      </c>
      <c r="J1668" t="s">
        <v>48</v>
      </c>
      <c r="K1668" t="s">
        <v>59</v>
      </c>
      <c r="L1668" t="s">
        <v>10906</v>
      </c>
      <c r="M1668" t="s">
        <v>10907</v>
      </c>
      <c r="N1668" t="s">
        <v>10908</v>
      </c>
      <c r="O1668">
        <f>VLOOKUP(B1668,HIS退!B:F,5,FALSE)</f>
        <v>-111.06</v>
      </c>
      <c r="P1668" t="str">
        <f>VLOOKUP(B1668,HIS退!B:I,8,FALSE)</f>
        <v>1</v>
      </c>
      <c r="Q1668" s="38">
        <f>VLOOKUP(C1668,招行退!B:F,5,FALSE)</f>
        <v>111.06</v>
      </c>
      <c r="R1668" t="str">
        <f>VLOOKUP(C1668,招行退!B:H,7,FALSE)</f>
        <v>S</v>
      </c>
      <c r="S1668" t="e">
        <f>VLOOKUP(C1668,招行退!B:I,8,FALSE)</f>
        <v>#N/A</v>
      </c>
    </row>
    <row r="1669" spans="1:19" ht="14.25" hidden="1">
      <c r="A1669" s="54">
        <v>42935.47625</v>
      </c>
      <c r="B1669">
        <v>837951</v>
      </c>
      <c r="C1669" t="s">
        <v>10909</v>
      </c>
      <c r="D1669" t="s">
        <v>10910</v>
      </c>
      <c r="E1669" t="s">
        <v>10911</v>
      </c>
      <c r="F1669" s="15">
        <v>1600</v>
      </c>
      <c r="G1669" t="s">
        <v>34</v>
      </c>
      <c r="H1669" t="s">
        <v>34</v>
      </c>
      <c r="I1669" t="s">
        <v>58</v>
      </c>
      <c r="J1669" t="s">
        <v>48</v>
      </c>
      <c r="K1669" t="s">
        <v>59</v>
      </c>
      <c r="L1669" t="s">
        <v>10912</v>
      </c>
      <c r="M1669" t="s">
        <v>10913</v>
      </c>
      <c r="N1669" t="s">
        <v>10914</v>
      </c>
      <c r="O1669">
        <f>VLOOKUP(B1669,HIS退!B:F,5,FALSE)</f>
        <v>-1600</v>
      </c>
      <c r="P1669" t="str">
        <f>VLOOKUP(B1669,HIS退!B:I,8,FALSE)</f>
        <v>1</v>
      </c>
      <c r="Q1669" s="38">
        <f>VLOOKUP(C1669,招行退!B:F,5,FALSE)</f>
        <v>1600</v>
      </c>
      <c r="R1669" t="str">
        <f>VLOOKUP(C1669,招行退!B:H,7,FALSE)</f>
        <v>S</v>
      </c>
      <c r="S1669" t="e">
        <f>VLOOKUP(C1669,招行退!B:I,8,FALSE)</f>
        <v>#N/A</v>
      </c>
    </row>
    <row r="1670" spans="1:19" ht="14.25" hidden="1">
      <c r="A1670" s="54">
        <v>42935.477013888885</v>
      </c>
      <c r="B1670">
        <v>838021</v>
      </c>
      <c r="C1670" t="s">
        <v>5999</v>
      </c>
      <c r="D1670" t="s">
        <v>8562</v>
      </c>
      <c r="E1670" t="s">
        <v>6002</v>
      </c>
      <c r="F1670" s="15">
        <v>9000</v>
      </c>
      <c r="G1670" t="s">
        <v>34</v>
      </c>
      <c r="H1670" t="s">
        <v>34</v>
      </c>
      <c r="I1670" t="s">
        <v>340</v>
      </c>
      <c r="J1670" t="s">
        <v>57</v>
      </c>
      <c r="K1670" t="s">
        <v>59</v>
      </c>
      <c r="L1670" t="s">
        <v>6000</v>
      </c>
      <c r="M1670" t="s">
        <v>10915</v>
      </c>
      <c r="N1670" t="s">
        <v>6003</v>
      </c>
      <c r="O1670">
        <f>VLOOKUP(B1670,HIS退!B:F,5,FALSE)</f>
        <v>-9000</v>
      </c>
      <c r="P1670" t="str">
        <f>VLOOKUP(B1670,HIS退!B:I,8,FALSE)</f>
        <v>9</v>
      </c>
      <c r="Q1670" s="38">
        <f>VLOOKUP(C1670,招行退!B:F,5,FALSE)</f>
        <v>9000</v>
      </c>
      <c r="R1670" t="str">
        <f>VLOOKUP(C1670,招行退!B:H,7,FALSE)</f>
        <v>B</v>
      </c>
      <c r="S1670" t="str">
        <f>VLOOKUP(C1670,招行退!B:I,8,FALSE)</f>
        <v>20170719</v>
      </c>
    </row>
    <row r="1671" spans="1:19" ht="14.25" hidden="1">
      <c r="A1671" s="54">
        <v>42935.477118055554</v>
      </c>
      <c r="B1671">
        <v>838025</v>
      </c>
      <c r="C1671" t="s">
        <v>10916</v>
      </c>
      <c r="D1671" t="s">
        <v>10917</v>
      </c>
      <c r="E1671" t="s">
        <v>10918</v>
      </c>
      <c r="F1671" s="15">
        <v>1000</v>
      </c>
      <c r="G1671" t="s">
        <v>34</v>
      </c>
      <c r="H1671" t="s">
        <v>34</v>
      </c>
      <c r="I1671" t="s">
        <v>58</v>
      </c>
      <c r="J1671" t="s">
        <v>48</v>
      </c>
      <c r="K1671" t="s">
        <v>59</v>
      </c>
      <c r="L1671" t="s">
        <v>10919</v>
      </c>
      <c r="M1671" t="s">
        <v>10920</v>
      </c>
      <c r="N1671" t="s">
        <v>10914</v>
      </c>
      <c r="O1671">
        <f>VLOOKUP(B1671,HIS退!B:F,5,FALSE)</f>
        <v>-1000</v>
      </c>
      <c r="P1671" t="str">
        <f>VLOOKUP(B1671,HIS退!B:I,8,FALSE)</f>
        <v>1</v>
      </c>
      <c r="Q1671" s="38">
        <f>VLOOKUP(C1671,招行退!B:F,5,FALSE)</f>
        <v>1000</v>
      </c>
      <c r="R1671" t="str">
        <f>VLOOKUP(C1671,招行退!B:H,7,FALSE)</f>
        <v>S</v>
      </c>
      <c r="S1671" t="e">
        <f>VLOOKUP(C1671,招行退!B:I,8,FALSE)</f>
        <v>#N/A</v>
      </c>
    </row>
    <row r="1672" spans="1:19" ht="14.25" hidden="1">
      <c r="A1672" s="54">
        <v>42935.477476851855</v>
      </c>
      <c r="B1672">
        <v>838041</v>
      </c>
      <c r="C1672" t="s">
        <v>10921</v>
      </c>
      <c r="D1672" t="s">
        <v>10922</v>
      </c>
      <c r="E1672" t="s">
        <v>10923</v>
      </c>
      <c r="F1672" s="15">
        <v>20000</v>
      </c>
      <c r="G1672" t="s">
        <v>34</v>
      </c>
      <c r="H1672" t="s">
        <v>34</v>
      </c>
      <c r="I1672" t="s">
        <v>58</v>
      </c>
      <c r="J1672" t="s">
        <v>48</v>
      </c>
      <c r="K1672" t="s">
        <v>59</v>
      </c>
      <c r="L1672" t="s">
        <v>10924</v>
      </c>
      <c r="M1672" t="s">
        <v>10925</v>
      </c>
      <c r="N1672" t="s">
        <v>10926</v>
      </c>
      <c r="O1672">
        <f>VLOOKUP(B1672,HIS退!B:F,5,FALSE)</f>
        <v>-20000</v>
      </c>
      <c r="P1672" t="str">
        <f>VLOOKUP(B1672,HIS退!B:I,8,FALSE)</f>
        <v>1</v>
      </c>
      <c r="Q1672" s="38">
        <f>VLOOKUP(C1672,招行退!B:F,5,FALSE)</f>
        <v>20000</v>
      </c>
      <c r="R1672" t="str">
        <f>VLOOKUP(C1672,招行退!B:H,7,FALSE)</f>
        <v>S</v>
      </c>
      <c r="S1672" t="e">
        <f>VLOOKUP(C1672,招行退!B:I,8,FALSE)</f>
        <v>#N/A</v>
      </c>
    </row>
    <row r="1673" spans="1:19" ht="14.25" hidden="1">
      <c r="A1673" s="54">
        <v>42935.477870370371</v>
      </c>
      <c r="B1673">
        <v>838073</v>
      </c>
      <c r="C1673" t="s">
        <v>10927</v>
      </c>
      <c r="D1673" t="s">
        <v>8562</v>
      </c>
      <c r="E1673" t="s">
        <v>6002</v>
      </c>
      <c r="F1673" s="15">
        <v>500</v>
      </c>
      <c r="G1673" t="s">
        <v>34</v>
      </c>
      <c r="H1673" t="s">
        <v>34</v>
      </c>
      <c r="I1673" t="s">
        <v>58</v>
      </c>
      <c r="J1673" t="s">
        <v>48</v>
      </c>
      <c r="K1673" t="s">
        <v>59</v>
      </c>
      <c r="L1673" t="s">
        <v>10928</v>
      </c>
      <c r="M1673" t="s">
        <v>10929</v>
      </c>
      <c r="N1673" t="s">
        <v>10930</v>
      </c>
      <c r="O1673">
        <f>VLOOKUP(B1673,HIS退!B:F,5,FALSE)</f>
        <v>-500</v>
      </c>
      <c r="P1673" t="str">
        <f>VLOOKUP(B1673,HIS退!B:I,8,FALSE)</f>
        <v>1</v>
      </c>
      <c r="Q1673" s="38">
        <f>VLOOKUP(C1673,招行退!B:F,5,FALSE)</f>
        <v>500</v>
      </c>
      <c r="R1673" t="str">
        <f>VLOOKUP(C1673,招行退!B:H,7,FALSE)</f>
        <v>S</v>
      </c>
      <c r="S1673" t="e">
        <f>VLOOKUP(C1673,招行退!B:I,8,FALSE)</f>
        <v>#N/A</v>
      </c>
    </row>
    <row r="1674" spans="1:19" ht="14.25" hidden="1">
      <c r="A1674" s="54">
        <v>42935.478483796294</v>
      </c>
      <c r="B1674">
        <v>838119</v>
      </c>
      <c r="C1674" t="s">
        <v>10931</v>
      </c>
      <c r="D1674" t="s">
        <v>10791</v>
      </c>
      <c r="E1674" t="s">
        <v>10792</v>
      </c>
      <c r="F1674" s="15">
        <v>4500</v>
      </c>
      <c r="G1674" t="s">
        <v>34</v>
      </c>
      <c r="H1674" t="s">
        <v>34</v>
      </c>
      <c r="I1674" t="s">
        <v>58</v>
      </c>
      <c r="J1674" t="s">
        <v>48</v>
      </c>
      <c r="K1674" t="s">
        <v>59</v>
      </c>
      <c r="L1674" t="s">
        <v>10932</v>
      </c>
      <c r="M1674" t="s">
        <v>10933</v>
      </c>
      <c r="N1674" t="s">
        <v>6003</v>
      </c>
      <c r="O1674">
        <f>VLOOKUP(B1674,HIS退!B:F,5,FALSE)</f>
        <v>-4500</v>
      </c>
      <c r="P1674" t="str">
        <f>VLOOKUP(B1674,HIS退!B:I,8,FALSE)</f>
        <v>1</v>
      </c>
      <c r="Q1674" s="38">
        <f>VLOOKUP(C1674,招行退!B:F,5,FALSE)</f>
        <v>4500</v>
      </c>
      <c r="R1674" t="str">
        <f>VLOOKUP(C1674,招行退!B:H,7,FALSE)</f>
        <v>S</v>
      </c>
      <c r="S1674" t="e">
        <f>VLOOKUP(C1674,招行退!B:I,8,FALSE)</f>
        <v>#N/A</v>
      </c>
    </row>
    <row r="1675" spans="1:19" ht="14.25" hidden="1">
      <c r="A1675" s="54">
        <v>42935.479085648149</v>
      </c>
      <c r="B1675">
        <v>838158</v>
      </c>
      <c r="C1675" t="s">
        <v>10934</v>
      </c>
      <c r="D1675" t="s">
        <v>10791</v>
      </c>
      <c r="E1675" t="s">
        <v>10792</v>
      </c>
      <c r="F1675" s="15">
        <v>1500</v>
      </c>
      <c r="G1675" t="s">
        <v>34</v>
      </c>
      <c r="H1675" t="s">
        <v>34</v>
      </c>
      <c r="I1675" t="s">
        <v>58</v>
      </c>
      <c r="J1675" t="s">
        <v>48</v>
      </c>
      <c r="K1675" t="s">
        <v>59</v>
      </c>
      <c r="L1675" t="s">
        <v>10935</v>
      </c>
      <c r="M1675" t="s">
        <v>10936</v>
      </c>
      <c r="N1675" t="s">
        <v>6003</v>
      </c>
      <c r="O1675">
        <f>VLOOKUP(B1675,HIS退!B:F,5,FALSE)</f>
        <v>-1500</v>
      </c>
      <c r="P1675" t="str">
        <f>VLOOKUP(B1675,HIS退!B:I,8,FALSE)</f>
        <v>1</v>
      </c>
      <c r="Q1675" s="38">
        <f>VLOOKUP(C1675,招行退!B:F,5,FALSE)</f>
        <v>1500</v>
      </c>
      <c r="R1675" t="str">
        <f>VLOOKUP(C1675,招行退!B:H,7,FALSE)</f>
        <v>S</v>
      </c>
      <c r="S1675" t="e">
        <f>VLOOKUP(C1675,招行退!B:I,8,FALSE)</f>
        <v>#N/A</v>
      </c>
    </row>
    <row r="1676" spans="1:19" ht="14.25" hidden="1">
      <c r="A1676" s="54">
        <v>42935.479988425926</v>
      </c>
      <c r="B1676">
        <v>838210</v>
      </c>
      <c r="C1676" t="s">
        <v>10937</v>
      </c>
      <c r="D1676" t="s">
        <v>10938</v>
      </c>
      <c r="E1676" t="s">
        <v>10939</v>
      </c>
      <c r="F1676" s="15">
        <v>3100</v>
      </c>
      <c r="G1676" t="s">
        <v>34</v>
      </c>
      <c r="H1676" t="s">
        <v>34</v>
      </c>
      <c r="I1676" t="s">
        <v>58</v>
      </c>
      <c r="J1676" t="s">
        <v>48</v>
      </c>
      <c r="K1676" t="s">
        <v>59</v>
      </c>
      <c r="L1676" t="s">
        <v>10940</v>
      </c>
      <c r="M1676" t="s">
        <v>10941</v>
      </c>
      <c r="N1676" t="s">
        <v>10942</v>
      </c>
      <c r="O1676">
        <f>VLOOKUP(B1676,HIS退!B:F,5,FALSE)</f>
        <v>-3100</v>
      </c>
      <c r="P1676" t="str">
        <f>VLOOKUP(B1676,HIS退!B:I,8,FALSE)</f>
        <v>1</v>
      </c>
      <c r="Q1676" s="38">
        <f>VLOOKUP(C1676,招行退!B:F,5,FALSE)</f>
        <v>3100</v>
      </c>
      <c r="R1676" t="str">
        <f>VLOOKUP(C1676,招行退!B:H,7,FALSE)</f>
        <v>S</v>
      </c>
      <c r="S1676" t="e">
        <f>VLOOKUP(C1676,招行退!B:I,8,FALSE)</f>
        <v>#N/A</v>
      </c>
    </row>
    <row r="1677" spans="1:19" ht="14.25" hidden="1">
      <c r="A1677" s="54">
        <v>42935.483148148145</v>
      </c>
      <c r="B1677">
        <v>838421</v>
      </c>
      <c r="C1677" t="s">
        <v>10943</v>
      </c>
      <c r="D1677" t="s">
        <v>10944</v>
      </c>
      <c r="E1677" t="s">
        <v>10945</v>
      </c>
      <c r="F1677" s="15">
        <v>412</v>
      </c>
      <c r="G1677" t="s">
        <v>34</v>
      </c>
      <c r="H1677" t="s">
        <v>34</v>
      </c>
      <c r="I1677" t="s">
        <v>58</v>
      </c>
      <c r="J1677" t="s">
        <v>48</v>
      </c>
      <c r="K1677" t="s">
        <v>59</v>
      </c>
      <c r="L1677" t="s">
        <v>10946</v>
      </c>
      <c r="M1677" t="s">
        <v>10947</v>
      </c>
      <c r="N1677" t="s">
        <v>10948</v>
      </c>
      <c r="O1677">
        <f>VLOOKUP(B1677,HIS退!B:F,5,FALSE)</f>
        <v>-412</v>
      </c>
      <c r="P1677" t="str">
        <f>VLOOKUP(B1677,HIS退!B:I,8,FALSE)</f>
        <v>1</v>
      </c>
      <c r="Q1677" s="38">
        <f>VLOOKUP(C1677,招行退!B:F,5,FALSE)</f>
        <v>412</v>
      </c>
      <c r="R1677" t="str">
        <f>VLOOKUP(C1677,招行退!B:H,7,FALSE)</f>
        <v>S</v>
      </c>
      <c r="S1677" t="e">
        <f>VLOOKUP(C1677,招行退!B:I,8,FALSE)</f>
        <v>#N/A</v>
      </c>
    </row>
    <row r="1678" spans="1:19" ht="14.25" hidden="1">
      <c r="A1678" s="54">
        <v>42935.486921296295</v>
      </c>
      <c r="B1678">
        <v>838623</v>
      </c>
      <c r="C1678" t="s">
        <v>10949</v>
      </c>
      <c r="D1678" t="s">
        <v>10950</v>
      </c>
      <c r="E1678" t="s">
        <v>10951</v>
      </c>
      <c r="F1678" s="15">
        <v>7000</v>
      </c>
      <c r="G1678" t="s">
        <v>34</v>
      </c>
      <c r="H1678" t="s">
        <v>34</v>
      </c>
      <c r="I1678" t="s">
        <v>58</v>
      </c>
      <c r="J1678" t="s">
        <v>48</v>
      </c>
      <c r="K1678" t="s">
        <v>59</v>
      </c>
      <c r="L1678" t="s">
        <v>10952</v>
      </c>
      <c r="M1678" t="s">
        <v>10953</v>
      </c>
      <c r="N1678" t="s">
        <v>10954</v>
      </c>
      <c r="O1678">
        <f>VLOOKUP(B1678,HIS退!B:F,5,FALSE)</f>
        <v>-7000</v>
      </c>
      <c r="P1678" t="str">
        <f>VLOOKUP(B1678,HIS退!B:I,8,FALSE)</f>
        <v>1</v>
      </c>
      <c r="Q1678" s="38">
        <f>VLOOKUP(C1678,招行退!B:F,5,FALSE)</f>
        <v>7000</v>
      </c>
      <c r="R1678" t="str">
        <f>VLOOKUP(C1678,招行退!B:H,7,FALSE)</f>
        <v>S</v>
      </c>
      <c r="S1678" t="e">
        <f>VLOOKUP(C1678,招行退!B:I,8,FALSE)</f>
        <v>#N/A</v>
      </c>
    </row>
    <row r="1679" spans="1:19" ht="14.25" hidden="1">
      <c r="A1679" s="54">
        <v>42935.491157407407</v>
      </c>
      <c r="B1679">
        <v>838849</v>
      </c>
      <c r="C1679" t="s">
        <v>5985</v>
      </c>
      <c r="D1679" t="s">
        <v>10955</v>
      </c>
      <c r="E1679" t="s">
        <v>10956</v>
      </c>
      <c r="F1679" s="15">
        <v>407.99</v>
      </c>
      <c r="G1679" t="s">
        <v>34</v>
      </c>
      <c r="H1679" t="s">
        <v>34</v>
      </c>
      <c r="I1679" t="s">
        <v>340</v>
      </c>
      <c r="J1679" t="s">
        <v>57</v>
      </c>
      <c r="K1679" t="s">
        <v>59</v>
      </c>
      <c r="L1679" t="s">
        <v>5986</v>
      </c>
      <c r="M1679" t="s">
        <v>10957</v>
      </c>
      <c r="N1679" t="s">
        <v>5989</v>
      </c>
      <c r="O1679">
        <f>VLOOKUP(B1679,HIS退!B:F,5,FALSE)</f>
        <v>-407.99</v>
      </c>
      <c r="P1679" t="str">
        <f>VLOOKUP(B1679,HIS退!B:I,8,FALSE)</f>
        <v>9</v>
      </c>
      <c r="Q1679" s="38">
        <f>VLOOKUP(C1679,招行退!B:F,5,FALSE)</f>
        <v>407.99</v>
      </c>
      <c r="R1679" t="str">
        <f>VLOOKUP(C1679,招行退!B:H,7,FALSE)</f>
        <v>B</v>
      </c>
      <c r="S1679" t="str">
        <f>VLOOKUP(C1679,招行退!B:I,8,FALSE)</f>
        <v>20170719</v>
      </c>
    </row>
    <row r="1680" spans="1:19" ht="14.25" hidden="1">
      <c r="A1680" s="54">
        <v>42935.492106481484</v>
      </c>
      <c r="B1680">
        <v>838879</v>
      </c>
      <c r="C1680" t="s">
        <v>10958</v>
      </c>
      <c r="D1680" t="s">
        <v>10959</v>
      </c>
      <c r="E1680" t="s">
        <v>10960</v>
      </c>
      <c r="F1680" s="15">
        <v>900</v>
      </c>
      <c r="G1680" t="s">
        <v>34</v>
      </c>
      <c r="H1680" t="s">
        <v>34</v>
      </c>
      <c r="I1680" t="s">
        <v>58</v>
      </c>
      <c r="J1680" t="s">
        <v>48</v>
      </c>
      <c r="K1680" t="s">
        <v>59</v>
      </c>
      <c r="L1680" t="s">
        <v>10961</v>
      </c>
      <c r="M1680" t="s">
        <v>10962</v>
      </c>
      <c r="N1680" t="s">
        <v>10963</v>
      </c>
      <c r="O1680">
        <f>VLOOKUP(B1680,HIS退!B:F,5,FALSE)</f>
        <v>-900</v>
      </c>
      <c r="P1680" t="str">
        <f>VLOOKUP(B1680,HIS退!B:I,8,FALSE)</f>
        <v>1</v>
      </c>
      <c r="Q1680" s="38">
        <f>VLOOKUP(C1680,招行退!B:F,5,FALSE)</f>
        <v>900</v>
      </c>
      <c r="R1680" t="str">
        <f>VLOOKUP(C1680,招行退!B:H,7,FALSE)</f>
        <v>S</v>
      </c>
      <c r="S1680" t="e">
        <f>VLOOKUP(C1680,招行退!B:I,8,FALSE)</f>
        <v>#N/A</v>
      </c>
    </row>
    <row r="1681" spans="1:19" ht="14.25" hidden="1">
      <c r="A1681" s="54">
        <v>42935.493009259262</v>
      </c>
      <c r="B1681">
        <v>838925</v>
      </c>
      <c r="C1681" t="s">
        <v>5992</v>
      </c>
      <c r="D1681" t="s">
        <v>10964</v>
      </c>
      <c r="E1681" t="s">
        <v>5995</v>
      </c>
      <c r="F1681" s="15">
        <v>3340.84</v>
      </c>
      <c r="G1681" t="s">
        <v>34</v>
      </c>
      <c r="H1681" t="s">
        <v>34</v>
      </c>
      <c r="I1681" t="s">
        <v>340</v>
      </c>
      <c r="J1681" t="s">
        <v>57</v>
      </c>
      <c r="K1681" t="s">
        <v>59</v>
      </c>
      <c r="L1681" t="s">
        <v>5993</v>
      </c>
      <c r="M1681" t="s">
        <v>10965</v>
      </c>
      <c r="N1681" t="s">
        <v>5996</v>
      </c>
      <c r="O1681">
        <f>VLOOKUP(B1681,HIS退!B:F,5,FALSE)</f>
        <v>-3340.84</v>
      </c>
      <c r="P1681" t="str">
        <f>VLOOKUP(B1681,HIS退!B:I,8,FALSE)</f>
        <v>9</v>
      </c>
      <c r="Q1681" s="38">
        <f>VLOOKUP(C1681,招行退!B:F,5,FALSE)</f>
        <v>3340.84</v>
      </c>
      <c r="R1681" t="str">
        <f>VLOOKUP(C1681,招行退!B:H,7,FALSE)</f>
        <v>B</v>
      </c>
      <c r="S1681" t="str">
        <f>VLOOKUP(C1681,招行退!B:I,8,FALSE)</f>
        <v>20170719</v>
      </c>
    </row>
    <row r="1682" spans="1:19" ht="14.25" hidden="1">
      <c r="A1682" s="54">
        <v>42935.499374999999</v>
      </c>
      <c r="B1682">
        <v>839156</v>
      </c>
      <c r="C1682" t="s">
        <v>6010</v>
      </c>
      <c r="D1682" t="s">
        <v>10966</v>
      </c>
      <c r="E1682" t="s">
        <v>6013</v>
      </c>
      <c r="F1682" s="15">
        <v>5000</v>
      </c>
      <c r="G1682" t="s">
        <v>34</v>
      </c>
      <c r="H1682" t="s">
        <v>34</v>
      </c>
      <c r="I1682" t="s">
        <v>340</v>
      </c>
      <c r="J1682" t="s">
        <v>57</v>
      </c>
      <c r="K1682" t="s">
        <v>59</v>
      </c>
      <c r="L1682" t="s">
        <v>6011</v>
      </c>
      <c r="M1682" t="s">
        <v>10967</v>
      </c>
      <c r="N1682" t="s">
        <v>6014</v>
      </c>
      <c r="O1682">
        <f>VLOOKUP(B1682,HIS退!B:F,5,FALSE)</f>
        <v>-5000</v>
      </c>
      <c r="P1682" t="str">
        <f>VLOOKUP(B1682,HIS退!B:I,8,FALSE)</f>
        <v>9</v>
      </c>
      <c r="Q1682" s="38">
        <f>VLOOKUP(C1682,招行退!B:F,5,FALSE)</f>
        <v>5000</v>
      </c>
      <c r="R1682" t="str">
        <f>VLOOKUP(C1682,招行退!B:H,7,FALSE)</f>
        <v>B</v>
      </c>
      <c r="S1682" t="str">
        <f>VLOOKUP(C1682,招行退!B:I,8,FALSE)</f>
        <v>20170719</v>
      </c>
    </row>
    <row r="1683" spans="1:19" ht="14.25" hidden="1">
      <c r="A1683" s="54">
        <v>42935.506030092591</v>
      </c>
      <c r="B1683">
        <v>839297</v>
      </c>
      <c r="C1683" t="s">
        <v>10968</v>
      </c>
      <c r="D1683" t="s">
        <v>10969</v>
      </c>
      <c r="E1683" t="s">
        <v>10970</v>
      </c>
      <c r="F1683" s="15">
        <v>36.479999999999997</v>
      </c>
      <c r="G1683" t="s">
        <v>34</v>
      </c>
      <c r="H1683" t="s">
        <v>34</v>
      </c>
      <c r="I1683" t="s">
        <v>58</v>
      </c>
      <c r="J1683" t="s">
        <v>48</v>
      </c>
      <c r="K1683" t="s">
        <v>59</v>
      </c>
      <c r="L1683" t="s">
        <v>10971</v>
      </c>
      <c r="M1683" t="s">
        <v>10972</v>
      </c>
      <c r="N1683" t="s">
        <v>10973</v>
      </c>
      <c r="O1683">
        <f>VLOOKUP(B1683,HIS退!B:F,5,FALSE)</f>
        <v>-36.479999999999997</v>
      </c>
      <c r="P1683" t="str">
        <f>VLOOKUP(B1683,HIS退!B:I,8,FALSE)</f>
        <v>1</v>
      </c>
      <c r="Q1683" s="38">
        <f>VLOOKUP(C1683,招行退!B:F,5,FALSE)</f>
        <v>36.479999999999997</v>
      </c>
      <c r="R1683" t="str">
        <f>VLOOKUP(C1683,招行退!B:H,7,FALSE)</f>
        <v>S</v>
      </c>
      <c r="S1683" t="e">
        <f>VLOOKUP(C1683,招行退!B:I,8,FALSE)</f>
        <v>#N/A</v>
      </c>
    </row>
    <row r="1684" spans="1:19" ht="14.25" hidden="1">
      <c r="A1684" s="54">
        <v>42935.526423611111</v>
      </c>
      <c r="B1684">
        <v>839645</v>
      </c>
      <c r="C1684" t="s">
        <v>10974</v>
      </c>
      <c r="D1684" t="s">
        <v>10975</v>
      </c>
      <c r="E1684" t="s">
        <v>10976</v>
      </c>
      <c r="F1684" s="15">
        <v>4245.5</v>
      </c>
      <c r="G1684" t="s">
        <v>34</v>
      </c>
      <c r="H1684" t="s">
        <v>34</v>
      </c>
      <c r="I1684" t="s">
        <v>58</v>
      </c>
      <c r="J1684" t="s">
        <v>48</v>
      </c>
      <c r="K1684" t="s">
        <v>59</v>
      </c>
      <c r="L1684" t="s">
        <v>10977</v>
      </c>
      <c r="M1684" t="s">
        <v>10978</v>
      </c>
      <c r="N1684" t="s">
        <v>10979</v>
      </c>
      <c r="O1684">
        <f>VLOOKUP(B1684,HIS退!B:F,5,FALSE)</f>
        <v>-4245.5</v>
      </c>
      <c r="P1684" t="str">
        <f>VLOOKUP(B1684,HIS退!B:I,8,FALSE)</f>
        <v>1</v>
      </c>
      <c r="Q1684" s="38">
        <f>VLOOKUP(C1684,招行退!B:F,5,FALSE)</f>
        <v>4245.5</v>
      </c>
      <c r="R1684" t="str">
        <f>VLOOKUP(C1684,招行退!B:H,7,FALSE)</f>
        <v>S</v>
      </c>
      <c r="S1684" t="e">
        <f>VLOOKUP(C1684,招行退!B:I,8,FALSE)</f>
        <v>#N/A</v>
      </c>
    </row>
    <row r="1685" spans="1:19" ht="14.25" hidden="1">
      <c r="A1685" s="54">
        <v>42935.527916666666</v>
      </c>
      <c r="B1685">
        <v>839665</v>
      </c>
      <c r="C1685" t="s">
        <v>10980</v>
      </c>
      <c r="D1685" t="s">
        <v>10981</v>
      </c>
      <c r="E1685" t="s">
        <v>10982</v>
      </c>
      <c r="F1685" s="15">
        <v>363</v>
      </c>
      <c r="G1685" t="s">
        <v>34</v>
      </c>
      <c r="H1685" t="s">
        <v>34</v>
      </c>
      <c r="I1685" t="s">
        <v>58</v>
      </c>
      <c r="J1685" t="s">
        <v>48</v>
      </c>
      <c r="K1685" t="s">
        <v>59</v>
      </c>
      <c r="L1685" t="s">
        <v>10983</v>
      </c>
      <c r="M1685" t="s">
        <v>10984</v>
      </c>
      <c r="N1685" t="s">
        <v>10985</v>
      </c>
      <c r="O1685">
        <f>VLOOKUP(B1685,HIS退!B:F,5,FALSE)</f>
        <v>-363</v>
      </c>
      <c r="P1685" t="str">
        <f>VLOOKUP(B1685,HIS退!B:I,8,FALSE)</f>
        <v>1</v>
      </c>
      <c r="Q1685" s="38">
        <f>VLOOKUP(C1685,招行退!B:F,5,FALSE)</f>
        <v>363</v>
      </c>
      <c r="R1685" t="str">
        <f>VLOOKUP(C1685,招行退!B:H,7,FALSE)</f>
        <v>S</v>
      </c>
      <c r="S1685" t="e">
        <f>VLOOKUP(C1685,招行退!B:I,8,FALSE)</f>
        <v>#N/A</v>
      </c>
    </row>
    <row r="1686" spans="1:19" ht="14.25" hidden="1">
      <c r="A1686" s="54">
        <v>42935.536736111113</v>
      </c>
      <c r="B1686">
        <v>839757</v>
      </c>
      <c r="C1686" t="s">
        <v>10986</v>
      </c>
      <c r="D1686" t="s">
        <v>10987</v>
      </c>
      <c r="E1686" t="s">
        <v>10988</v>
      </c>
      <c r="F1686" s="15">
        <v>1180</v>
      </c>
      <c r="G1686" t="s">
        <v>34</v>
      </c>
      <c r="H1686" t="s">
        <v>34</v>
      </c>
      <c r="I1686" t="s">
        <v>58</v>
      </c>
      <c r="J1686" t="s">
        <v>48</v>
      </c>
      <c r="K1686" t="s">
        <v>59</v>
      </c>
      <c r="L1686" t="s">
        <v>10989</v>
      </c>
      <c r="M1686" t="s">
        <v>10990</v>
      </c>
      <c r="N1686" t="s">
        <v>10991</v>
      </c>
      <c r="O1686">
        <f>VLOOKUP(B1686,HIS退!B:F,5,FALSE)</f>
        <v>-1180</v>
      </c>
      <c r="P1686" t="str">
        <f>VLOOKUP(B1686,HIS退!B:I,8,FALSE)</f>
        <v>1</v>
      </c>
      <c r="Q1686" s="38">
        <f>VLOOKUP(C1686,招行退!B:F,5,FALSE)</f>
        <v>1180</v>
      </c>
      <c r="R1686" t="str">
        <f>VLOOKUP(C1686,招行退!B:H,7,FALSE)</f>
        <v>S</v>
      </c>
      <c r="S1686" t="e">
        <f>VLOOKUP(C1686,招行退!B:I,8,FALSE)</f>
        <v>#N/A</v>
      </c>
    </row>
    <row r="1687" spans="1:19" ht="14.25" hidden="1">
      <c r="A1687" s="54">
        <v>42935.539560185185</v>
      </c>
      <c r="B1687">
        <v>839788</v>
      </c>
      <c r="C1687" t="s">
        <v>10992</v>
      </c>
      <c r="D1687" t="s">
        <v>10993</v>
      </c>
      <c r="E1687" t="s">
        <v>10994</v>
      </c>
      <c r="F1687" s="15">
        <v>75</v>
      </c>
      <c r="G1687" t="s">
        <v>34</v>
      </c>
      <c r="H1687" t="s">
        <v>34</v>
      </c>
      <c r="I1687" t="s">
        <v>58</v>
      </c>
      <c r="J1687" t="s">
        <v>48</v>
      </c>
      <c r="K1687" t="s">
        <v>59</v>
      </c>
      <c r="L1687" t="s">
        <v>10995</v>
      </c>
      <c r="M1687" t="s">
        <v>10996</v>
      </c>
      <c r="N1687" t="s">
        <v>10997</v>
      </c>
      <c r="O1687">
        <f>VLOOKUP(B1687,HIS退!B:F,5,FALSE)</f>
        <v>-75</v>
      </c>
      <c r="P1687" t="str">
        <f>VLOOKUP(B1687,HIS退!B:I,8,FALSE)</f>
        <v>1</v>
      </c>
      <c r="Q1687" s="38">
        <f>VLOOKUP(C1687,招行退!B:F,5,FALSE)</f>
        <v>75</v>
      </c>
      <c r="R1687" t="str">
        <f>VLOOKUP(C1687,招行退!B:H,7,FALSE)</f>
        <v>S</v>
      </c>
      <c r="S1687" t="e">
        <f>VLOOKUP(C1687,招行退!B:I,8,FALSE)</f>
        <v>#N/A</v>
      </c>
    </row>
    <row r="1688" spans="1:19" ht="14.25" hidden="1">
      <c r="A1688" s="54">
        <v>42935.561666666668</v>
      </c>
      <c r="B1688">
        <v>839989</v>
      </c>
      <c r="C1688" t="s">
        <v>10998</v>
      </c>
      <c r="D1688" t="s">
        <v>10999</v>
      </c>
      <c r="E1688" t="s">
        <v>11000</v>
      </c>
      <c r="F1688" s="15">
        <v>100</v>
      </c>
      <c r="G1688" t="s">
        <v>34</v>
      </c>
      <c r="H1688" t="s">
        <v>34</v>
      </c>
      <c r="I1688" t="s">
        <v>58</v>
      </c>
      <c r="J1688" t="s">
        <v>48</v>
      </c>
      <c r="K1688" t="s">
        <v>59</v>
      </c>
      <c r="L1688" t="s">
        <v>11001</v>
      </c>
      <c r="M1688" t="s">
        <v>11002</v>
      </c>
      <c r="N1688" t="s">
        <v>11003</v>
      </c>
      <c r="O1688">
        <f>VLOOKUP(B1688,HIS退!B:F,5,FALSE)</f>
        <v>-100</v>
      </c>
      <c r="P1688" t="str">
        <f>VLOOKUP(B1688,HIS退!B:I,8,FALSE)</f>
        <v>1</v>
      </c>
      <c r="Q1688" s="38">
        <f>VLOOKUP(C1688,招行退!B:F,5,FALSE)</f>
        <v>100</v>
      </c>
      <c r="R1688" t="str">
        <f>VLOOKUP(C1688,招行退!B:H,7,FALSE)</f>
        <v>S</v>
      </c>
      <c r="S1688" t="e">
        <f>VLOOKUP(C1688,招行退!B:I,8,FALSE)</f>
        <v>#N/A</v>
      </c>
    </row>
    <row r="1689" spans="1:19" ht="14.25" hidden="1">
      <c r="A1689" s="54">
        <v>42935.562893518516</v>
      </c>
      <c r="B1689">
        <v>840004</v>
      </c>
      <c r="C1689" t="s">
        <v>11004</v>
      </c>
      <c r="D1689" t="s">
        <v>11005</v>
      </c>
      <c r="E1689" t="s">
        <v>11006</v>
      </c>
      <c r="F1689" s="15">
        <v>5000</v>
      </c>
      <c r="G1689" t="s">
        <v>34</v>
      </c>
      <c r="H1689" t="s">
        <v>34</v>
      </c>
      <c r="I1689" t="s">
        <v>58</v>
      </c>
      <c r="J1689" t="s">
        <v>48</v>
      </c>
      <c r="K1689" t="s">
        <v>59</v>
      </c>
      <c r="L1689" t="s">
        <v>11007</v>
      </c>
      <c r="M1689" t="s">
        <v>11008</v>
      </c>
      <c r="N1689" t="s">
        <v>11009</v>
      </c>
      <c r="O1689">
        <f>VLOOKUP(B1689,HIS退!B:F,5,FALSE)</f>
        <v>-5000</v>
      </c>
      <c r="P1689" t="str">
        <f>VLOOKUP(B1689,HIS退!B:I,8,FALSE)</f>
        <v>1</v>
      </c>
      <c r="Q1689" s="38">
        <f>VLOOKUP(C1689,招行退!B:F,5,FALSE)</f>
        <v>5000</v>
      </c>
      <c r="R1689" t="str">
        <f>VLOOKUP(C1689,招行退!B:H,7,FALSE)</f>
        <v>S</v>
      </c>
      <c r="S1689" t="e">
        <f>VLOOKUP(C1689,招行退!B:I,8,FALSE)</f>
        <v>#N/A</v>
      </c>
    </row>
    <row r="1690" spans="1:19" ht="14.25" hidden="1">
      <c r="A1690" s="54">
        <v>42935.571643518517</v>
      </c>
      <c r="B1690">
        <v>840133</v>
      </c>
      <c r="C1690" t="s">
        <v>6017</v>
      </c>
      <c r="D1690" t="s">
        <v>11010</v>
      </c>
      <c r="E1690" t="s">
        <v>11011</v>
      </c>
      <c r="F1690" s="15">
        <v>1087</v>
      </c>
      <c r="G1690" t="s">
        <v>34</v>
      </c>
      <c r="H1690" t="s">
        <v>34</v>
      </c>
      <c r="I1690" t="s">
        <v>340</v>
      </c>
      <c r="J1690" t="s">
        <v>57</v>
      </c>
      <c r="K1690" t="s">
        <v>59</v>
      </c>
      <c r="L1690" t="s">
        <v>6018</v>
      </c>
      <c r="M1690" t="s">
        <v>11012</v>
      </c>
      <c r="N1690" t="s">
        <v>6021</v>
      </c>
      <c r="O1690">
        <f>VLOOKUP(B1690,HIS退!B:F,5,FALSE)</f>
        <v>-1087</v>
      </c>
      <c r="P1690" t="str">
        <f>VLOOKUP(B1690,HIS退!B:I,8,FALSE)</f>
        <v>9</v>
      </c>
      <c r="Q1690" s="38">
        <f>VLOOKUP(C1690,招行退!B:F,5,FALSE)</f>
        <v>1087</v>
      </c>
      <c r="R1690" t="str">
        <f>VLOOKUP(C1690,招行退!B:H,7,FALSE)</f>
        <v>B</v>
      </c>
      <c r="S1690" t="str">
        <f>VLOOKUP(C1690,招行退!B:I,8,FALSE)</f>
        <v>20170719</v>
      </c>
    </row>
    <row r="1691" spans="1:19" ht="14.25" hidden="1">
      <c r="A1691" s="54">
        <v>42935.578379629631</v>
      </c>
      <c r="B1691">
        <v>840280</v>
      </c>
      <c r="C1691" t="s">
        <v>11013</v>
      </c>
      <c r="D1691" t="s">
        <v>11014</v>
      </c>
      <c r="E1691" t="s">
        <v>11015</v>
      </c>
      <c r="F1691" s="15">
        <v>99.58</v>
      </c>
      <c r="G1691" t="s">
        <v>53</v>
      </c>
      <c r="H1691" t="s">
        <v>34</v>
      </c>
      <c r="I1691" t="s">
        <v>58</v>
      </c>
      <c r="J1691" t="s">
        <v>48</v>
      </c>
      <c r="K1691" t="s">
        <v>59</v>
      </c>
      <c r="L1691" t="s">
        <v>11016</v>
      </c>
      <c r="M1691" t="s">
        <v>11017</v>
      </c>
      <c r="N1691" t="s">
        <v>11018</v>
      </c>
      <c r="O1691">
        <f>VLOOKUP(B1691,HIS退!B:F,5,FALSE)</f>
        <v>-99.58</v>
      </c>
      <c r="P1691" t="str">
        <f>VLOOKUP(B1691,HIS退!B:I,8,FALSE)</f>
        <v>1</v>
      </c>
      <c r="Q1691" s="38">
        <f>VLOOKUP(C1691,招行退!B:F,5,FALSE)</f>
        <v>99.58</v>
      </c>
      <c r="R1691" t="str">
        <f>VLOOKUP(C1691,招行退!B:H,7,FALSE)</f>
        <v>S</v>
      </c>
      <c r="S1691" t="e">
        <f>VLOOKUP(C1691,招行退!B:I,8,FALSE)</f>
        <v>#N/A</v>
      </c>
    </row>
    <row r="1692" spans="1:19" ht="14.25" hidden="1">
      <c r="A1692" s="54">
        <v>42935.593344907407</v>
      </c>
      <c r="B1692">
        <v>840868</v>
      </c>
      <c r="C1692" t="s">
        <v>6006</v>
      </c>
      <c r="D1692" t="s">
        <v>10682</v>
      </c>
      <c r="E1692" t="s">
        <v>5940</v>
      </c>
      <c r="F1692" s="15">
        <v>842.09</v>
      </c>
      <c r="G1692" t="s">
        <v>34</v>
      </c>
      <c r="H1692" t="s">
        <v>34</v>
      </c>
      <c r="I1692" t="s">
        <v>340</v>
      </c>
      <c r="J1692" t="s">
        <v>57</v>
      </c>
      <c r="K1692" t="s">
        <v>59</v>
      </c>
      <c r="L1692" t="s">
        <v>6007</v>
      </c>
      <c r="M1692" t="s">
        <v>11019</v>
      </c>
      <c r="N1692" t="s">
        <v>5941</v>
      </c>
      <c r="O1692">
        <f>VLOOKUP(B1692,HIS退!B:F,5,FALSE)</f>
        <v>-842.09</v>
      </c>
      <c r="P1692" t="str">
        <f>VLOOKUP(B1692,HIS退!B:I,8,FALSE)</f>
        <v>9</v>
      </c>
      <c r="Q1692" s="38">
        <f>VLOOKUP(C1692,招行退!B:F,5,FALSE)</f>
        <v>842.09</v>
      </c>
      <c r="R1692" t="str">
        <f>VLOOKUP(C1692,招行退!B:H,7,FALSE)</f>
        <v>B</v>
      </c>
      <c r="S1692" t="str">
        <f>VLOOKUP(C1692,招行退!B:I,8,FALSE)</f>
        <v>20170719</v>
      </c>
    </row>
    <row r="1693" spans="1:19" ht="14.25" hidden="1">
      <c r="A1693" s="54">
        <v>42935.599351851852</v>
      </c>
      <c r="B1693">
        <v>841242</v>
      </c>
      <c r="C1693" t="s">
        <v>11020</v>
      </c>
      <c r="D1693" t="s">
        <v>11021</v>
      </c>
      <c r="E1693" t="s">
        <v>11022</v>
      </c>
      <c r="F1693" s="15">
        <v>8374.9599999999991</v>
      </c>
      <c r="G1693" t="s">
        <v>34</v>
      </c>
      <c r="H1693" t="s">
        <v>34</v>
      </c>
      <c r="I1693" t="s">
        <v>58</v>
      </c>
      <c r="J1693" t="s">
        <v>48</v>
      </c>
      <c r="K1693" t="s">
        <v>59</v>
      </c>
      <c r="L1693" t="s">
        <v>11023</v>
      </c>
      <c r="M1693" t="s">
        <v>11024</v>
      </c>
      <c r="N1693" t="s">
        <v>11025</v>
      </c>
      <c r="O1693">
        <f>VLOOKUP(B1693,HIS退!B:F,5,FALSE)</f>
        <v>-8374.9599999999991</v>
      </c>
      <c r="P1693" t="str">
        <f>VLOOKUP(B1693,HIS退!B:I,8,FALSE)</f>
        <v>1</v>
      </c>
      <c r="Q1693" s="38">
        <f>VLOOKUP(C1693,招行退!B:F,5,FALSE)</f>
        <v>8374.9599999999991</v>
      </c>
      <c r="R1693" t="str">
        <f>VLOOKUP(C1693,招行退!B:H,7,FALSE)</f>
        <v>S</v>
      </c>
      <c r="S1693" t="e">
        <f>VLOOKUP(C1693,招行退!B:I,8,FALSE)</f>
        <v>#N/A</v>
      </c>
    </row>
    <row r="1694" spans="1:19" ht="14.25" hidden="1">
      <c r="A1694" s="54">
        <v>42935.613078703704</v>
      </c>
      <c r="B1694">
        <v>842230</v>
      </c>
      <c r="C1694" t="s">
        <v>11026</v>
      </c>
      <c r="D1694" t="s">
        <v>11027</v>
      </c>
      <c r="E1694" t="s">
        <v>11028</v>
      </c>
      <c r="F1694" s="15">
        <v>209</v>
      </c>
      <c r="G1694" t="s">
        <v>34</v>
      </c>
      <c r="H1694" t="s">
        <v>34</v>
      </c>
      <c r="I1694" t="s">
        <v>58</v>
      </c>
      <c r="J1694" t="s">
        <v>48</v>
      </c>
      <c r="K1694" t="s">
        <v>59</v>
      </c>
      <c r="L1694" t="s">
        <v>11029</v>
      </c>
      <c r="M1694" t="s">
        <v>11030</v>
      </c>
      <c r="N1694" t="s">
        <v>6035</v>
      </c>
      <c r="O1694">
        <f>VLOOKUP(B1694,HIS退!B:F,5,FALSE)</f>
        <v>-209</v>
      </c>
      <c r="P1694" t="str">
        <f>VLOOKUP(B1694,HIS退!B:I,8,FALSE)</f>
        <v>1</v>
      </c>
      <c r="Q1694" s="38">
        <f>VLOOKUP(C1694,招行退!B:F,5,FALSE)</f>
        <v>209</v>
      </c>
      <c r="R1694" t="str">
        <f>VLOOKUP(C1694,招行退!B:H,7,FALSE)</f>
        <v>S</v>
      </c>
      <c r="S1694" t="e">
        <f>VLOOKUP(C1694,招行退!B:I,8,FALSE)</f>
        <v>#N/A</v>
      </c>
    </row>
    <row r="1695" spans="1:19" ht="14.25" hidden="1">
      <c r="A1695" s="54">
        <v>42935.614039351851</v>
      </c>
      <c r="B1695">
        <v>842315</v>
      </c>
      <c r="C1695" t="s">
        <v>6031</v>
      </c>
      <c r="D1695" t="s">
        <v>11031</v>
      </c>
      <c r="E1695" t="s">
        <v>6034</v>
      </c>
      <c r="F1695" s="15">
        <v>532.91999999999996</v>
      </c>
      <c r="G1695" t="s">
        <v>34</v>
      </c>
      <c r="H1695" t="s">
        <v>34</v>
      </c>
      <c r="I1695" t="s">
        <v>340</v>
      </c>
      <c r="J1695" t="s">
        <v>57</v>
      </c>
      <c r="K1695" t="s">
        <v>59</v>
      </c>
      <c r="L1695" t="s">
        <v>6032</v>
      </c>
      <c r="M1695" t="s">
        <v>11032</v>
      </c>
      <c r="N1695" t="s">
        <v>6035</v>
      </c>
      <c r="O1695">
        <f>VLOOKUP(B1695,HIS退!B:F,5,FALSE)</f>
        <v>-532.91999999999996</v>
      </c>
      <c r="P1695" t="str">
        <f>VLOOKUP(B1695,HIS退!B:I,8,FALSE)</f>
        <v>9</v>
      </c>
      <c r="Q1695" s="38">
        <f>VLOOKUP(C1695,招行退!B:F,5,FALSE)</f>
        <v>532.91999999999996</v>
      </c>
      <c r="R1695" t="str">
        <f>VLOOKUP(C1695,招行退!B:H,7,FALSE)</f>
        <v>B</v>
      </c>
      <c r="S1695" t="str">
        <f>VLOOKUP(C1695,招行退!B:I,8,FALSE)</f>
        <v>20170719</v>
      </c>
    </row>
    <row r="1696" spans="1:19" ht="14.25" hidden="1">
      <c r="A1696" s="54">
        <v>42935.614687499998</v>
      </c>
      <c r="B1696">
        <v>842365</v>
      </c>
      <c r="C1696" t="s">
        <v>11033</v>
      </c>
      <c r="D1696" t="s">
        <v>11034</v>
      </c>
      <c r="E1696" t="s">
        <v>11035</v>
      </c>
      <c r="F1696" s="15">
        <v>408.9</v>
      </c>
      <c r="G1696" t="s">
        <v>34</v>
      </c>
      <c r="H1696" t="s">
        <v>34</v>
      </c>
      <c r="I1696" t="s">
        <v>58</v>
      </c>
      <c r="J1696" t="s">
        <v>48</v>
      </c>
      <c r="K1696" t="s">
        <v>59</v>
      </c>
      <c r="L1696" t="s">
        <v>11036</v>
      </c>
      <c r="M1696" t="s">
        <v>11037</v>
      </c>
      <c r="N1696" t="s">
        <v>11038</v>
      </c>
      <c r="O1696">
        <f>VLOOKUP(B1696,HIS退!B:F,5,FALSE)</f>
        <v>-408.9</v>
      </c>
      <c r="P1696" t="str">
        <f>VLOOKUP(B1696,HIS退!B:I,8,FALSE)</f>
        <v>1</v>
      </c>
      <c r="Q1696" s="38">
        <f>VLOOKUP(C1696,招行退!B:F,5,FALSE)</f>
        <v>408.9</v>
      </c>
      <c r="R1696" t="str">
        <f>VLOOKUP(C1696,招行退!B:H,7,FALSE)</f>
        <v>S</v>
      </c>
      <c r="S1696" t="e">
        <f>VLOOKUP(C1696,招行退!B:I,8,FALSE)</f>
        <v>#N/A</v>
      </c>
    </row>
    <row r="1697" spans="1:19" ht="14.25" hidden="1">
      <c r="A1697" s="54">
        <v>42935.6171875</v>
      </c>
      <c r="B1697">
        <v>842569</v>
      </c>
      <c r="C1697" t="s">
        <v>11039</v>
      </c>
      <c r="D1697" t="s">
        <v>11040</v>
      </c>
      <c r="E1697" t="s">
        <v>11041</v>
      </c>
      <c r="F1697" s="15">
        <v>510</v>
      </c>
      <c r="G1697" t="s">
        <v>34</v>
      </c>
      <c r="H1697" t="s">
        <v>34</v>
      </c>
      <c r="I1697" t="s">
        <v>58</v>
      </c>
      <c r="J1697" t="s">
        <v>48</v>
      </c>
      <c r="K1697" t="s">
        <v>59</v>
      </c>
      <c r="L1697" s="19" t="s">
        <v>13890</v>
      </c>
      <c r="M1697" t="s">
        <v>11043</v>
      </c>
      <c r="N1697" t="s">
        <v>11044</v>
      </c>
      <c r="O1697">
        <f>VLOOKUP(B1697,HIS退!B:F,5,FALSE)</f>
        <v>-510</v>
      </c>
      <c r="P1697" t="str">
        <f>VLOOKUP(B1697,HIS退!B:I,8,FALSE)</f>
        <v>1</v>
      </c>
      <c r="Q1697" s="38">
        <f>VLOOKUP(C1697,招行退!B:F,5,FALSE)</f>
        <v>510</v>
      </c>
      <c r="R1697" t="str">
        <f>VLOOKUP(C1697,招行退!B:H,7,FALSE)</f>
        <v>S</v>
      </c>
      <c r="S1697" t="str">
        <f>VLOOKUP(C1697,招行退!B:I,8,FALSE)</f>
        <v>20170720</v>
      </c>
    </row>
    <row r="1698" spans="1:19" ht="14.25" hidden="1">
      <c r="A1698" s="54">
        <v>42935.618657407409</v>
      </c>
      <c r="B1698">
        <v>842676</v>
      </c>
      <c r="C1698" t="s">
        <v>11045</v>
      </c>
      <c r="D1698" t="s">
        <v>11046</v>
      </c>
      <c r="E1698" t="s">
        <v>11047</v>
      </c>
      <c r="F1698" s="15">
        <v>505</v>
      </c>
      <c r="G1698" t="s">
        <v>34</v>
      </c>
      <c r="H1698" t="s">
        <v>34</v>
      </c>
      <c r="I1698" t="s">
        <v>58</v>
      </c>
      <c r="J1698" t="s">
        <v>48</v>
      </c>
      <c r="K1698" t="s">
        <v>59</v>
      </c>
      <c r="L1698" t="s">
        <v>11048</v>
      </c>
      <c r="M1698" t="s">
        <v>11049</v>
      </c>
      <c r="N1698" t="s">
        <v>11050</v>
      </c>
      <c r="O1698">
        <f>VLOOKUP(B1698,HIS退!B:F,5,FALSE)</f>
        <v>-505</v>
      </c>
      <c r="P1698" t="str">
        <f>VLOOKUP(B1698,HIS退!B:I,8,FALSE)</f>
        <v>1</v>
      </c>
      <c r="Q1698" s="38">
        <f>VLOOKUP(C1698,招行退!B:F,5,FALSE)</f>
        <v>505</v>
      </c>
      <c r="R1698" t="str">
        <f>VLOOKUP(C1698,招行退!B:H,7,FALSE)</f>
        <v>S</v>
      </c>
      <c r="S1698" t="e">
        <f>VLOOKUP(C1698,招行退!B:I,8,FALSE)</f>
        <v>#N/A</v>
      </c>
    </row>
    <row r="1699" spans="1:19" ht="14.25" hidden="1">
      <c r="A1699" s="54">
        <v>42935.620752314811</v>
      </c>
      <c r="B1699">
        <v>842836</v>
      </c>
      <c r="C1699" t="s">
        <v>6038</v>
      </c>
      <c r="D1699" t="s">
        <v>11051</v>
      </c>
      <c r="E1699" t="s">
        <v>6041</v>
      </c>
      <c r="F1699" s="15">
        <v>3000</v>
      </c>
      <c r="G1699" t="s">
        <v>34</v>
      </c>
      <c r="H1699" t="s">
        <v>34</v>
      </c>
      <c r="I1699" t="s">
        <v>340</v>
      </c>
      <c r="J1699" t="s">
        <v>57</v>
      </c>
      <c r="K1699" t="s">
        <v>59</v>
      </c>
      <c r="L1699" t="s">
        <v>6039</v>
      </c>
      <c r="M1699" t="s">
        <v>11052</v>
      </c>
      <c r="N1699" t="s">
        <v>6042</v>
      </c>
      <c r="O1699">
        <f>VLOOKUP(B1699,HIS退!B:F,5,FALSE)</f>
        <v>-3000</v>
      </c>
      <c r="P1699" t="str">
        <f>VLOOKUP(B1699,HIS退!B:I,8,FALSE)</f>
        <v>9</v>
      </c>
      <c r="Q1699" s="38">
        <f>VLOOKUP(C1699,招行退!B:F,5,FALSE)</f>
        <v>3000</v>
      </c>
      <c r="R1699" t="str">
        <f>VLOOKUP(C1699,招行退!B:H,7,FALSE)</f>
        <v>B</v>
      </c>
      <c r="S1699" t="str">
        <f>VLOOKUP(C1699,招行退!B:I,8,FALSE)</f>
        <v>20170719</v>
      </c>
    </row>
    <row r="1700" spans="1:19" ht="14.25" hidden="1">
      <c r="A1700" s="54">
        <v>42935.621608796297</v>
      </c>
      <c r="B1700">
        <v>842885</v>
      </c>
      <c r="C1700" t="s">
        <v>11053</v>
      </c>
      <c r="D1700" t="s">
        <v>11054</v>
      </c>
      <c r="E1700" t="s">
        <v>11055</v>
      </c>
      <c r="F1700" s="15">
        <v>500</v>
      </c>
      <c r="G1700" t="s">
        <v>34</v>
      </c>
      <c r="H1700" t="s">
        <v>34</v>
      </c>
      <c r="I1700" t="s">
        <v>58</v>
      </c>
      <c r="J1700" t="s">
        <v>48</v>
      </c>
      <c r="K1700" t="s">
        <v>59</v>
      </c>
      <c r="L1700" t="s">
        <v>11056</v>
      </c>
      <c r="M1700" t="s">
        <v>11057</v>
      </c>
      <c r="N1700" t="s">
        <v>11058</v>
      </c>
      <c r="O1700">
        <f>VLOOKUP(B1700,HIS退!B:F,5,FALSE)</f>
        <v>-500</v>
      </c>
      <c r="P1700" t="str">
        <f>VLOOKUP(B1700,HIS退!B:I,8,FALSE)</f>
        <v>1</v>
      </c>
      <c r="Q1700" s="38">
        <f>VLOOKUP(C1700,招行退!B:F,5,FALSE)</f>
        <v>500</v>
      </c>
      <c r="R1700" t="str">
        <f>VLOOKUP(C1700,招行退!B:H,7,FALSE)</f>
        <v>S</v>
      </c>
      <c r="S1700" t="e">
        <f>VLOOKUP(C1700,招行退!B:I,8,FALSE)</f>
        <v>#N/A</v>
      </c>
    </row>
    <row r="1701" spans="1:19" ht="14.25" hidden="1">
      <c r="A1701" s="54">
        <v>42935.624224537038</v>
      </c>
      <c r="B1701">
        <v>843064</v>
      </c>
      <c r="C1701" t="s">
        <v>11059</v>
      </c>
      <c r="D1701" t="s">
        <v>11060</v>
      </c>
      <c r="E1701" t="s">
        <v>11061</v>
      </c>
      <c r="F1701" s="15">
        <v>2000</v>
      </c>
      <c r="G1701" t="s">
        <v>34</v>
      </c>
      <c r="H1701" t="s">
        <v>34</v>
      </c>
      <c r="I1701" t="s">
        <v>58</v>
      </c>
      <c r="J1701" t="s">
        <v>48</v>
      </c>
      <c r="K1701" t="s">
        <v>59</v>
      </c>
      <c r="L1701" t="s">
        <v>11062</v>
      </c>
      <c r="M1701" t="s">
        <v>11063</v>
      </c>
      <c r="N1701" t="s">
        <v>11064</v>
      </c>
      <c r="O1701">
        <f>VLOOKUP(B1701,HIS退!B:F,5,FALSE)</f>
        <v>-2000</v>
      </c>
      <c r="P1701" t="str">
        <f>VLOOKUP(B1701,HIS退!B:I,8,FALSE)</f>
        <v>1</v>
      </c>
      <c r="Q1701" s="38">
        <f>VLOOKUP(C1701,招行退!B:F,5,FALSE)</f>
        <v>2000</v>
      </c>
      <c r="R1701" t="str">
        <f>VLOOKUP(C1701,招行退!B:H,7,FALSE)</f>
        <v>S</v>
      </c>
      <c r="S1701" t="e">
        <f>VLOOKUP(C1701,招行退!B:I,8,FALSE)</f>
        <v>#N/A</v>
      </c>
    </row>
    <row r="1702" spans="1:19" ht="14.25" hidden="1">
      <c r="A1702" s="54">
        <v>42935.628125000003</v>
      </c>
      <c r="B1702">
        <v>843341</v>
      </c>
      <c r="C1702" t="s">
        <v>11065</v>
      </c>
      <c r="D1702" t="s">
        <v>9618</v>
      </c>
      <c r="E1702" t="s">
        <v>9619</v>
      </c>
      <c r="F1702" s="15">
        <v>783.96</v>
      </c>
      <c r="G1702" t="s">
        <v>34</v>
      </c>
      <c r="H1702" t="s">
        <v>34</v>
      </c>
      <c r="I1702" t="s">
        <v>58</v>
      </c>
      <c r="J1702" t="s">
        <v>48</v>
      </c>
      <c r="K1702" t="s">
        <v>59</v>
      </c>
      <c r="L1702" t="s">
        <v>11066</v>
      </c>
      <c r="M1702" t="s">
        <v>11067</v>
      </c>
      <c r="N1702" t="s">
        <v>9622</v>
      </c>
      <c r="O1702">
        <f>VLOOKUP(B1702,HIS退!B:F,5,FALSE)</f>
        <v>-783.96</v>
      </c>
      <c r="P1702" t="str">
        <f>VLOOKUP(B1702,HIS退!B:I,8,FALSE)</f>
        <v>1</v>
      </c>
      <c r="Q1702" s="38">
        <f>VLOOKUP(C1702,招行退!B:F,5,FALSE)</f>
        <v>783.96</v>
      </c>
      <c r="R1702" t="str">
        <f>VLOOKUP(C1702,招行退!B:H,7,FALSE)</f>
        <v>S</v>
      </c>
      <c r="S1702" t="e">
        <f>VLOOKUP(C1702,招行退!B:I,8,FALSE)</f>
        <v>#N/A</v>
      </c>
    </row>
    <row r="1703" spans="1:19" ht="14.25" hidden="1">
      <c r="A1703" s="54">
        <v>42935.630636574075</v>
      </c>
      <c r="B1703">
        <v>843521</v>
      </c>
      <c r="C1703" t="s">
        <v>11068</v>
      </c>
      <c r="D1703" t="s">
        <v>11069</v>
      </c>
      <c r="E1703" t="s">
        <v>11070</v>
      </c>
      <c r="F1703" s="15">
        <v>2200</v>
      </c>
      <c r="G1703" t="s">
        <v>34</v>
      </c>
      <c r="H1703" t="s">
        <v>34</v>
      </c>
      <c r="I1703" t="s">
        <v>58</v>
      </c>
      <c r="J1703" t="s">
        <v>48</v>
      </c>
      <c r="K1703" t="s">
        <v>59</v>
      </c>
      <c r="L1703" t="s">
        <v>11071</v>
      </c>
      <c r="M1703" t="s">
        <v>11072</v>
      </c>
      <c r="N1703" t="s">
        <v>11073</v>
      </c>
      <c r="O1703">
        <f>VLOOKUP(B1703,HIS退!B:F,5,FALSE)</f>
        <v>-2200</v>
      </c>
      <c r="P1703" t="str">
        <f>VLOOKUP(B1703,HIS退!B:I,8,FALSE)</f>
        <v>1</v>
      </c>
      <c r="Q1703" s="38">
        <f>VLOOKUP(C1703,招行退!B:F,5,FALSE)</f>
        <v>2200</v>
      </c>
      <c r="R1703" t="str">
        <f>VLOOKUP(C1703,招行退!B:H,7,FALSE)</f>
        <v>S</v>
      </c>
      <c r="S1703" t="e">
        <f>VLOOKUP(C1703,招行退!B:I,8,FALSE)</f>
        <v>#N/A</v>
      </c>
    </row>
    <row r="1704" spans="1:19" ht="14.25" hidden="1">
      <c r="A1704" s="54">
        <v>42935.633194444446</v>
      </c>
      <c r="B1704">
        <v>843716</v>
      </c>
      <c r="C1704" t="s">
        <v>11074</v>
      </c>
      <c r="D1704" t="s">
        <v>10791</v>
      </c>
      <c r="E1704" t="s">
        <v>10792</v>
      </c>
      <c r="F1704" s="15">
        <v>6000</v>
      </c>
      <c r="G1704" t="s">
        <v>34</v>
      </c>
      <c r="H1704" t="s">
        <v>34</v>
      </c>
      <c r="I1704" t="s">
        <v>58</v>
      </c>
      <c r="J1704" t="s">
        <v>48</v>
      </c>
      <c r="K1704" t="s">
        <v>59</v>
      </c>
      <c r="L1704" t="s">
        <v>11075</v>
      </c>
      <c r="M1704" t="s">
        <v>11076</v>
      </c>
      <c r="N1704" t="s">
        <v>6003</v>
      </c>
      <c r="O1704">
        <f>VLOOKUP(B1704,HIS退!B:F,5,FALSE)</f>
        <v>-6000</v>
      </c>
      <c r="P1704" t="str">
        <f>VLOOKUP(B1704,HIS退!B:I,8,FALSE)</f>
        <v>1</v>
      </c>
      <c r="Q1704" s="38">
        <f>VLOOKUP(C1704,招行退!B:F,5,FALSE)</f>
        <v>6000</v>
      </c>
      <c r="R1704" t="str">
        <f>VLOOKUP(C1704,招行退!B:H,7,FALSE)</f>
        <v>S</v>
      </c>
      <c r="S1704" t="e">
        <f>VLOOKUP(C1704,招行退!B:I,8,FALSE)</f>
        <v>#N/A</v>
      </c>
    </row>
    <row r="1705" spans="1:19" ht="14.25" hidden="1">
      <c r="A1705" s="54">
        <v>42935.633229166669</v>
      </c>
      <c r="B1705">
        <v>843720</v>
      </c>
      <c r="C1705" t="s">
        <v>11077</v>
      </c>
      <c r="D1705" t="s">
        <v>11078</v>
      </c>
      <c r="E1705" t="s">
        <v>11079</v>
      </c>
      <c r="F1705" s="15">
        <v>360</v>
      </c>
      <c r="G1705" t="s">
        <v>34</v>
      </c>
      <c r="H1705" t="s">
        <v>34</v>
      </c>
      <c r="I1705" t="s">
        <v>58</v>
      </c>
      <c r="J1705" t="s">
        <v>48</v>
      </c>
      <c r="K1705" t="s">
        <v>59</v>
      </c>
      <c r="L1705" t="s">
        <v>11080</v>
      </c>
      <c r="M1705" t="s">
        <v>11081</v>
      </c>
      <c r="N1705" t="s">
        <v>11082</v>
      </c>
      <c r="O1705">
        <f>VLOOKUP(B1705,HIS退!B:F,5,FALSE)</f>
        <v>-360</v>
      </c>
      <c r="P1705" t="str">
        <f>VLOOKUP(B1705,HIS退!B:I,8,FALSE)</f>
        <v>1</v>
      </c>
      <c r="Q1705" s="38">
        <f>VLOOKUP(C1705,招行退!B:F,5,FALSE)</f>
        <v>360</v>
      </c>
      <c r="R1705" t="str">
        <f>VLOOKUP(C1705,招行退!B:H,7,FALSE)</f>
        <v>S</v>
      </c>
      <c r="S1705" t="e">
        <f>VLOOKUP(C1705,招行退!B:I,8,FALSE)</f>
        <v>#N/A</v>
      </c>
    </row>
    <row r="1706" spans="1:19" ht="14.25" hidden="1">
      <c r="A1706" s="54">
        <v>42935.643206018518</v>
      </c>
      <c r="B1706">
        <v>844422</v>
      </c>
      <c r="C1706" t="s">
        <v>11083</v>
      </c>
      <c r="D1706" t="s">
        <v>11051</v>
      </c>
      <c r="E1706" t="s">
        <v>6041</v>
      </c>
      <c r="F1706" s="15">
        <v>10</v>
      </c>
      <c r="G1706" t="s">
        <v>34</v>
      </c>
      <c r="H1706" t="s">
        <v>34</v>
      </c>
      <c r="I1706" t="s">
        <v>58</v>
      </c>
      <c r="J1706" t="s">
        <v>48</v>
      </c>
      <c r="K1706" t="s">
        <v>59</v>
      </c>
      <c r="L1706" t="s">
        <v>11084</v>
      </c>
      <c r="M1706" t="s">
        <v>11085</v>
      </c>
      <c r="N1706" t="s">
        <v>6042</v>
      </c>
      <c r="O1706">
        <f>VLOOKUP(B1706,HIS退!B:F,5,FALSE)</f>
        <v>-10</v>
      </c>
      <c r="P1706" t="str">
        <f>VLOOKUP(B1706,HIS退!B:I,8,FALSE)</f>
        <v>1</v>
      </c>
      <c r="Q1706" s="38">
        <f>VLOOKUP(C1706,招行退!B:F,5,FALSE)</f>
        <v>10</v>
      </c>
      <c r="R1706" t="str">
        <f>VLOOKUP(C1706,招行退!B:H,7,FALSE)</f>
        <v>S</v>
      </c>
      <c r="S1706" t="e">
        <f>VLOOKUP(C1706,招行退!B:I,8,FALSE)</f>
        <v>#N/A</v>
      </c>
    </row>
    <row r="1707" spans="1:19" ht="14.25" hidden="1">
      <c r="A1707" s="54">
        <v>42935.645104166666</v>
      </c>
      <c r="B1707">
        <v>844556</v>
      </c>
      <c r="C1707" t="s">
        <v>6071</v>
      </c>
      <c r="D1707" t="s">
        <v>11086</v>
      </c>
      <c r="E1707" t="s">
        <v>11087</v>
      </c>
      <c r="F1707" s="15">
        <v>700</v>
      </c>
      <c r="G1707" t="s">
        <v>34</v>
      </c>
      <c r="H1707" t="s">
        <v>34</v>
      </c>
      <c r="I1707" t="s">
        <v>340</v>
      </c>
      <c r="J1707" t="s">
        <v>57</v>
      </c>
      <c r="K1707" t="s">
        <v>59</v>
      </c>
      <c r="L1707" t="s">
        <v>6072</v>
      </c>
      <c r="M1707" t="s">
        <v>11088</v>
      </c>
      <c r="N1707" t="s">
        <v>6075</v>
      </c>
      <c r="O1707">
        <f>VLOOKUP(B1707,HIS退!B:F,5,FALSE)</f>
        <v>-700</v>
      </c>
      <c r="P1707" t="str">
        <f>VLOOKUP(B1707,HIS退!B:I,8,FALSE)</f>
        <v>9</v>
      </c>
      <c r="Q1707" s="38">
        <f>VLOOKUP(C1707,招行退!B:F,5,FALSE)</f>
        <v>700</v>
      </c>
      <c r="R1707" t="str">
        <f>VLOOKUP(C1707,招行退!B:H,7,FALSE)</f>
        <v>B</v>
      </c>
      <c r="S1707" t="str">
        <f>VLOOKUP(C1707,招行退!B:I,8,FALSE)</f>
        <v>20170719</v>
      </c>
    </row>
    <row r="1708" spans="1:19" ht="14.25" hidden="1">
      <c r="A1708" s="54">
        <v>42935.645115740743</v>
      </c>
      <c r="B1708">
        <v>844558</v>
      </c>
      <c r="C1708" t="s">
        <v>6057</v>
      </c>
      <c r="D1708" t="s">
        <v>11089</v>
      </c>
      <c r="E1708" t="s">
        <v>6060</v>
      </c>
      <c r="F1708" s="15">
        <v>500</v>
      </c>
      <c r="G1708" t="s">
        <v>34</v>
      </c>
      <c r="H1708" t="s">
        <v>34</v>
      </c>
      <c r="I1708" t="s">
        <v>340</v>
      </c>
      <c r="J1708" t="s">
        <v>57</v>
      </c>
      <c r="K1708" t="s">
        <v>59</v>
      </c>
      <c r="L1708" t="s">
        <v>6058</v>
      </c>
      <c r="M1708" t="s">
        <v>11090</v>
      </c>
      <c r="N1708" t="s">
        <v>6061</v>
      </c>
      <c r="O1708">
        <f>VLOOKUP(B1708,HIS退!B:F,5,FALSE)</f>
        <v>-500</v>
      </c>
      <c r="P1708" t="str">
        <f>VLOOKUP(B1708,HIS退!B:I,8,FALSE)</f>
        <v>9</v>
      </c>
      <c r="Q1708" s="38">
        <f>VLOOKUP(C1708,招行退!B:F,5,FALSE)</f>
        <v>500</v>
      </c>
      <c r="R1708" t="str">
        <f>VLOOKUP(C1708,招行退!B:H,7,FALSE)</f>
        <v>B</v>
      </c>
      <c r="S1708" t="str">
        <f>VLOOKUP(C1708,招行退!B:I,8,FALSE)</f>
        <v>20170719</v>
      </c>
    </row>
    <row r="1709" spans="1:19" ht="14.25" hidden="1">
      <c r="A1709" s="54">
        <v>42935.645405092589</v>
      </c>
      <c r="B1709">
        <v>844583</v>
      </c>
      <c r="C1709" t="s">
        <v>6045</v>
      </c>
      <c r="D1709" t="s">
        <v>11091</v>
      </c>
      <c r="E1709" t="s">
        <v>6048</v>
      </c>
      <c r="F1709" s="15">
        <v>186.63</v>
      </c>
      <c r="G1709" t="s">
        <v>34</v>
      </c>
      <c r="H1709" t="s">
        <v>34</v>
      </c>
      <c r="I1709" t="s">
        <v>340</v>
      </c>
      <c r="J1709" t="s">
        <v>57</v>
      </c>
      <c r="K1709" t="s">
        <v>59</v>
      </c>
      <c r="L1709" t="s">
        <v>6046</v>
      </c>
      <c r="M1709" t="s">
        <v>11092</v>
      </c>
      <c r="N1709" t="s">
        <v>6049</v>
      </c>
      <c r="O1709">
        <f>VLOOKUP(B1709,HIS退!B:F,5,FALSE)</f>
        <v>-186.63</v>
      </c>
      <c r="P1709" t="str">
        <f>VLOOKUP(B1709,HIS退!B:I,8,FALSE)</f>
        <v>9</v>
      </c>
      <c r="Q1709" s="38">
        <f>VLOOKUP(C1709,招行退!B:F,5,FALSE)</f>
        <v>186.63</v>
      </c>
      <c r="R1709" t="str">
        <f>VLOOKUP(C1709,招行退!B:H,7,FALSE)</f>
        <v>B</v>
      </c>
      <c r="S1709" t="str">
        <f>VLOOKUP(C1709,招行退!B:I,8,FALSE)</f>
        <v>20170719</v>
      </c>
    </row>
    <row r="1710" spans="1:19" ht="14.25" hidden="1">
      <c r="A1710" s="54">
        <v>42935.645879629628</v>
      </c>
      <c r="B1710">
        <v>844610</v>
      </c>
      <c r="C1710" t="s">
        <v>11093</v>
      </c>
      <c r="D1710" t="s">
        <v>11094</v>
      </c>
      <c r="E1710" t="s">
        <v>11095</v>
      </c>
      <c r="F1710" s="15">
        <v>544.01</v>
      </c>
      <c r="G1710" t="s">
        <v>53</v>
      </c>
      <c r="H1710" t="s">
        <v>34</v>
      </c>
      <c r="I1710" t="s">
        <v>58</v>
      </c>
      <c r="J1710" t="s">
        <v>48</v>
      </c>
      <c r="K1710" t="s">
        <v>59</v>
      </c>
      <c r="L1710" t="s">
        <v>11096</v>
      </c>
      <c r="M1710" t="s">
        <v>11097</v>
      </c>
      <c r="N1710" t="s">
        <v>11098</v>
      </c>
      <c r="O1710">
        <f>VLOOKUP(B1710,HIS退!B:F,5,FALSE)</f>
        <v>-544.01</v>
      </c>
      <c r="P1710" t="str">
        <f>VLOOKUP(B1710,HIS退!B:I,8,FALSE)</f>
        <v>1</v>
      </c>
      <c r="Q1710" s="38">
        <f>VLOOKUP(C1710,招行退!B:F,5,FALSE)</f>
        <v>544.01</v>
      </c>
      <c r="R1710" t="str">
        <f>VLOOKUP(C1710,招行退!B:H,7,FALSE)</f>
        <v>S</v>
      </c>
      <c r="S1710" t="e">
        <f>VLOOKUP(C1710,招行退!B:I,8,FALSE)</f>
        <v>#N/A</v>
      </c>
    </row>
    <row r="1711" spans="1:19" ht="14.25" hidden="1">
      <c r="A1711" s="54">
        <v>42935.648310185185</v>
      </c>
      <c r="B1711">
        <v>844773</v>
      </c>
      <c r="C1711" t="s">
        <v>6052</v>
      </c>
      <c r="D1711" t="s">
        <v>8769</v>
      </c>
      <c r="E1711" t="s">
        <v>5461</v>
      </c>
      <c r="F1711" s="15">
        <v>1072.3399999999999</v>
      </c>
      <c r="G1711" t="s">
        <v>34</v>
      </c>
      <c r="H1711" t="s">
        <v>34</v>
      </c>
      <c r="I1711" t="s">
        <v>340</v>
      </c>
      <c r="J1711" t="s">
        <v>57</v>
      </c>
      <c r="K1711" t="s">
        <v>59</v>
      </c>
      <c r="L1711" t="s">
        <v>6053</v>
      </c>
      <c r="M1711" t="s">
        <v>11099</v>
      </c>
      <c r="N1711" t="s">
        <v>5462</v>
      </c>
      <c r="O1711">
        <f>VLOOKUP(B1711,HIS退!B:F,5,FALSE)</f>
        <v>-1072.3399999999999</v>
      </c>
      <c r="P1711" t="str">
        <f>VLOOKUP(B1711,HIS退!B:I,8,FALSE)</f>
        <v>9</v>
      </c>
      <c r="Q1711" s="38">
        <f>VLOOKUP(C1711,招行退!B:F,5,FALSE)</f>
        <v>1072.3399999999999</v>
      </c>
      <c r="R1711" t="str">
        <f>VLOOKUP(C1711,招行退!B:H,7,FALSE)</f>
        <v>B</v>
      </c>
      <c r="S1711" t="str">
        <f>VLOOKUP(C1711,招行退!B:I,8,FALSE)</f>
        <v>20170719</v>
      </c>
    </row>
    <row r="1712" spans="1:19" ht="14.25" hidden="1">
      <c r="A1712" s="54">
        <v>42935.649641203701</v>
      </c>
      <c r="B1712">
        <v>844865</v>
      </c>
      <c r="C1712" t="s">
        <v>11100</v>
      </c>
      <c r="D1712" t="s">
        <v>11101</v>
      </c>
      <c r="E1712" t="s">
        <v>11102</v>
      </c>
      <c r="F1712" s="15">
        <v>6181.07</v>
      </c>
      <c r="G1712" t="s">
        <v>34</v>
      </c>
      <c r="H1712" t="s">
        <v>34</v>
      </c>
      <c r="I1712" t="s">
        <v>58</v>
      </c>
      <c r="J1712" t="s">
        <v>48</v>
      </c>
      <c r="K1712" t="s">
        <v>59</v>
      </c>
      <c r="L1712" t="s">
        <v>11103</v>
      </c>
      <c r="M1712" t="s">
        <v>11104</v>
      </c>
      <c r="N1712" t="s">
        <v>11105</v>
      </c>
      <c r="O1712">
        <f>VLOOKUP(B1712,HIS退!B:F,5,FALSE)</f>
        <v>-6181.07</v>
      </c>
      <c r="P1712" t="str">
        <f>VLOOKUP(B1712,HIS退!B:I,8,FALSE)</f>
        <v>1</v>
      </c>
      <c r="Q1712" s="38">
        <f>VLOOKUP(C1712,招行退!B:F,5,FALSE)</f>
        <v>6181.07</v>
      </c>
      <c r="R1712" t="str">
        <f>VLOOKUP(C1712,招行退!B:H,7,FALSE)</f>
        <v>S</v>
      </c>
      <c r="S1712" t="e">
        <f>VLOOKUP(C1712,招行退!B:I,8,FALSE)</f>
        <v>#N/A</v>
      </c>
    </row>
    <row r="1713" spans="1:19" ht="14.25" hidden="1">
      <c r="A1713" s="54">
        <v>42935.651134259257</v>
      </c>
      <c r="B1713">
        <v>844974</v>
      </c>
      <c r="C1713" t="s">
        <v>11106</v>
      </c>
      <c r="D1713" t="s">
        <v>11107</v>
      </c>
      <c r="E1713" t="s">
        <v>11108</v>
      </c>
      <c r="F1713" s="15">
        <v>6607</v>
      </c>
      <c r="G1713" t="s">
        <v>34</v>
      </c>
      <c r="H1713" t="s">
        <v>34</v>
      </c>
      <c r="I1713" t="s">
        <v>58</v>
      </c>
      <c r="J1713" t="s">
        <v>48</v>
      </c>
      <c r="K1713" t="s">
        <v>59</v>
      </c>
      <c r="L1713" t="s">
        <v>11109</v>
      </c>
      <c r="M1713" t="s">
        <v>11110</v>
      </c>
      <c r="N1713" t="s">
        <v>11111</v>
      </c>
      <c r="O1713">
        <f>VLOOKUP(B1713,HIS退!B:F,5,FALSE)</f>
        <v>-6607</v>
      </c>
      <c r="P1713" t="str">
        <f>VLOOKUP(B1713,HIS退!B:I,8,FALSE)</f>
        <v>1</v>
      </c>
      <c r="Q1713" s="38">
        <f>VLOOKUP(C1713,招行退!B:F,5,FALSE)</f>
        <v>6607</v>
      </c>
      <c r="R1713" t="str">
        <f>VLOOKUP(C1713,招行退!B:H,7,FALSE)</f>
        <v>S</v>
      </c>
      <c r="S1713" t="e">
        <f>VLOOKUP(C1713,招行退!B:I,8,FALSE)</f>
        <v>#N/A</v>
      </c>
    </row>
    <row r="1714" spans="1:19" ht="14.25" hidden="1">
      <c r="A1714" s="54">
        <v>42935.656319444446</v>
      </c>
      <c r="B1714">
        <v>845310</v>
      </c>
      <c r="C1714" t="s">
        <v>11112</v>
      </c>
      <c r="D1714" t="s">
        <v>11113</v>
      </c>
      <c r="E1714" t="s">
        <v>11114</v>
      </c>
      <c r="F1714" s="15">
        <v>6279.09</v>
      </c>
      <c r="G1714" t="s">
        <v>34</v>
      </c>
      <c r="H1714" t="s">
        <v>34</v>
      </c>
      <c r="I1714" t="s">
        <v>58</v>
      </c>
      <c r="J1714" t="s">
        <v>48</v>
      </c>
      <c r="K1714" t="s">
        <v>59</v>
      </c>
      <c r="L1714" t="s">
        <v>11115</v>
      </c>
      <c r="M1714" t="s">
        <v>11116</v>
      </c>
      <c r="N1714" t="s">
        <v>11117</v>
      </c>
      <c r="O1714">
        <f>VLOOKUP(B1714,HIS退!B:F,5,FALSE)</f>
        <v>-6279.09</v>
      </c>
      <c r="P1714" t="str">
        <f>VLOOKUP(B1714,HIS退!B:I,8,FALSE)</f>
        <v>1</v>
      </c>
      <c r="Q1714" s="38">
        <f>VLOOKUP(C1714,招行退!B:F,5,FALSE)</f>
        <v>6279.09</v>
      </c>
      <c r="R1714" t="str">
        <f>VLOOKUP(C1714,招行退!B:H,7,FALSE)</f>
        <v>S</v>
      </c>
      <c r="S1714" t="e">
        <f>VLOOKUP(C1714,招行退!B:I,8,FALSE)</f>
        <v>#N/A</v>
      </c>
    </row>
    <row r="1715" spans="1:19" ht="14.25" hidden="1">
      <c r="A1715" s="54">
        <v>42935.662615740737</v>
      </c>
      <c r="B1715">
        <v>845673</v>
      </c>
      <c r="C1715" t="s">
        <v>11118</v>
      </c>
      <c r="D1715" t="s">
        <v>11119</v>
      </c>
      <c r="E1715" t="s">
        <v>11120</v>
      </c>
      <c r="F1715" s="15">
        <v>209.42</v>
      </c>
      <c r="G1715" t="s">
        <v>34</v>
      </c>
      <c r="H1715" t="s">
        <v>34</v>
      </c>
      <c r="I1715" t="s">
        <v>58</v>
      </c>
      <c r="J1715" t="s">
        <v>48</v>
      </c>
      <c r="K1715" t="s">
        <v>59</v>
      </c>
      <c r="L1715" t="s">
        <v>11121</v>
      </c>
      <c r="M1715" t="s">
        <v>11122</v>
      </c>
      <c r="N1715" t="s">
        <v>11123</v>
      </c>
      <c r="O1715">
        <f>VLOOKUP(B1715,HIS退!B:F,5,FALSE)</f>
        <v>-209.42</v>
      </c>
      <c r="P1715" t="str">
        <f>VLOOKUP(B1715,HIS退!B:I,8,FALSE)</f>
        <v>1</v>
      </c>
      <c r="Q1715" s="38">
        <f>VLOOKUP(C1715,招行退!B:F,5,FALSE)</f>
        <v>209.42</v>
      </c>
      <c r="R1715" t="str">
        <f>VLOOKUP(C1715,招行退!B:H,7,FALSE)</f>
        <v>S</v>
      </c>
      <c r="S1715" t="e">
        <f>VLOOKUP(C1715,招行退!B:I,8,FALSE)</f>
        <v>#N/A</v>
      </c>
    </row>
    <row r="1716" spans="1:19" ht="14.25" hidden="1">
      <c r="A1716" s="54">
        <v>42935.671180555553</v>
      </c>
      <c r="B1716">
        <v>846187</v>
      </c>
      <c r="C1716" t="s">
        <v>11124</v>
      </c>
      <c r="D1716" t="s">
        <v>11125</v>
      </c>
      <c r="E1716" t="s">
        <v>11126</v>
      </c>
      <c r="F1716" s="15">
        <v>94</v>
      </c>
      <c r="G1716" t="s">
        <v>34</v>
      </c>
      <c r="H1716" t="s">
        <v>34</v>
      </c>
      <c r="I1716" t="s">
        <v>58</v>
      </c>
      <c r="J1716" t="s">
        <v>48</v>
      </c>
      <c r="K1716" t="s">
        <v>59</v>
      </c>
      <c r="L1716" t="s">
        <v>11127</v>
      </c>
      <c r="M1716" t="s">
        <v>11128</v>
      </c>
      <c r="N1716" t="s">
        <v>11129</v>
      </c>
      <c r="O1716">
        <f>VLOOKUP(B1716,HIS退!B:F,5,FALSE)</f>
        <v>-94</v>
      </c>
      <c r="P1716" t="str">
        <f>VLOOKUP(B1716,HIS退!B:I,8,FALSE)</f>
        <v>1</v>
      </c>
      <c r="Q1716" s="38">
        <f>VLOOKUP(C1716,招行退!B:F,5,FALSE)</f>
        <v>94</v>
      </c>
      <c r="R1716" t="str">
        <f>VLOOKUP(C1716,招行退!B:H,7,FALSE)</f>
        <v>S</v>
      </c>
      <c r="S1716" t="e">
        <f>VLOOKUP(C1716,招行退!B:I,8,FALSE)</f>
        <v>#N/A</v>
      </c>
    </row>
    <row r="1717" spans="1:19" ht="14.25" hidden="1">
      <c r="A1717" s="54">
        <v>42935.672314814816</v>
      </c>
      <c r="B1717">
        <v>846255</v>
      </c>
      <c r="C1717" t="s">
        <v>11130</v>
      </c>
      <c r="D1717" t="s">
        <v>11131</v>
      </c>
      <c r="E1717" t="s">
        <v>11132</v>
      </c>
      <c r="F1717" s="15">
        <v>1775.72</v>
      </c>
      <c r="G1717" t="s">
        <v>34</v>
      </c>
      <c r="H1717" t="s">
        <v>34</v>
      </c>
      <c r="I1717" t="s">
        <v>58</v>
      </c>
      <c r="J1717" t="s">
        <v>48</v>
      </c>
      <c r="K1717" t="s">
        <v>59</v>
      </c>
      <c r="L1717" t="s">
        <v>11133</v>
      </c>
      <c r="M1717" t="s">
        <v>11134</v>
      </c>
      <c r="N1717" t="s">
        <v>11135</v>
      </c>
      <c r="O1717">
        <f>VLOOKUP(B1717,HIS退!B:F,5,FALSE)</f>
        <v>-1775.72</v>
      </c>
      <c r="P1717" t="str">
        <f>VLOOKUP(B1717,HIS退!B:I,8,FALSE)</f>
        <v>1</v>
      </c>
      <c r="Q1717" s="38">
        <f>VLOOKUP(C1717,招行退!B:F,5,FALSE)</f>
        <v>1775.72</v>
      </c>
      <c r="R1717" t="str">
        <f>VLOOKUP(C1717,招行退!B:H,7,FALSE)</f>
        <v>S</v>
      </c>
      <c r="S1717" t="e">
        <f>VLOOKUP(C1717,招行退!B:I,8,FALSE)</f>
        <v>#N/A</v>
      </c>
    </row>
    <row r="1718" spans="1:19" ht="14.25" hidden="1">
      <c r="A1718" s="54">
        <v>42935.673321759263</v>
      </c>
      <c r="B1718">
        <v>846299</v>
      </c>
      <c r="C1718" t="s">
        <v>11136</v>
      </c>
      <c r="D1718" t="s">
        <v>11137</v>
      </c>
      <c r="E1718" t="s">
        <v>11138</v>
      </c>
      <c r="F1718" s="15">
        <v>152.5</v>
      </c>
      <c r="G1718" t="s">
        <v>34</v>
      </c>
      <c r="H1718" t="s">
        <v>34</v>
      </c>
      <c r="I1718" t="s">
        <v>58</v>
      </c>
      <c r="J1718" t="s">
        <v>48</v>
      </c>
      <c r="K1718" t="s">
        <v>59</v>
      </c>
      <c r="L1718" t="s">
        <v>11139</v>
      </c>
      <c r="M1718" t="s">
        <v>11140</v>
      </c>
      <c r="N1718" t="s">
        <v>11141</v>
      </c>
      <c r="O1718">
        <f>VLOOKUP(B1718,HIS退!B:F,5,FALSE)</f>
        <v>-152.5</v>
      </c>
      <c r="P1718" t="str">
        <f>VLOOKUP(B1718,HIS退!B:I,8,FALSE)</f>
        <v>1</v>
      </c>
      <c r="Q1718" s="38">
        <f>VLOOKUP(C1718,招行退!B:F,5,FALSE)</f>
        <v>152.5</v>
      </c>
      <c r="R1718" t="str">
        <f>VLOOKUP(C1718,招行退!B:H,7,FALSE)</f>
        <v>S</v>
      </c>
      <c r="S1718" t="e">
        <f>VLOOKUP(C1718,招行退!B:I,8,FALSE)</f>
        <v>#N/A</v>
      </c>
    </row>
    <row r="1719" spans="1:19" ht="14.25" hidden="1">
      <c r="A1719" s="54">
        <v>42935.674293981479</v>
      </c>
      <c r="B1719">
        <v>846366</v>
      </c>
      <c r="C1719" t="s">
        <v>11142</v>
      </c>
      <c r="D1719" t="s">
        <v>11143</v>
      </c>
      <c r="E1719" t="s">
        <v>11144</v>
      </c>
      <c r="F1719" s="15">
        <v>130.34</v>
      </c>
      <c r="G1719" t="s">
        <v>34</v>
      </c>
      <c r="H1719" t="s">
        <v>34</v>
      </c>
      <c r="I1719" t="s">
        <v>58</v>
      </c>
      <c r="J1719" t="s">
        <v>48</v>
      </c>
      <c r="K1719" t="s">
        <v>59</v>
      </c>
      <c r="L1719" t="s">
        <v>11145</v>
      </c>
      <c r="M1719" t="s">
        <v>11146</v>
      </c>
      <c r="N1719" t="s">
        <v>11147</v>
      </c>
      <c r="O1719">
        <f>VLOOKUP(B1719,HIS退!B:F,5,FALSE)</f>
        <v>-130.34</v>
      </c>
      <c r="P1719" t="str">
        <f>VLOOKUP(B1719,HIS退!B:I,8,FALSE)</f>
        <v>1</v>
      </c>
      <c r="Q1719" s="38">
        <f>VLOOKUP(C1719,招行退!B:F,5,FALSE)</f>
        <v>130.34</v>
      </c>
      <c r="R1719" t="str">
        <f>VLOOKUP(C1719,招行退!B:H,7,FALSE)</f>
        <v>S</v>
      </c>
      <c r="S1719" t="e">
        <f>VLOOKUP(C1719,招行退!B:I,8,FALSE)</f>
        <v>#N/A</v>
      </c>
    </row>
    <row r="1720" spans="1:19" ht="14.25" hidden="1">
      <c r="A1720" s="54">
        <v>42935.674560185187</v>
      </c>
      <c r="B1720">
        <v>846385</v>
      </c>
      <c r="C1720" t="s">
        <v>6085</v>
      </c>
      <c r="D1720" t="s">
        <v>11148</v>
      </c>
      <c r="E1720" t="s">
        <v>6088</v>
      </c>
      <c r="F1720" s="15">
        <v>450</v>
      </c>
      <c r="G1720" t="s">
        <v>34</v>
      </c>
      <c r="H1720" t="s">
        <v>34</v>
      </c>
      <c r="I1720" t="s">
        <v>340</v>
      </c>
      <c r="J1720" t="s">
        <v>57</v>
      </c>
      <c r="K1720" t="s">
        <v>59</v>
      </c>
      <c r="L1720" t="s">
        <v>6086</v>
      </c>
      <c r="M1720" t="s">
        <v>11149</v>
      </c>
      <c r="N1720" t="s">
        <v>6089</v>
      </c>
      <c r="O1720">
        <f>VLOOKUP(B1720,HIS退!B:F,5,FALSE)</f>
        <v>-450</v>
      </c>
      <c r="P1720" t="str">
        <f>VLOOKUP(B1720,HIS退!B:I,8,FALSE)</f>
        <v>9</v>
      </c>
      <c r="Q1720" s="38">
        <f>VLOOKUP(C1720,招行退!B:F,5,FALSE)</f>
        <v>450</v>
      </c>
      <c r="R1720" t="str">
        <f>VLOOKUP(C1720,招行退!B:H,7,FALSE)</f>
        <v>B</v>
      </c>
      <c r="S1720" t="str">
        <f>VLOOKUP(C1720,招行退!B:I,8,FALSE)</f>
        <v>20170719</v>
      </c>
    </row>
    <row r="1721" spans="1:19" ht="14.25" hidden="1">
      <c r="A1721" s="54">
        <v>42935.675000000003</v>
      </c>
      <c r="B1721">
        <v>846420</v>
      </c>
      <c r="C1721" t="s">
        <v>11150</v>
      </c>
      <c r="D1721" t="s">
        <v>11151</v>
      </c>
      <c r="E1721" t="s">
        <v>11152</v>
      </c>
      <c r="F1721" s="15">
        <v>1404</v>
      </c>
      <c r="G1721" t="s">
        <v>34</v>
      </c>
      <c r="H1721" t="s">
        <v>34</v>
      </c>
      <c r="I1721" t="s">
        <v>58</v>
      </c>
      <c r="J1721" t="s">
        <v>48</v>
      </c>
      <c r="K1721" t="s">
        <v>59</v>
      </c>
      <c r="L1721" t="s">
        <v>11153</v>
      </c>
      <c r="M1721" t="s">
        <v>11154</v>
      </c>
      <c r="N1721" t="s">
        <v>11155</v>
      </c>
      <c r="O1721">
        <f>VLOOKUP(B1721,HIS退!B:F,5,FALSE)</f>
        <v>-1404</v>
      </c>
      <c r="P1721" t="str">
        <f>VLOOKUP(B1721,HIS退!B:I,8,FALSE)</f>
        <v>1</v>
      </c>
      <c r="Q1721" s="38">
        <f>VLOOKUP(C1721,招行退!B:F,5,FALSE)</f>
        <v>1404</v>
      </c>
      <c r="R1721" t="str">
        <f>VLOOKUP(C1721,招行退!B:H,7,FALSE)</f>
        <v>S</v>
      </c>
      <c r="S1721" t="e">
        <f>VLOOKUP(C1721,招行退!B:I,8,FALSE)</f>
        <v>#N/A</v>
      </c>
    </row>
    <row r="1722" spans="1:19" ht="14.25" hidden="1">
      <c r="A1722" s="54">
        <v>42935.675509259258</v>
      </c>
      <c r="B1722">
        <v>846453</v>
      </c>
      <c r="C1722" t="s">
        <v>6064</v>
      </c>
      <c r="D1722" t="s">
        <v>11156</v>
      </c>
      <c r="E1722" t="s">
        <v>6067</v>
      </c>
      <c r="F1722" s="15">
        <v>528.5</v>
      </c>
      <c r="G1722" t="s">
        <v>34</v>
      </c>
      <c r="H1722" t="s">
        <v>34</v>
      </c>
      <c r="I1722" t="s">
        <v>340</v>
      </c>
      <c r="J1722" t="s">
        <v>57</v>
      </c>
      <c r="K1722" t="s">
        <v>59</v>
      </c>
      <c r="L1722" t="s">
        <v>6065</v>
      </c>
      <c r="M1722" t="s">
        <v>11157</v>
      </c>
      <c r="N1722" t="s">
        <v>6068</v>
      </c>
      <c r="O1722">
        <f>VLOOKUP(B1722,HIS退!B:F,5,FALSE)</f>
        <v>-528.5</v>
      </c>
      <c r="P1722" t="str">
        <f>VLOOKUP(B1722,HIS退!B:I,8,FALSE)</f>
        <v>9</v>
      </c>
      <c r="Q1722" s="38">
        <f>VLOOKUP(C1722,招行退!B:F,5,FALSE)</f>
        <v>528.5</v>
      </c>
      <c r="R1722" t="str">
        <f>VLOOKUP(C1722,招行退!B:H,7,FALSE)</f>
        <v>B</v>
      </c>
      <c r="S1722" t="str">
        <f>VLOOKUP(C1722,招行退!B:I,8,FALSE)</f>
        <v>20170719</v>
      </c>
    </row>
    <row r="1723" spans="1:19" ht="14.25" hidden="1">
      <c r="A1723" s="54">
        <v>42935.676342592589</v>
      </c>
      <c r="B1723">
        <v>846512</v>
      </c>
      <c r="C1723" t="s">
        <v>11158</v>
      </c>
      <c r="D1723" t="s">
        <v>11159</v>
      </c>
      <c r="E1723" t="s">
        <v>11160</v>
      </c>
      <c r="F1723" s="15">
        <v>149</v>
      </c>
      <c r="G1723" t="s">
        <v>34</v>
      </c>
      <c r="H1723" t="s">
        <v>34</v>
      </c>
      <c r="I1723" t="s">
        <v>58</v>
      </c>
      <c r="J1723" t="s">
        <v>48</v>
      </c>
      <c r="K1723" t="s">
        <v>59</v>
      </c>
      <c r="L1723" t="s">
        <v>11161</v>
      </c>
      <c r="M1723" t="s">
        <v>11162</v>
      </c>
      <c r="N1723" t="s">
        <v>11155</v>
      </c>
      <c r="O1723">
        <f>VLOOKUP(B1723,HIS退!B:F,5,FALSE)</f>
        <v>-149</v>
      </c>
      <c r="P1723" t="str">
        <f>VLOOKUP(B1723,HIS退!B:I,8,FALSE)</f>
        <v>1</v>
      </c>
      <c r="Q1723" s="38">
        <f>VLOOKUP(C1723,招行退!B:F,5,FALSE)</f>
        <v>149</v>
      </c>
      <c r="R1723" t="str">
        <f>VLOOKUP(C1723,招行退!B:H,7,FALSE)</f>
        <v>S</v>
      </c>
      <c r="S1723" t="e">
        <f>VLOOKUP(C1723,招行退!B:I,8,FALSE)</f>
        <v>#N/A</v>
      </c>
    </row>
    <row r="1724" spans="1:19" ht="14.25" hidden="1">
      <c r="A1724" s="54">
        <v>42935.676840277774</v>
      </c>
      <c r="B1724">
        <v>846541</v>
      </c>
      <c r="C1724" t="s">
        <v>11163</v>
      </c>
      <c r="D1724" t="s">
        <v>11164</v>
      </c>
      <c r="E1724" t="s">
        <v>11165</v>
      </c>
      <c r="F1724" s="15">
        <v>200</v>
      </c>
      <c r="G1724" t="s">
        <v>34</v>
      </c>
      <c r="H1724" t="s">
        <v>34</v>
      </c>
      <c r="I1724" t="s">
        <v>58</v>
      </c>
      <c r="J1724" t="s">
        <v>48</v>
      </c>
      <c r="K1724" t="s">
        <v>59</v>
      </c>
      <c r="L1724" t="s">
        <v>11166</v>
      </c>
      <c r="M1724" t="s">
        <v>11167</v>
      </c>
      <c r="N1724" t="s">
        <v>11168</v>
      </c>
      <c r="O1724">
        <f>VLOOKUP(B1724,HIS退!B:F,5,FALSE)</f>
        <v>-200</v>
      </c>
      <c r="P1724" t="str">
        <f>VLOOKUP(B1724,HIS退!B:I,8,FALSE)</f>
        <v>1</v>
      </c>
      <c r="Q1724" s="38">
        <f>VLOOKUP(C1724,招行退!B:F,5,FALSE)</f>
        <v>200</v>
      </c>
      <c r="R1724" t="str">
        <f>VLOOKUP(C1724,招行退!B:H,7,FALSE)</f>
        <v>S</v>
      </c>
      <c r="S1724" t="e">
        <f>VLOOKUP(C1724,招行退!B:I,8,FALSE)</f>
        <v>#N/A</v>
      </c>
    </row>
    <row r="1725" spans="1:19" ht="14.25" hidden="1">
      <c r="A1725" s="54">
        <v>42935.6796875</v>
      </c>
      <c r="B1725">
        <v>846713</v>
      </c>
      <c r="C1725" t="s">
        <v>11169</v>
      </c>
      <c r="D1725" t="s">
        <v>11170</v>
      </c>
      <c r="E1725" t="s">
        <v>11171</v>
      </c>
      <c r="F1725" s="15">
        <v>30</v>
      </c>
      <c r="G1725" t="s">
        <v>34</v>
      </c>
      <c r="H1725" t="s">
        <v>34</v>
      </c>
      <c r="I1725" t="s">
        <v>58</v>
      </c>
      <c r="J1725" t="s">
        <v>48</v>
      </c>
      <c r="K1725" t="s">
        <v>59</v>
      </c>
      <c r="L1725" t="s">
        <v>11172</v>
      </c>
      <c r="M1725" t="s">
        <v>11173</v>
      </c>
      <c r="N1725" t="s">
        <v>11174</v>
      </c>
      <c r="O1725">
        <f>VLOOKUP(B1725,HIS退!B:F,5,FALSE)</f>
        <v>-30</v>
      </c>
      <c r="P1725" t="str">
        <f>VLOOKUP(B1725,HIS退!B:I,8,FALSE)</f>
        <v>1</v>
      </c>
      <c r="Q1725" s="38">
        <f>VLOOKUP(C1725,招行退!B:F,5,FALSE)</f>
        <v>30</v>
      </c>
      <c r="R1725" t="str">
        <f>VLOOKUP(C1725,招行退!B:H,7,FALSE)</f>
        <v>S</v>
      </c>
      <c r="S1725" t="e">
        <f>VLOOKUP(C1725,招行退!B:I,8,FALSE)</f>
        <v>#N/A</v>
      </c>
    </row>
    <row r="1726" spans="1:19" ht="14.25" hidden="1">
      <c r="A1726" s="54">
        <v>42935.680578703701</v>
      </c>
      <c r="B1726">
        <v>846760</v>
      </c>
      <c r="C1726" t="s">
        <v>11175</v>
      </c>
      <c r="D1726" t="s">
        <v>11176</v>
      </c>
      <c r="E1726" t="s">
        <v>6162</v>
      </c>
      <c r="F1726" s="15">
        <v>12002.99</v>
      </c>
      <c r="G1726" t="s">
        <v>34</v>
      </c>
      <c r="H1726" t="s">
        <v>34</v>
      </c>
      <c r="I1726" t="s">
        <v>58</v>
      </c>
      <c r="J1726" t="s">
        <v>48</v>
      </c>
      <c r="K1726" t="s">
        <v>59</v>
      </c>
      <c r="L1726" t="s">
        <v>11177</v>
      </c>
      <c r="M1726" t="s">
        <v>11178</v>
      </c>
      <c r="N1726" t="s">
        <v>11179</v>
      </c>
      <c r="O1726">
        <f>VLOOKUP(B1726,HIS退!B:F,5,FALSE)</f>
        <v>-12002.99</v>
      </c>
      <c r="P1726" t="str">
        <f>VLOOKUP(B1726,HIS退!B:I,8,FALSE)</f>
        <v>1</v>
      </c>
      <c r="Q1726" s="38">
        <f>VLOOKUP(C1726,招行退!B:F,5,FALSE)</f>
        <v>12002.99</v>
      </c>
      <c r="R1726" t="str">
        <f>VLOOKUP(C1726,招行退!B:H,7,FALSE)</f>
        <v>S</v>
      </c>
      <c r="S1726" t="e">
        <f>VLOOKUP(C1726,招行退!B:I,8,FALSE)</f>
        <v>#N/A</v>
      </c>
    </row>
    <row r="1727" spans="1:19" ht="14.25" hidden="1">
      <c r="A1727" s="54">
        <v>42935.682453703703</v>
      </c>
      <c r="B1727">
        <v>846882</v>
      </c>
      <c r="C1727" t="s">
        <v>11180</v>
      </c>
      <c r="D1727" t="s">
        <v>11181</v>
      </c>
      <c r="E1727" t="s">
        <v>11182</v>
      </c>
      <c r="F1727" s="15">
        <v>10000</v>
      </c>
      <c r="G1727" t="s">
        <v>34</v>
      </c>
      <c r="H1727" t="s">
        <v>34</v>
      </c>
      <c r="I1727" t="s">
        <v>58</v>
      </c>
      <c r="J1727" t="s">
        <v>48</v>
      </c>
      <c r="K1727" t="s">
        <v>59</v>
      </c>
      <c r="L1727" t="s">
        <v>11183</v>
      </c>
      <c r="M1727" t="s">
        <v>11184</v>
      </c>
      <c r="N1727" t="s">
        <v>11185</v>
      </c>
      <c r="O1727">
        <f>VLOOKUP(B1727,HIS退!B:F,5,FALSE)</f>
        <v>-10000</v>
      </c>
      <c r="P1727" t="str">
        <f>VLOOKUP(B1727,HIS退!B:I,8,FALSE)</f>
        <v>1</v>
      </c>
      <c r="Q1727" s="38">
        <f>VLOOKUP(C1727,招行退!B:F,5,FALSE)</f>
        <v>10000</v>
      </c>
      <c r="R1727" t="str">
        <f>VLOOKUP(C1727,招行退!B:H,7,FALSE)</f>
        <v>S</v>
      </c>
      <c r="S1727" t="e">
        <f>VLOOKUP(C1727,招行退!B:I,8,FALSE)</f>
        <v>#N/A</v>
      </c>
    </row>
    <row r="1728" spans="1:19" ht="14.25" hidden="1">
      <c r="A1728" s="54">
        <v>42935.684537037036</v>
      </c>
      <c r="B1728">
        <v>846997</v>
      </c>
      <c r="C1728" t="s">
        <v>11186</v>
      </c>
      <c r="D1728" t="s">
        <v>11187</v>
      </c>
      <c r="E1728" t="s">
        <v>11188</v>
      </c>
      <c r="F1728" s="15">
        <v>840</v>
      </c>
      <c r="G1728" t="s">
        <v>34</v>
      </c>
      <c r="H1728" t="s">
        <v>34</v>
      </c>
      <c r="I1728" t="s">
        <v>58</v>
      </c>
      <c r="J1728" t="s">
        <v>48</v>
      </c>
      <c r="K1728" t="s">
        <v>59</v>
      </c>
      <c r="L1728" t="s">
        <v>11189</v>
      </c>
      <c r="M1728" t="s">
        <v>11190</v>
      </c>
      <c r="N1728" t="s">
        <v>11191</v>
      </c>
      <c r="O1728">
        <f>VLOOKUP(B1728,HIS退!B:F,5,FALSE)</f>
        <v>-840</v>
      </c>
      <c r="P1728" t="str">
        <f>VLOOKUP(B1728,HIS退!B:I,8,FALSE)</f>
        <v>1</v>
      </c>
      <c r="Q1728" s="38">
        <f>VLOOKUP(C1728,招行退!B:F,5,FALSE)</f>
        <v>840</v>
      </c>
      <c r="R1728" t="str">
        <f>VLOOKUP(C1728,招行退!B:H,7,FALSE)</f>
        <v>S</v>
      </c>
      <c r="S1728" t="e">
        <f>VLOOKUP(C1728,招行退!B:I,8,FALSE)</f>
        <v>#N/A</v>
      </c>
    </row>
    <row r="1729" spans="1:19" ht="14.25" hidden="1">
      <c r="A1729" s="54">
        <v>42935.684918981482</v>
      </c>
      <c r="B1729">
        <v>847023</v>
      </c>
      <c r="C1729" t="s">
        <v>11192</v>
      </c>
      <c r="D1729" t="s">
        <v>11193</v>
      </c>
      <c r="E1729" t="s">
        <v>11194</v>
      </c>
      <c r="F1729" s="15">
        <v>313</v>
      </c>
      <c r="G1729" t="s">
        <v>34</v>
      </c>
      <c r="H1729" t="s">
        <v>34</v>
      </c>
      <c r="I1729" t="s">
        <v>58</v>
      </c>
      <c r="J1729" t="s">
        <v>48</v>
      </c>
      <c r="K1729" t="s">
        <v>59</v>
      </c>
      <c r="L1729" t="s">
        <v>11195</v>
      </c>
      <c r="M1729" t="s">
        <v>11196</v>
      </c>
      <c r="N1729" t="s">
        <v>11197</v>
      </c>
      <c r="O1729">
        <f>VLOOKUP(B1729,HIS退!B:F,5,FALSE)</f>
        <v>-313</v>
      </c>
      <c r="P1729" t="str">
        <f>VLOOKUP(B1729,HIS退!B:I,8,FALSE)</f>
        <v>1</v>
      </c>
      <c r="Q1729" s="38">
        <f>VLOOKUP(C1729,招行退!B:F,5,FALSE)</f>
        <v>313</v>
      </c>
      <c r="R1729" t="str">
        <f>VLOOKUP(C1729,招行退!B:H,7,FALSE)</f>
        <v>S</v>
      </c>
      <c r="S1729" t="e">
        <f>VLOOKUP(C1729,招行退!B:I,8,FALSE)</f>
        <v>#N/A</v>
      </c>
    </row>
    <row r="1730" spans="1:19" ht="14.25" hidden="1">
      <c r="A1730" s="54">
        <v>42935.685196759259</v>
      </c>
      <c r="B1730">
        <v>847033</v>
      </c>
      <c r="C1730" t="s">
        <v>11198</v>
      </c>
      <c r="D1730" t="s">
        <v>1130</v>
      </c>
      <c r="E1730" t="s">
        <v>1131</v>
      </c>
      <c r="F1730" s="15">
        <v>4827</v>
      </c>
      <c r="G1730" t="s">
        <v>34</v>
      </c>
      <c r="H1730" t="s">
        <v>34</v>
      </c>
      <c r="I1730" t="s">
        <v>58</v>
      </c>
      <c r="J1730" t="s">
        <v>48</v>
      </c>
      <c r="K1730" t="s">
        <v>59</v>
      </c>
      <c r="L1730" t="s">
        <v>11199</v>
      </c>
      <c r="M1730" t="s">
        <v>11200</v>
      </c>
      <c r="N1730" t="s">
        <v>3241</v>
      </c>
      <c r="O1730">
        <f>VLOOKUP(B1730,HIS退!B:F,5,FALSE)</f>
        <v>-4827</v>
      </c>
      <c r="P1730" t="str">
        <f>VLOOKUP(B1730,HIS退!B:I,8,FALSE)</f>
        <v>1</v>
      </c>
      <c r="Q1730" s="38">
        <f>VLOOKUP(C1730,招行退!B:F,5,FALSE)</f>
        <v>4827</v>
      </c>
      <c r="R1730" t="str">
        <f>VLOOKUP(C1730,招行退!B:H,7,FALSE)</f>
        <v>S</v>
      </c>
      <c r="S1730" t="e">
        <f>VLOOKUP(C1730,招行退!B:I,8,FALSE)</f>
        <v>#N/A</v>
      </c>
    </row>
    <row r="1731" spans="1:19" ht="14.25" hidden="1">
      <c r="A1731" s="54">
        <v>42935.686585648145</v>
      </c>
      <c r="B1731">
        <v>847109</v>
      </c>
      <c r="C1731" t="s">
        <v>11201</v>
      </c>
      <c r="D1731" t="s">
        <v>11202</v>
      </c>
      <c r="E1731" t="s">
        <v>11203</v>
      </c>
      <c r="F1731" s="15">
        <v>800</v>
      </c>
      <c r="G1731" t="s">
        <v>34</v>
      </c>
      <c r="H1731" t="s">
        <v>34</v>
      </c>
      <c r="I1731" t="s">
        <v>58</v>
      </c>
      <c r="J1731" t="s">
        <v>48</v>
      </c>
      <c r="K1731" t="s">
        <v>59</v>
      </c>
      <c r="L1731" t="s">
        <v>11204</v>
      </c>
      <c r="M1731" t="s">
        <v>11205</v>
      </c>
      <c r="N1731" t="s">
        <v>11206</v>
      </c>
      <c r="O1731">
        <f>VLOOKUP(B1731,HIS退!B:F,5,FALSE)</f>
        <v>-800</v>
      </c>
      <c r="P1731" t="str">
        <f>VLOOKUP(B1731,HIS退!B:I,8,FALSE)</f>
        <v>1</v>
      </c>
      <c r="Q1731" s="38">
        <f>VLOOKUP(C1731,招行退!B:F,5,FALSE)</f>
        <v>800</v>
      </c>
      <c r="R1731" t="str">
        <f>VLOOKUP(C1731,招行退!B:H,7,FALSE)</f>
        <v>S</v>
      </c>
      <c r="S1731" t="e">
        <f>VLOOKUP(C1731,招行退!B:I,8,FALSE)</f>
        <v>#N/A</v>
      </c>
    </row>
    <row r="1732" spans="1:19" ht="14.25" hidden="1">
      <c r="A1732" s="54">
        <v>42935.688726851855</v>
      </c>
      <c r="B1732">
        <v>847227</v>
      </c>
      <c r="C1732" t="s">
        <v>11207</v>
      </c>
      <c r="D1732" t="s">
        <v>11208</v>
      </c>
      <c r="E1732" t="s">
        <v>11209</v>
      </c>
      <c r="F1732" s="15">
        <v>39.700000000000003</v>
      </c>
      <c r="G1732" t="s">
        <v>34</v>
      </c>
      <c r="H1732" t="s">
        <v>34</v>
      </c>
      <c r="I1732" t="s">
        <v>58</v>
      </c>
      <c r="J1732" t="s">
        <v>48</v>
      </c>
      <c r="K1732" t="s">
        <v>59</v>
      </c>
      <c r="L1732" t="s">
        <v>11210</v>
      </c>
      <c r="M1732" t="s">
        <v>11211</v>
      </c>
      <c r="N1732" t="s">
        <v>11212</v>
      </c>
      <c r="O1732">
        <f>VLOOKUP(B1732,HIS退!B:F,5,FALSE)</f>
        <v>-39.700000000000003</v>
      </c>
      <c r="P1732" t="str">
        <f>VLOOKUP(B1732,HIS退!B:I,8,FALSE)</f>
        <v>1</v>
      </c>
      <c r="Q1732" s="38">
        <f>VLOOKUP(C1732,招行退!B:F,5,FALSE)</f>
        <v>39.700000000000003</v>
      </c>
      <c r="R1732" t="str">
        <f>VLOOKUP(C1732,招行退!B:H,7,FALSE)</f>
        <v>S</v>
      </c>
      <c r="S1732" t="e">
        <f>VLOOKUP(C1732,招行退!B:I,8,FALSE)</f>
        <v>#N/A</v>
      </c>
    </row>
    <row r="1733" spans="1:19" ht="14.25" hidden="1">
      <c r="A1733" s="54">
        <v>42935.693668981483</v>
      </c>
      <c r="B1733">
        <v>847481</v>
      </c>
      <c r="C1733" t="s">
        <v>11213</v>
      </c>
      <c r="D1733" t="s">
        <v>11214</v>
      </c>
      <c r="E1733" t="s">
        <v>11215</v>
      </c>
      <c r="F1733" s="15">
        <v>100</v>
      </c>
      <c r="G1733" t="s">
        <v>34</v>
      </c>
      <c r="H1733" t="s">
        <v>34</v>
      </c>
      <c r="I1733" t="s">
        <v>58</v>
      </c>
      <c r="J1733" t="s">
        <v>48</v>
      </c>
      <c r="K1733" t="s">
        <v>59</v>
      </c>
      <c r="L1733" t="s">
        <v>11216</v>
      </c>
      <c r="M1733" t="s">
        <v>11217</v>
      </c>
      <c r="N1733" t="s">
        <v>11218</v>
      </c>
      <c r="O1733">
        <f>VLOOKUP(B1733,HIS退!B:F,5,FALSE)</f>
        <v>-100</v>
      </c>
      <c r="P1733" t="str">
        <f>VLOOKUP(B1733,HIS退!B:I,8,FALSE)</f>
        <v>1</v>
      </c>
      <c r="Q1733" s="38">
        <f>VLOOKUP(C1733,招行退!B:F,5,FALSE)</f>
        <v>100</v>
      </c>
      <c r="R1733" t="str">
        <f>VLOOKUP(C1733,招行退!B:H,7,FALSE)</f>
        <v>S</v>
      </c>
      <c r="S1733" t="e">
        <f>VLOOKUP(C1733,招行退!B:I,8,FALSE)</f>
        <v>#N/A</v>
      </c>
    </row>
    <row r="1734" spans="1:19" ht="14.25" hidden="1">
      <c r="A1734" s="54">
        <v>42935.694664351853</v>
      </c>
      <c r="B1734">
        <v>847544</v>
      </c>
      <c r="C1734" t="s">
        <v>11219</v>
      </c>
      <c r="D1734" t="s">
        <v>11220</v>
      </c>
      <c r="E1734" t="s">
        <v>11221</v>
      </c>
      <c r="F1734" s="15">
        <v>153</v>
      </c>
      <c r="G1734" t="s">
        <v>34</v>
      </c>
      <c r="H1734" t="s">
        <v>34</v>
      </c>
      <c r="I1734" t="s">
        <v>58</v>
      </c>
      <c r="J1734" t="s">
        <v>48</v>
      </c>
      <c r="K1734" t="s">
        <v>59</v>
      </c>
      <c r="L1734" t="s">
        <v>11222</v>
      </c>
      <c r="M1734" t="s">
        <v>11223</v>
      </c>
      <c r="N1734" t="s">
        <v>11224</v>
      </c>
      <c r="O1734">
        <f>VLOOKUP(B1734,HIS退!B:F,5,FALSE)</f>
        <v>-153</v>
      </c>
      <c r="P1734" t="str">
        <f>VLOOKUP(B1734,HIS退!B:I,8,FALSE)</f>
        <v>1</v>
      </c>
      <c r="Q1734" s="38">
        <f>VLOOKUP(C1734,招行退!B:F,5,FALSE)</f>
        <v>153</v>
      </c>
      <c r="R1734" t="str">
        <f>VLOOKUP(C1734,招行退!B:H,7,FALSE)</f>
        <v>S</v>
      </c>
      <c r="S1734" t="e">
        <f>VLOOKUP(C1734,招行退!B:I,8,FALSE)</f>
        <v>#N/A</v>
      </c>
    </row>
    <row r="1735" spans="1:19" ht="14.25" hidden="1">
      <c r="A1735" s="54">
        <v>42935.697141203702</v>
      </c>
      <c r="B1735">
        <v>847687</v>
      </c>
      <c r="C1735" t="s">
        <v>11225</v>
      </c>
      <c r="D1735" t="s">
        <v>11226</v>
      </c>
      <c r="E1735" t="s">
        <v>11227</v>
      </c>
      <c r="F1735" s="15">
        <v>290.5</v>
      </c>
      <c r="G1735" t="s">
        <v>34</v>
      </c>
      <c r="H1735" t="s">
        <v>34</v>
      </c>
      <c r="I1735" t="s">
        <v>58</v>
      </c>
      <c r="J1735" t="s">
        <v>48</v>
      </c>
      <c r="K1735" t="s">
        <v>59</v>
      </c>
      <c r="L1735" t="s">
        <v>11228</v>
      </c>
      <c r="M1735" t="s">
        <v>11229</v>
      </c>
      <c r="N1735" t="s">
        <v>11230</v>
      </c>
      <c r="O1735">
        <f>VLOOKUP(B1735,HIS退!B:F,5,FALSE)</f>
        <v>-290.5</v>
      </c>
      <c r="P1735" t="str">
        <f>VLOOKUP(B1735,HIS退!B:I,8,FALSE)</f>
        <v>1</v>
      </c>
      <c r="Q1735" s="38">
        <f>VLOOKUP(C1735,招行退!B:F,5,FALSE)</f>
        <v>290.5</v>
      </c>
      <c r="R1735" t="str">
        <f>VLOOKUP(C1735,招行退!B:H,7,FALSE)</f>
        <v>S</v>
      </c>
      <c r="S1735" t="e">
        <f>VLOOKUP(C1735,招行退!B:I,8,FALSE)</f>
        <v>#N/A</v>
      </c>
    </row>
    <row r="1736" spans="1:19" ht="14.25" hidden="1">
      <c r="A1736" s="54">
        <v>42935.697175925925</v>
      </c>
      <c r="B1736">
        <v>847689</v>
      </c>
      <c r="C1736" t="s">
        <v>6078</v>
      </c>
      <c r="D1736" t="s">
        <v>11231</v>
      </c>
      <c r="E1736" t="s">
        <v>6081</v>
      </c>
      <c r="F1736" s="15">
        <v>10</v>
      </c>
      <c r="G1736" t="s">
        <v>53</v>
      </c>
      <c r="H1736" t="s">
        <v>34</v>
      </c>
      <c r="I1736" t="s">
        <v>340</v>
      </c>
      <c r="J1736" t="s">
        <v>57</v>
      </c>
      <c r="K1736" t="s">
        <v>59</v>
      </c>
      <c r="L1736" t="s">
        <v>6079</v>
      </c>
      <c r="M1736" t="s">
        <v>11232</v>
      </c>
      <c r="N1736" t="s">
        <v>6082</v>
      </c>
      <c r="O1736">
        <f>VLOOKUP(B1736,HIS退!B:F,5,FALSE)</f>
        <v>-10</v>
      </c>
      <c r="P1736" t="str">
        <f>VLOOKUP(B1736,HIS退!B:I,8,FALSE)</f>
        <v>9</v>
      </c>
      <c r="Q1736" s="38">
        <f>VLOOKUP(C1736,招行退!B:F,5,FALSE)</f>
        <v>10</v>
      </c>
      <c r="R1736" t="str">
        <f>VLOOKUP(C1736,招行退!B:H,7,FALSE)</f>
        <v>B</v>
      </c>
      <c r="S1736" t="str">
        <f>VLOOKUP(C1736,招行退!B:I,8,FALSE)</f>
        <v>20170719</v>
      </c>
    </row>
    <row r="1737" spans="1:19" ht="14.25" hidden="1">
      <c r="A1737" s="54">
        <v>42935.706226851849</v>
      </c>
      <c r="B1737">
        <v>848139</v>
      </c>
      <c r="C1737" t="s">
        <v>11233</v>
      </c>
      <c r="D1737" t="s">
        <v>11234</v>
      </c>
      <c r="E1737" t="s">
        <v>11235</v>
      </c>
      <c r="F1737" s="15">
        <v>146.9</v>
      </c>
      <c r="G1737" t="s">
        <v>34</v>
      </c>
      <c r="H1737" t="s">
        <v>34</v>
      </c>
      <c r="I1737" t="s">
        <v>58</v>
      </c>
      <c r="J1737" t="s">
        <v>48</v>
      </c>
      <c r="K1737" t="s">
        <v>59</v>
      </c>
      <c r="L1737" t="s">
        <v>11236</v>
      </c>
      <c r="M1737" t="s">
        <v>11237</v>
      </c>
      <c r="N1737" t="s">
        <v>11238</v>
      </c>
      <c r="O1737">
        <f>VLOOKUP(B1737,HIS退!B:F,5,FALSE)</f>
        <v>-146.9</v>
      </c>
      <c r="P1737" t="str">
        <f>VLOOKUP(B1737,HIS退!B:I,8,FALSE)</f>
        <v>1</v>
      </c>
      <c r="Q1737" s="38">
        <f>VLOOKUP(C1737,招行退!B:F,5,FALSE)</f>
        <v>146.9</v>
      </c>
      <c r="R1737" t="str">
        <f>VLOOKUP(C1737,招行退!B:H,7,FALSE)</f>
        <v>S</v>
      </c>
      <c r="S1737" t="e">
        <f>VLOOKUP(C1737,招行退!B:I,8,FALSE)</f>
        <v>#N/A</v>
      </c>
    </row>
    <row r="1738" spans="1:19" ht="14.25" hidden="1">
      <c r="A1738" s="54">
        <v>42935.712245370371</v>
      </c>
      <c r="B1738">
        <v>848358</v>
      </c>
      <c r="C1738" t="s">
        <v>11239</v>
      </c>
      <c r="D1738" t="s">
        <v>11240</v>
      </c>
      <c r="E1738" t="s">
        <v>11241</v>
      </c>
      <c r="F1738" s="15">
        <v>300</v>
      </c>
      <c r="G1738" t="s">
        <v>34</v>
      </c>
      <c r="H1738" t="s">
        <v>34</v>
      </c>
      <c r="I1738" t="s">
        <v>58</v>
      </c>
      <c r="J1738" t="s">
        <v>48</v>
      </c>
      <c r="K1738" t="s">
        <v>59</v>
      </c>
      <c r="L1738" t="s">
        <v>11242</v>
      </c>
      <c r="M1738" t="s">
        <v>11243</v>
      </c>
      <c r="N1738" t="s">
        <v>11244</v>
      </c>
      <c r="O1738">
        <f>VLOOKUP(B1738,HIS退!B:F,5,FALSE)</f>
        <v>-300</v>
      </c>
      <c r="P1738" t="str">
        <f>VLOOKUP(B1738,HIS退!B:I,8,FALSE)</f>
        <v>1</v>
      </c>
      <c r="Q1738" s="38">
        <f>VLOOKUP(C1738,招行退!B:F,5,FALSE)</f>
        <v>300</v>
      </c>
      <c r="R1738" t="str">
        <f>VLOOKUP(C1738,招行退!B:H,7,FALSE)</f>
        <v>S</v>
      </c>
      <c r="S1738" t="e">
        <f>VLOOKUP(C1738,招行退!B:I,8,FALSE)</f>
        <v>#N/A</v>
      </c>
    </row>
    <row r="1739" spans="1:19" ht="14.25" hidden="1">
      <c r="A1739" s="54">
        <v>42935.71298611111</v>
      </c>
      <c r="B1739">
        <v>848391</v>
      </c>
      <c r="C1739" t="s">
        <v>11245</v>
      </c>
      <c r="D1739" t="s">
        <v>11246</v>
      </c>
      <c r="E1739" t="s">
        <v>11247</v>
      </c>
      <c r="F1739" s="15">
        <v>55</v>
      </c>
      <c r="G1739" t="s">
        <v>53</v>
      </c>
      <c r="H1739" t="s">
        <v>34</v>
      </c>
      <c r="I1739" t="s">
        <v>58</v>
      </c>
      <c r="J1739" t="s">
        <v>48</v>
      </c>
      <c r="K1739" t="s">
        <v>59</v>
      </c>
      <c r="L1739" t="s">
        <v>11248</v>
      </c>
      <c r="M1739" t="s">
        <v>11249</v>
      </c>
      <c r="N1739" t="s">
        <v>11250</v>
      </c>
      <c r="O1739">
        <f>VLOOKUP(B1739,HIS退!B:F,5,FALSE)</f>
        <v>-55</v>
      </c>
      <c r="P1739" t="str">
        <f>VLOOKUP(B1739,HIS退!B:I,8,FALSE)</f>
        <v>1</v>
      </c>
      <c r="Q1739" s="38">
        <f>VLOOKUP(C1739,招行退!B:F,5,FALSE)</f>
        <v>55</v>
      </c>
      <c r="R1739" t="str">
        <f>VLOOKUP(C1739,招行退!B:H,7,FALSE)</f>
        <v>S</v>
      </c>
      <c r="S1739" t="e">
        <f>VLOOKUP(C1739,招行退!B:I,8,FALSE)</f>
        <v>#N/A</v>
      </c>
    </row>
    <row r="1740" spans="1:19" ht="14.25" hidden="1">
      <c r="A1740" s="54">
        <v>42935.713506944441</v>
      </c>
      <c r="B1740">
        <v>848415</v>
      </c>
      <c r="C1740" t="s">
        <v>11251</v>
      </c>
      <c r="D1740" t="s">
        <v>11240</v>
      </c>
      <c r="E1740" t="s">
        <v>11241</v>
      </c>
      <c r="F1740" s="15">
        <v>126.97</v>
      </c>
      <c r="G1740" t="s">
        <v>34</v>
      </c>
      <c r="H1740" t="s">
        <v>34</v>
      </c>
      <c r="I1740" t="s">
        <v>58</v>
      </c>
      <c r="J1740" t="s">
        <v>48</v>
      </c>
      <c r="K1740" t="s">
        <v>59</v>
      </c>
      <c r="L1740" t="s">
        <v>11252</v>
      </c>
      <c r="M1740" t="s">
        <v>11253</v>
      </c>
      <c r="N1740" t="s">
        <v>11244</v>
      </c>
      <c r="O1740">
        <f>VLOOKUP(B1740,HIS退!B:F,5,FALSE)</f>
        <v>-126.97</v>
      </c>
      <c r="P1740" t="str">
        <f>VLOOKUP(B1740,HIS退!B:I,8,FALSE)</f>
        <v>1</v>
      </c>
      <c r="Q1740" s="38">
        <f>VLOOKUP(C1740,招行退!B:F,5,FALSE)</f>
        <v>126.97</v>
      </c>
      <c r="R1740" t="str">
        <f>VLOOKUP(C1740,招行退!B:H,7,FALSE)</f>
        <v>S</v>
      </c>
      <c r="S1740" t="e">
        <f>VLOOKUP(C1740,招行退!B:I,8,FALSE)</f>
        <v>#N/A</v>
      </c>
    </row>
    <row r="1741" spans="1:19" ht="14.25" hidden="1">
      <c r="A1741" s="54">
        <v>42935.718773148146</v>
      </c>
      <c r="B1741">
        <v>848593</v>
      </c>
      <c r="C1741" t="s">
        <v>11254</v>
      </c>
      <c r="D1741" t="s">
        <v>11255</v>
      </c>
      <c r="E1741" t="s">
        <v>11256</v>
      </c>
      <c r="F1741" s="15">
        <v>94.5</v>
      </c>
      <c r="G1741" t="s">
        <v>34</v>
      </c>
      <c r="H1741" t="s">
        <v>34</v>
      </c>
      <c r="I1741" t="s">
        <v>58</v>
      </c>
      <c r="J1741" t="s">
        <v>48</v>
      </c>
      <c r="K1741" t="s">
        <v>59</v>
      </c>
      <c r="L1741" t="s">
        <v>11257</v>
      </c>
      <c r="M1741" t="s">
        <v>11258</v>
      </c>
      <c r="N1741" t="s">
        <v>11259</v>
      </c>
      <c r="O1741">
        <f>VLOOKUP(B1741,HIS退!B:F,5,FALSE)</f>
        <v>-94.5</v>
      </c>
      <c r="P1741" t="str">
        <f>VLOOKUP(B1741,HIS退!B:I,8,FALSE)</f>
        <v>1</v>
      </c>
      <c r="Q1741" s="38">
        <f>VLOOKUP(C1741,招行退!B:F,5,FALSE)</f>
        <v>94.5</v>
      </c>
      <c r="R1741" t="str">
        <f>VLOOKUP(C1741,招行退!B:H,7,FALSE)</f>
        <v>S</v>
      </c>
      <c r="S1741" t="e">
        <f>VLOOKUP(C1741,招行退!B:I,8,FALSE)</f>
        <v>#N/A</v>
      </c>
    </row>
    <row r="1742" spans="1:19" ht="14.25" hidden="1">
      <c r="A1742" s="54">
        <v>42935.719097222223</v>
      </c>
      <c r="B1742">
        <v>848605</v>
      </c>
      <c r="C1742" t="s">
        <v>11260</v>
      </c>
      <c r="D1742" t="s">
        <v>11261</v>
      </c>
      <c r="E1742" t="s">
        <v>11262</v>
      </c>
      <c r="F1742" s="15">
        <v>294.72000000000003</v>
      </c>
      <c r="G1742" t="s">
        <v>34</v>
      </c>
      <c r="H1742" t="s">
        <v>34</v>
      </c>
      <c r="I1742" t="s">
        <v>58</v>
      </c>
      <c r="J1742" t="s">
        <v>48</v>
      </c>
      <c r="K1742" t="s">
        <v>59</v>
      </c>
      <c r="L1742" t="s">
        <v>11263</v>
      </c>
      <c r="M1742" t="s">
        <v>11264</v>
      </c>
      <c r="N1742" t="s">
        <v>11265</v>
      </c>
      <c r="O1742">
        <f>VLOOKUP(B1742,HIS退!B:F,5,FALSE)</f>
        <v>-294.72000000000003</v>
      </c>
      <c r="P1742" t="str">
        <f>VLOOKUP(B1742,HIS退!B:I,8,FALSE)</f>
        <v>1</v>
      </c>
      <c r="Q1742" s="38">
        <f>VLOOKUP(C1742,招行退!B:F,5,FALSE)</f>
        <v>294.72000000000003</v>
      </c>
      <c r="R1742" t="str">
        <f>VLOOKUP(C1742,招行退!B:H,7,FALSE)</f>
        <v>S</v>
      </c>
      <c r="S1742" t="e">
        <f>VLOOKUP(C1742,招行退!B:I,8,FALSE)</f>
        <v>#N/A</v>
      </c>
    </row>
    <row r="1743" spans="1:19" ht="14.25" hidden="1">
      <c r="A1743" s="54">
        <v>42935.720717592594</v>
      </c>
      <c r="B1743">
        <v>848673</v>
      </c>
      <c r="C1743" t="s">
        <v>11266</v>
      </c>
      <c r="D1743" t="s">
        <v>11267</v>
      </c>
      <c r="E1743" t="s">
        <v>5419</v>
      </c>
      <c r="F1743" s="15">
        <v>530.91999999999996</v>
      </c>
      <c r="G1743" t="s">
        <v>34</v>
      </c>
      <c r="H1743" t="s">
        <v>34</v>
      </c>
      <c r="I1743" t="s">
        <v>58</v>
      </c>
      <c r="J1743" t="s">
        <v>48</v>
      </c>
      <c r="K1743" t="s">
        <v>59</v>
      </c>
      <c r="L1743" t="s">
        <v>11268</v>
      </c>
      <c r="M1743" t="s">
        <v>11269</v>
      </c>
      <c r="N1743" t="s">
        <v>11270</v>
      </c>
      <c r="O1743">
        <f>VLOOKUP(B1743,HIS退!B:F,5,FALSE)</f>
        <v>-530.91999999999996</v>
      </c>
      <c r="P1743" t="str">
        <f>VLOOKUP(B1743,HIS退!B:I,8,FALSE)</f>
        <v>1</v>
      </c>
      <c r="Q1743" s="38">
        <f>VLOOKUP(C1743,招行退!B:F,5,FALSE)</f>
        <v>530.91999999999996</v>
      </c>
      <c r="R1743" t="str">
        <f>VLOOKUP(C1743,招行退!B:H,7,FALSE)</f>
        <v>S</v>
      </c>
      <c r="S1743" t="e">
        <f>VLOOKUP(C1743,招行退!B:I,8,FALSE)</f>
        <v>#N/A</v>
      </c>
    </row>
    <row r="1744" spans="1:19" ht="14.25" hidden="1">
      <c r="A1744" s="54">
        <v>42935.732800925929</v>
      </c>
      <c r="B1744">
        <v>849032</v>
      </c>
      <c r="C1744" t="s">
        <v>6114</v>
      </c>
      <c r="D1744" t="s">
        <v>11271</v>
      </c>
      <c r="E1744" t="s">
        <v>6117</v>
      </c>
      <c r="F1744" s="15">
        <v>339.5</v>
      </c>
      <c r="G1744" t="s">
        <v>34</v>
      </c>
      <c r="H1744" t="s">
        <v>34</v>
      </c>
      <c r="I1744" t="s">
        <v>340</v>
      </c>
      <c r="J1744" t="s">
        <v>340</v>
      </c>
      <c r="K1744" t="s">
        <v>59</v>
      </c>
      <c r="L1744" t="s">
        <v>6115</v>
      </c>
      <c r="M1744" t="s">
        <v>11272</v>
      </c>
      <c r="N1744" t="s">
        <v>6118</v>
      </c>
      <c r="O1744">
        <f>VLOOKUP(B1744,HIS退!B:F,5,FALSE)</f>
        <v>-339.5</v>
      </c>
      <c r="P1744" t="str">
        <f>VLOOKUP(B1744,HIS退!B:I,8,FALSE)</f>
        <v>9</v>
      </c>
      <c r="Q1744" s="38">
        <f>VLOOKUP(C1744,招行退!B:F,5,FALSE)</f>
        <v>339.5</v>
      </c>
      <c r="R1744" t="str">
        <f>VLOOKUP(C1744,招行退!B:H,7,FALSE)</f>
        <v>B</v>
      </c>
      <c r="S1744" t="str">
        <f>VLOOKUP(C1744,招行退!B:I,8,FALSE)</f>
        <v>20170720</v>
      </c>
    </row>
    <row r="1745" spans="1:19" ht="14.25" hidden="1">
      <c r="A1745" s="54">
        <v>42935.734131944446</v>
      </c>
      <c r="B1745">
        <v>849072</v>
      </c>
      <c r="C1745" t="s">
        <v>11273</v>
      </c>
      <c r="D1745" t="s">
        <v>11274</v>
      </c>
      <c r="E1745" t="s">
        <v>11275</v>
      </c>
      <c r="F1745" s="15">
        <v>30.92</v>
      </c>
      <c r="G1745" t="s">
        <v>34</v>
      </c>
      <c r="H1745" t="s">
        <v>34</v>
      </c>
      <c r="I1745" t="s">
        <v>58</v>
      </c>
      <c r="J1745" t="s">
        <v>48</v>
      </c>
      <c r="K1745" t="s">
        <v>59</v>
      </c>
      <c r="L1745" t="s">
        <v>11276</v>
      </c>
      <c r="M1745" t="s">
        <v>11277</v>
      </c>
      <c r="N1745" t="s">
        <v>6118</v>
      </c>
      <c r="O1745">
        <f>VLOOKUP(B1745,HIS退!B:F,5,FALSE)</f>
        <v>-30.92</v>
      </c>
      <c r="P1745" t="str">
        <f>VLOOKUP(B1745,HIS退!B:I,8,FALSE)</f>
        <v>1</v>
      </c>
      <c r="Q1745" s="38">
        <f>VLOOKUP(C1745,招行退!B:F,5,FALSE)</f>
        <v>30.92</v>
      </c>
      <c r="R1745" t="str">
        <f>VLOOKUP(C1745,招行退!B:H,7,FALSE)</f>
        <v>S</v>
      </c>
      <c r="S1745" t="e">
        <f>VLOOKUP(C1745,招行退!B:I,8,FALSE)</f>
        <v>#N/A</v>
      </c>
    </row>
    <row r="1746" spans="1:19" ht="14.25" hidden="1">
      <c r="A1746" s="54">
        <v>42935.74627314815</v>
      </c>
      <c r="B1746">
        <v>849316</v>
      </c>
      <c r="C1746" t="s">
        <v>11278</v>
      </c>
      <c r="D1746" t="s">
        <v>11279</v>
      </c>
      <c r="E1746" t="s">
        <v>11280</v>
      </c>
      <c r="F1746" s="15">
        <v>142</v>
      </c>
      <c r="G1746" t="s">
        <v>34</v>
      </c>
      <c r="H1746" t="s">
        <v>34</v>
      </c>
      <c r="I1746" t="s">
        <v>58</v>
      </c>
      <c r="J1746" t="s">
        <v>48</v>
      </c>
      <c r="K1746" t="s">
        <v>59</v>
      </c>
      <c r="L1746" t="s">
        <v>11281</v>
      </c>
      <c r="M1746" t="s">
        <v>11282</v>
      </c>
      <c r="N1746" t="s">
        <v>11283</v>
      </c>
      <c r="O1746">
        <f>VLOOKUP(B1746,HIS退!B:F,5,FALSE)</f>
        <v>-142</v>
      </c>
      <c r="P1746" t="str">
        <f>VLOOKUP(B1746,HIS退!B:I,8,FALSE)</f>
        <v>1</v>
      </c>
      <c r="Q1746" s="38">
        <f>VLOOKUP(C1746,招行退!B:F,5,FALSE)</f>
        <v>142</v>
      </c>
      <c r="R1746" t="str">
        <f>VLOOKUP(C1746,招行退!B:H,7,FALSE)</f>
        <v>S</v>
      </c>
      <c r="S1746" t="e">
        <f>VLOOKUP(C1746,招行退!B:I,8,FALSE)</f>
        <v>#N/A</v>
      </c>
    </row>
    <row r="1747" spans="1:19" ht="14.25" hidden="1">
      <c r="A1747" s="54">
        <v>42935.757592592592</v>
      </c>
      <c r="B1747">
        <v>849432</v>
      </c>
      <c r="C1747" t="s">
        <v>6092</v>
      </c>
      <c r="D1747" t="s">
        <v>11284</v>
      </c>
      <c r="E1747" t="s">
        <v>6095</v>
      </c>
      <c r="F1747" s="15">
        <v>150</v>
      </c>
      <c r="G1747" t="s">
        <v>34</v>
      </c>
      <c r="H1747" t="s">
        <v>34</v>
      </c>
      <c r="I1747" t="s">
        <v>340</v>
      </c>
      <c r="J1747" t="s">
        <v>57</v>
      </c>
      <c r="K1747" t="s">
        <v>59</v>
      </c>
      <c r="L1747" t="s">
        <v>6093</v>
      </c>
      <c r="M1747" t="s">
        <v>11285</v>
      </c>
      <c r="N1747" t="s">
        <v>6096</v>
      </c>
      <c r="O1747">
        <f>VLOOKUP(B1747,HIS退!B:F,5,FALSE)</f>
        <v>-150</v>
      </c>
      <c r="P1747" t="str">
        <f>VLOOKUP(B1747,HIS退!B:I,8,FALSE)</f>
        <v>9</v>
      </c>
      <c r="Q1747" s="38">
        <f>VLOOKUP(C1747,招行退!B:F,5,FALSE)</f>
        <v>150</v>
      </c>
      <c r="R1747" t="str">
        <f>VLOOKUP(C1747,招行退!B:H,7,FALSE)</f>
        <v>B</v>
      </c>
      <c r="S1747" t="str">
        <f>VLOOKUP(C1747,招行退!B:I,8,FALSE)</f>
        <v>20170719</v>
      </c>
    </row>
    <row r="1748" spans="1:19" ht="14.25" hidden="1">
      <c r="A1748" s="54">
        <v>42935.767488425925</v>
      </c>
      <c r="B1748">
        <v>849515</v>
      </c>
      <c r="C1748" t="s">
        <v>6107</v>
      </c>
      <c r="D1748" t="s">
        <v>11286</v>
      </c>
      <c r="E1748" t="s">
        <v>6110</v>
      </c>
      <c r="F1748" s="15">
        <v>44.5</v>
      </c>
      <c r="G1748" t="s">
        <v>34</v>
      </c>
      <c r="H1748" t="s">
        <v>34</v>
      </c>
      <c r="I1748" t="s">
        <v>340</v>
      </c>
      <c r="J1748" t="s">
        <v>340</v>
      </c>
      <c r="K1748" t="s">
        <v>59</v>
      </c>
      <c r="L1748" t="s">
        <v>6108</v>
      </c>
      <c r="M1748" t="s">
        <v>11287</v>
      </c>
      <c r="N1748" t="s">
        <v>6111</v>
      </c>
      <c r="O1748">
        <f>VLOOKUP(B1748,HIS退!B:F,5,FALSE)</f>
        <v>-44.5</v>
      </c>
      <c r="P1748" t="str">
        <f>VLOOKUP(B1748,HIS退!B:I,8,FALSE)</f>
        <v>9</v>
      </c>
      <c r="Q1748" s="38">
        <f>VLOOKUP(C1748,招行退!B:F,5,FALSE)</f>
        <v>44.5</v>
      </c>
      <c r="R1748" t="str">
        <f>VLOOKUP(C1748,招行退!B:H,7,FALSE)</f>
        <v>B</v>
      </c>
      <c r="S1748" t="str">
        <f>VLOOKUP(C1748,招行退!B:I,8,FALSE)</f>
        <v>20170720</v>
      </c>
    </row>
    <row r="1749" spans="1:19" ht="14.25" hidden="1">
      <c r="A1749" s="54">
        <v>42935.788599537038</v>
      </c>
      <c r="B1749">
        <v>849602</v>
      </c>
      <c r="C1749" t="s">
        <v>11288</v>
      </c>
      <c r="D1749" t="s">
        <v>11289</v>
      </c>
      <c r="E1749" t="s">
        <v>11290</v>
      </c>
      <c r="F1749" s="15">
        <v>7701.51</v>
      </c>
      <c r="G1749" t="s">
        <v>34</v>
      </c>
      <c r="H1749" t="s">
        <v>34</v>
      </c>
      <c r="I1749" t="s">
        <v>58</v>
      </c>
      <c r="J1749" t="s">
        <v>48</v>
      </c>
      <c r="K1749" t="s">
        <v>59</v>
      </c>
      <c r="L1749" t="s">
        <v>11291</v>
      </c>
      <c r="M1749" t="s">
        <v>11292</v>
      </c>
      <c r="N1749" t="s">
        <v>11293</v>
      </c>
      <c r="O1749">
        <f>VLOOKUP(B1749,HIS退!B:F,5,FALSE)</f>
        <v>-7701.51</v>
      </c>
      <c r="P1749" t="str">
        <f>VLOOKUP(B1749,HIS退!B:I,8,FALSE)</f>
        <v>1</v>
      </c>
      <c r="Q1749" s="38">
        <f>VLOOKUP(C1749,招行退!B:F,5,FALSE)</f>
        <v>7701.51</v>
      </c>
      <c r="R1749" t="str">
        <f>VLOOKUP(C1749,招行退!B:H,7,FALSE)</f>
        <v>S</v>
      </c>
      <c r="S1749" t="e">
        <f>VLOOKUP(C1749,招行退!B:I,8,FALSE)</f>
        <v>#N/A</v>
      </c>
    </row>
    <row r="1750" spans="1:19" ht="14.25" hidden="1">
      <c r="A1750" s="54">
        <v>42935.830671296295</v>
      </c>
      <c r="B1750">
        <v>849696</v>
      </c>
      <c r="C1750" t="s">
        <v>11294</v>
      </c>
      <c r="D1750" t="s">
        <v>11295</v>
      </c>
      <c r="E1750" t="s">
        <v>11296</v>
      </c>
      <c r="F1750" s="15">
        <v>532.16</v>
      </c>
      <c r="G1750" t="s">
        <v>34</v>
      </c>
      <c r="H1750" t="s">
        <v>34</v>
      </c>
      <c r="I1750" t="s">
        <v>58</v>
      </c>
      <c r="J1750" t="s">
        <v>48</v>
      </c>
      <c r="K1750" t="s">
        <v>59</v>
      </c>
      <c r="L1750" t="s">
        <v>11297</v>
      </c>
      <c r="M1750" t="s">
        <v>11298</v>
      </c>
      <c r="N1750" t="s">
        <v>11299</v>
      </c>
      <c r="O1750">
        <f>VLOOKUP(B1750,HIS退!B:F,5,FALSE)</f>
        <v>-532.16</v>
      </c>
      <c r="P1750" t="str">
        <f>VLOOKUP(B1750,HIS退!B:I,8,FALSE)</f>
        <v>1</v>
      </c>
      <c r="Q1750" s="38">
        <f>VLOOKUP(C1750,招行退!B:F,5,FALSE)</f>
        <v>532.16</v>
      </c>
      <c r="R1750" t="str">
        <f>VLOOKUP(C1750,招行退!B:H,7,FALSE)</f>
        <v>S</v>
      </c>
      <c r="S1750" t="e">
        <f>VLOOKUP(C1750,招行退!B:I,8,FALSE)</f>
        <v>#N/A</v>
      </c>
    </row>
    <row r="1751" spans="1:19" ht="14.25" hidden="1">
      <c r="A1751" s="54">
        <v>42935.833275462966</v>
      </c>
      <c r="B1751">
        <v>849709</v>
      </c>
      <c r="C1751" t="s">
        <v>11300</v>
      </c>
      <c r="D1751" t="s">
        <v>11301</v>
      </c>
      <c r="E1751" t="s">
        <v>11302</v>
      </c>
      <c r="F1751" s="15">
        <v>3916.9</v>
      </c>
      <c r="G1751" t="s">
        <v>34</v>
      </c>
      <c r="H1751" t="s">
        <v>34</v>
      </c>
      <c r="I1751" t="s">
        <v>58</v>
      </c>
      <c r="J1751" t="s">
        <v>48</v>
      </c>
      <c r="K1751" t="s">
        <v>59</v>
      </c>
      <c r="L1751" t="s">
        <v>11303</v>
      </c>
      <c r="M1751" t="s">
        <v>11304</v>
      </c>
      <c r="N1751" t="s">
        <v>11305</v>
      </c>
      <c r="O1751">
        <f>VLOOKUP(B1751,HIS退!B:F,5,FALSE)</f>
        <v>-3916.9</v>
      </c>
      <c r="P1751" t="str">
        <f>VLOOKUP(B1751,HIS退!B:I,8,FALSE)</f>
        <v>1</v>
      </c>
      <c r="Q1751" s="38">
        <f>VLOOKUP(C1751,招行退!B:F,5,FALSE)</f>
        <v>3916.9</v>
      </c>
      <c r="R1751" t="str">
        <f>VLOOKUP(C1751,招行退!B:H,7,FALSE)</f>
        <v>S</v>
      </c>
      <c r="S1751" t="e">
        <f>VLOOKUP(C1751,招行退!B:I,8,FALSE)</f>
        <v>#N/A</v>
      </c>
    </row>
    <row r="1752" spans="1:19" ht="14.25" hidden="1">
      <c r="A1752" s="54">
        <v>42935.83834490741</v>
      </c>
      <c r="B1752">
        <v>849720</v>
      </c>
      <c r="C1752" t="s">
        <v>11306</v>
      </c>
      <c r="D1752" t="s">
        <v>11307</v>
      </c>
      <c r="E1752" t="s">
        <v>11308</v>
      </c>
      <c r="F1752" s="15">
        <v>5000</v>
      </c>
      <c r="G1752" t="s">
        <v>34</v>
      </c>
      <c r="H1752" t="s">
        <v>34</v>
      </c>
      <c r="I1752" t="s">
        <v>58</v>
      </c>
      <c r="J1752" t="s">
        <v>48</v>
      </c>
      <c r="K1752" t="s">
        <v>59</v>
      </c>
      <c r="L1752" t="s">
        <v>11309</v>
      </c>
      <c r="M1752" t="s">
        <v>11310</v>
      </c>
      <c r="N1752" t="s">
        <v>11311</v>
      </c>
      <c r="O1752">
        <f>VLOOKUP(B1752,HIS退!B:F,5,FALSE)</f>
        <v>-5000</v>
      </c>
      <c r="P1752" t="str">
        <f>VLOOKUP(B1752,HIS退!B:I,8,FALSE)</f>
        <v>1</v>
      </c>
      <c r="Q1752" s="38">
        <f>VLOOKUP(C1752,招行退!B:F,5,FALSE)</f>
        <v>5000</v>
      </c>
      <c r="R1752" t="str">
        <f>VLOOKUP(C1752,招行退!B:H,7,FALSE)</f>
        <v>S</v>
      </c>
      <c r="S1752" t="e">
        <f>VLOOKUP(C1752,招行退!B:I,8,FALSE)</f>
        <v>#N/A</v>
      </c>
    </row>
    <row r="1753" spans="1:19" ht="14.25" hidden="1">
      <c r="A1753" s="54">
        <v>42936.352280092593</v>
      </c>
      <c r="B1753">
        <v>851924</v>
      </c>
      <c r="C1753" t="s">
        <v>11312</v>
      </c>
      <c r="D1753" t="s">
        <v>11313</v>
      </c>
      <c r="E1753" t="s">
        <v>11314</v>
      </c>
      <c r="F1753" s="15">
        <v>355.3</v>
      </c>
      <c r="G1753" t="s">
        <v>34</v>
      </c>
      <c r="H1753" t="s">
        <v>34</v>
      </c>
      <c r="I1753" t="s">
        <v>58</v>
      </c>
      <c r="J1753" t="s">
        <v>48</v>
      </c>
      <c r="K1753" t="s">
        <v>59</v>
      </c>
      <c r="L1753" t="s">
        <v>11315</v>
      </c>
      <c r="M1753" t="s">
        <v>11316</v>
      </c>
      <c r="N1753" t="s">
        <v>11317</v>
      </c>
      <c r="O1753">
        <f>VLOOKUP(B1753,HIS退!B:F,5,FALSE)</f>
        <v>-355.3</v>
      </c>
      <c r="P1753" t="str">
        <f>VLOOKUP(B1753,HIS退!B:I,8,FALSE)</f>
        <v>1</v>
      </c>
      <c r="Q1753" s="38">
        <f>VLOOKUP(C1753,招行退!B:F,5,FALSE)</f>
        <v>355.3</v>
      </c>
      <c r="R1753" t="str">
        <f>VLOOKUP(C1753,招行退!B:H,7,FALSE)</f>
        <v>S</v>
      </c>
      <c r="S1753" t="e">
        <f>VLOOKUP(C1753,招行退!B:I,8,FALSE)</f>
        <v>#N/A</v>
      </c>
    </row>
    <row r="1754" spans="1:19" ht="14.25" hidden="1">
      <c r="A1754" s="54">
        <v>42936.353460648148</v>
      </c>
      <c r="B1754">
        <v>852022</v>
      </c>
      <c r="C1754" t="s">
        <v>6121</v>
      </c>
      <c r="D1754" t="s">
        <v>11318</v>
      </c>
      <c r="E1754" t="s">
        <v>6124</v>
      </c>
      <c r="F1754" s="15">
        <v>100.5</v>
      </c>
      <c r="G1754" t="s">
        <v>34</v>
      </c>
      <c r="H1754" t="s">
        <v>34</v>
      </c>
      <c r="I1754" t="s">
        <v>340</v>
      </c>
      <c r="J1754" t="s">
        <v>57</v>
      </c>
      <c r="K1754" t="s">
        <v>59</v>
      </c>
      <c r="L1754" t="s">
        <v>6122</v>
      </c>
      <c r="M1754" t="s">
        <v>11319</v>
      </c>
      <c r="N1754" t="s">
        <v>6125</v>
      </c>
      <c r="O1754">
        <f>VLOOKUP(B1754,HIS退!B:F,5,FALSE)</f>
        <v>-100.5</v>
      </c>
      <c r="P1754" t="str">
        <f>VLOOKUP(B1754,HIS退!B:I,8,FALSE)</f>
        <v>9</v>
      </c>
      <c r="Q1754" s="38">
        <f>VLOOKUP(C1754,招行退!B:F,5,FALSE)</f>
        <v>100.5</v>
      </c>
      <c r="R1754" t="str">
        <f>VLOOKUP(C1754,招行退!B:H,7,FALSE)</f>
        <v>B</v>
      </c>
      <c r="S1754" t="str">
        <f>VLOOKUP(C1754,招行退!B:I,8,FALSE)</f>
        <v>20170720</v>
      </c>
    </row>
    <row r="1755" spans="1:19" ht="14.25" hidden="1">
      <c r="A1755" s="54">
        <v>42936.368206018517</v>
      </c>
      <c r="B1755">
        <v>853267</v>
      </c>
      <c r="C1755" t="s">
        <v>11320</v>
      </c>
      <c r="D1755" t="s">
        <v>11321</v>
      </c>
      <c r="E1755" t="s">
        <v>11322</v>
      </c>
      <c r="F1755" s="15">
        <v>9000</v>
      </c>
      <c r="G1755" t="s">
        <v>34</v>
      </c>
      <c r="H1755" t="s">
        <v>34</v>
      </c>
      <c r="I1755" t="s">
        <v>58</v>
      </c>
      <c r="J1755" t="s">
        <v>48</v>
      </c>
      <c r="K1755" t="s">
        <v>59</v>
      </c>
      <c r="L1755" t="s">
        <v>11323</v>
      </c>
      <c r="M1755" t="s">
        <v>11324</v>
      </c>
      <c r="N1755" t="s">
        <v>11325</v>
      </c>
      <c r="O1755">
        <f>VLOOKUP(B1755,HIS退!B:F,5,FALSE)</f>
        <v>-9000</v>
      </c>
      <c r="P1755" t="str">
        <f>VLOOKUP(B1755,HIS退!B:I,8,FALSE)</f>
        <v>1</v>
      </c>
      <c r="Q1755" s="38">
        <f>VLOOKUP(C1755,招行退!B:F,5,FALSE)</f>
        <v>9000</v>
      </c>
      <c r="R1755" t="str">
        <f>VLOOKUP(C1755,招行退!B:H,7,FALSE)</f>
        <v>S</v>
      </c>
      <c r="S1755" t="e">
        <f>VLOOKUP(C1755,招行退!B:I,8,FALSE)</f>
        <v>#N/A</v>
      </c>
    </row>
    <row r="1756" spans="1:19" ht="14.25" hidden="1">
      <c r="A1756" s="54">
        <v>42936.371203703704</v>
      </c>
      <c r="B1756">
        <v>853511</v>
      </c>
      <c r="C1756" t="s">
        <v>11326</v>
      </c>
      <c r="D1756" t="s">
        <v>11327</v>
      </c>
      <c r="E1756" t="s">
        <v>11328</v>
      </c>
      <c r="F1756" s="15">
        <v>4200</v>
      </c>
      <c r="G1756" t="s">
        <v>34</v>
      </c>
      <c r="H1756" t="s">
        <v>34</v>
      </c>
      <c r="I1756" t="s">
        <v>58</v>
      </c>
      <c r="J1756" t="s">
        <v>48</v>
      </c>
      <c r="K1756" t="s">
        <v>59</v>
      </c>
      <c r="L1756" t="s">
        <v>11329</v>
      </c>
      <c r="M1756" t="s">
        <v>11330</v>
      </c>
      <c r="N1756" t="s">
        <v>11331</v>
      </c>
      <c r="O1756">
        <f>VLOOKUP(B1756,HIS退!B:F,5,FALSE)</f>
        <v>-4200</v>
      </c>
      <c r="P1756" t="str">
        <f>VLOOKUP(B1756,HIS退!B:I,8,FALSE)</f>
        <v>1</v>
      </c>
      <c r="Q1756" s="38">
        <f>VLOOKUP(C1756,招行退!B:F,5,FALSE)</f>
        <v>4200</v>
      </c>
      <c r="R1756" t="str">
        <f>VLOOKUP(C1756,招行退!B:H,7,FALSE)</f>
        <v>S</v>
      </c>
      <c r="S1756" t="e">
        <f>VLOOKUP(C1756,招行退!B:I,8,FALSE)</f>
        <v>#N/A</v>
      </c>
    </row>
    <row r="1757" spans="1:19" ht="14.25" hidden="1">
      <c r="A1757" s="54">
        <v>42936.378634259258</v>
      </c>
      <c r="B1757">
        <v>854167</v>
      </c>
      <c r="C1757" t="s">
        <v>11332</v>
      </c>
      <c r="D1757" t="s">
        <v>11333</v>
      </c>
      <c r="E1757" t="s">
        <v>10692</v>
      </c>
      <c r="F1757" s="15">
        <v>50</v>
      </c>
      <c r="G1757" t="s">
        <v>34</v>
      </c>
      <c r="H1757" t="s">
        <v>34</v>
      </c>
      <c r="I1757" t="s">
        <v>58</v>
      </c>
      <c r="J1757" t="s">
        <v>48</v>
      </c>
      <c r="K1757" t="s">
        <v>59</v>
      </c>
      <c r="L1757" t="s">
        <v>11334</v>
      </c>
      <c r="M1757" t="s">
        <v>11335</v>
      </c>
      <c r="N1757" t="s">
        <v>11336</v>
      </c>
      <c r="O1757">
        <f>VLOOKUP(B1757,HIS退!B:F,5,FALSE)</f>
        <v>-50</v>
      </c>
      <c r="P1757" t="str">
        <f>VLOOKUP(B1757,HIS退!B:I,8,FALSE)</f>
        <v>1</v>
      </c>
      <c r="Q1757" s="38">
        <f>VLOOKUP(C1757,招行退!B:F,5,FALSE)</f>
        <v>50</v>
      </c>
      <c r="R1757" t="str">
        <f>VLOOKUP(C1757,招行退!B:H,7,FALSE)</f>
        <v>S</v>
      </c>
      <c r="S1757" t="e">
        <f>VLOOKUP(C1757,招行退!B:I,8,FALSE)</f>
        <v>#N/A</v>
      </c>
    </row>
    <row r="1758" spans="1:19" ht="14.25" hidden="1">
      <c r="A1758" s="54">
        <v>42936.379224537035</v>
      </c>
      <c r="B1758">
        <v>854225</v>
      </c>
      <c r="C1758" t="s">
        <v>11337</v>
      </c>
      <c r="D1758" t="s">
        <v>11338</v>
      </c>
      <c r="E1758" t="s">
        <v>11339</v>
      </c>
      <c r="F1758" s="15">
        <v>1000</v>
      </c>
      <c r="G1758" t="s">
        <v>34</v>
      </c>
      <c r="H1758" t="s">
        <v>34</v>
      </c>
      <c r="I1758" t="s">
        <v>58</v>
      </c>
      <c r="J1758" t="s">
        <v>48</v>
      </c>
      <c r="K1758" t="s">
        <v>59</v>
      </c>
      <c r="L1758" t="s">
        <v>11340</v>
      </c>
      <c r="M1758" t="s">
        <v>11341</v>
      </c>
      <c r="N1758" t="s">
        <v>11342</v>
      </c>
      <c r="O1758">
        <f>VLOOKUP(B1758,HIS退!B:F,5,FALSE)</f>
        <v>-1000</v>
      </c>
      <c r="P1758" t="str">
        <f>VLOOKUP(B1758,HIS退!B:I,8,FALSE)</f>
        <v>1</v>
      </c>
      <c r="Q1758" s="38">
        <f>VLOOKUP(C1758,招行退!B:F,5,FALSE)</f>
        <v>1000</v>
      </c>
      <c r="R1758" t="str">
        <f>VLOOKUP(C1758,招行退!B:H,7,FALSE)</f>
        <v>S</v>
      </c>
      <c r="S1758" t="e">
        <f>VLOOKUP(C1758,招行退!B:I,8,FALSE)</f>
        <v>#N/A</v>
      </c>
    </row>
    <row r="1759" spans="1:19" ht="14.25" hidden="1">
      <c r="A1759" s="54">
        <v>42936.384918981479</v>
      </c>
      <c r="B1759">
        <v>854769</v>
      </c>
      <c r="C1759" t="s">
        <v>11343</v>
      </c>
      <c r="D1759" t="s">
        <v>9927</v>
      </c>
      <c r="E1759" t="s">
        <v>9928</v>
      </c>
      <c r="F1759" s="15">
        <v>575</v>
      </c>
      <c r="G1759" t="s">
        <v>34</v>
      </c>
      <c r="H1759" t="s">
        <v>34</v>
      </c>
      <c r="I1759" t="s">
        <v>58</v>
      </c>
      <c r="J1759" t="s">
        <v>48</v>
      </c>
      <c r="K1759" t="s">
        <v>59</v>
      </c>
      <c r="L1759" t="s">
        <v>11344</v>
      </c>
      <c r="M1759" t="s">
        <v>11345</v>
      </c>
      <c r="N1759" t="s">
        <v>9931</v>
      </c>
      <c r="O1759">
        <f>VLOOKUP(B1759,HIS退!B:F,5,FALSE)</f>
        <v>-575</v>
      </c>
      <c r="P1759" t="str">
        <f>VLOOKUP(B1759,HIS退!B:I,8,FALSE)</f>
        <v>1</v>
      </c>
      <c r="Q1759" s="38">
        <f>VLOOKUP(C1759,招行退!B:F,5,FALSE)</f>
        <v>575</v>
      </c>
      <c r="R1759" t="str">
        <f>VLOOKUP(C1759,招行退!B:H,7,FALSE)</f>
        <v>S</v>
      </c>
      <c r="S1759" t="e">
        <f>VLOOKUP(C1759,招行退!B:I,8,FALSE)</f>
        <v>#N/A</v>
      </c>
    </row>
    <row r="1760" spans="1:19" ht="14.25" hidden="1">
      <c r="A1760" s="54">
        <v>42936.395497685182</v>
      </c>
      <c r="B1760">
        <v>855567</v>
      </c>
      <c r="C1760" t="s">
        <v>11346</v>
      </c>
      <c r="D1760" t="s">
        <v>11347</v>
      </c>
      <c r="E1760" t="s">
        <v>11348</v>
      </c>
      <c r="F1760" s="15">
        <v>695</v>
      </c>
      <c r="G1760" t="s">
        <v>34</v>
      </c>
      <c r="H1760" t="s">
        <v>34</v>
      </c>
      <c r="I1760" t="s">
        <v>58</v>
      </c>
      <c r="J1760" t="s">
        <v>48</v>
      </c>
      <c r="K1760" t="s">
        <v>59</v>
      </c>
      <c r="L1760" t="s">
        <v>11349</v>
      </c>
      <c r="M1760" t="s">
        <v>11350</v>
      </c>
      <c r="N1760" t="s">
        <v>6448</v>
      </c>
      <c r="O1760">
        <f>VLOOKUP(B1760,HIS退!B:F,5,FALSE)</f>
        <v>-695</v>
      </c>
      <c r="P1760" t="str">
        <f>VLOOKUP(B1760,HIS退!B:I,8,FALSE)</f>
        <v>1</v>
      </c>
      <c r="Q1760" s="38">
        <f>VLOOKUP(C1760,招行退!B:F,5,FALSE)</f>
        <v>695</v>
      </c>
      <c r="R1760" t="str">
        <f>VLOOKUP(C1760,招行退!B:H,7,FALSE)</f>
        <v>S</v>
      </c>
      <c r="S1760" t="e">
        <f>VLOOKUP(C1760,招行退!B:I,8,FALSE)</f>
        <v>#N/A</v>
      </c>
    </row>
    <row r="1761" spans="1:19" ht="14.25" hidden="1">
      <c r="A1761" s="54">
        <v>42936.401180555556</v>
      </c>
      <c r="B1761">
        <v>856063</v>
      </c>
      <c r="C1761" t="s">
        <v>11351</v>
      </c>
      <c r="D1761" t="s">
        <v>11352</v>
      </c>
      <c r="E1761" t="s">
        <v>11353</v>
      </c>
      <c r="F1761" s="15">
        <v>300</v>
      </c>
      <c r="G1761" t="s">
        <v>34</v>
      </c>
      <c r="H1761" t="s">
        <v>34</v>
      </c>
      <c r="I1761" t="s">
        <v>58</v>
      </c>
      <c r="J1761" t="s">
        <v>48</v>
      </c>
      <c r="K1761" t="s">
        <v>59</v>
      </c>
      <c r="L1761" t="s">
        <v>11354</v>
      </c>
      <c r="M1761" t="s">
        <v>11355</v>
      </c>
      <c r="N1761" t="s">
        <v>11356</v>
      </c>
      <c r="O1761">
        <f>VLOOKUP(B1761,HIS退!B:F,5,FALSE)</f>
        <v>-300</v>
      </c>
      <c r="P1761" t="str">
        <f>VLOOKUP(B1761,HIS退!B:I,8,FALSE)</f>
        <v>1</v>
      </c>
      <c r="Q1761" s="38">
        <f>VLOOKUP(C1761,招行退!B:F,5,FALSE)</f>
        <v>300</v>
      </c>
      <c r="R1761" t="str">
        <f>VLOOKUP(C1761,招行退!B:H,7,FALSE)</f>
        <v>S</v>
      </c>
      <c r="S1761" t="e">
        <f>VLOOKUP(C1761,招行退!B:I,8,FALSE)</f>
        <v>#N/A</v>
      </c>
    </row>
    <row r="1762" spans="1:19" ht="14.25" hidden="1">
      <c r="A1762" s="54">
        <v>42936.403090277781</v>
      </c>
      <c r="B1762">
        <v>856208</v>
      </c>
      <c r="C1762" t="s">
        <v>11358</v>
      </c>
      <c r="D1762" t="s">
        <v>11359</v>
      </c>
      <c r="E1762" t="s">
        <v>11360</v>
      </c>
      <c r="F1762" s="15">
        <v>1600</v>
      </c>
      <c r="G1762" t="s">
        <v>34</v>
      </c>
      <c r="H1762" t="s">
        <v>34</v>
      </c>
      <c r="I1762" t="s">
        <v>58</v>
      </c>
      <c r="J1762" t="s">
        <v>48</v>
      </c>
      <c r="K1762" t="s">
        <v>59</v>
      </c>
      <c r="L1762" t="s">
        <v>11361</v>
      </c>
      <c r="M1762" t="s">
        <v>11362</v>
      </c>
      <c r="N1762" t="s">
        <v>11363</v>
      </c>
      <c r="O1762">
        <f>VLOOKUP(B1762,HIS退!B:F,5,FALSE)</f>
        <v>-1600</v>
      </c>
      <c r="P1762" t="str">
        <f>VLOOKUP(B1762,HIS退!B:I,8,FALSE)</f>
        <v>1</v>
      </c>
      <c r="Q1762" s="38">
        <f>VLOOKUP(C1762,招行退!B:F,5,FALSE)</f>
        <v>1600</v>
      </c>
      <c r="R1762" t="str">
        <f>VLOOKUP(C1762,招行退!B:H,7,FALSE)</f>
        <v>S</v>
      </c>
      <c r="S1762" t="e">
        <f>VLOOKUP(C1762,招行退!B:I,8,FALSE)</f>
        <v>#N/A</v>
      </c>
    </row>
    <row r="1763" spans="1:19" ht="14.25" hidden="1">
      <c r="A1763" s="54">
        <v>42936.403171296297</v>
      </c>
      <c r="B1763">
        <v>856217</v>
      </c>
      <c r="C1763" t="s">
        <v>11364</v>
      </c>
      <c r="D1763" t="s">
        <v>11365</v>
      </c>
      <c r="E1763" t="s">
        <v>11366</v>
      </c>
      <c r="F1763" s="15">
        <v>878.5</v>
      </c>
      <c r="G1763" t="s">
        <v>34</v>
      </c>
      <c r="H1763" t="s">
        <v>34</v>
      </c>
      <c r="I1763" t="s">
        <v>58</v>
      </c>
      <c r="J1763" t="s">
        <v>48</v>
      </c>
      <c r="K1763" t="s">
        <v>59</v>
      </c>
      <c r="L1763" t="s">
        <v>11367</v>
      </c>
      <c r="M1763" t="s">
        <v>11368</v>
      </c>
      <c r="N1763" t="s">
        <v>5226</v>
      </c>
      <c r="O1763">
        <f>VLOOKUP(B1763,HIS退!B:F,5,FALSE)</f>
        <v>-878.5</v>
      </c>
      <c r="P1763" t="str">
        <f>VLOOKUP(B1763,HIS退!B:I,8,FALSE)</f>
        <v>1</v>
      </c>
      <c r="Q1763" s="38">
        <f>VLOOKUP(C1763,招行退!B:F,5,FALSE)</f>
        <v>878.5</v>
      </c>
      <c r="R1763" t="str">
        <f>VLOOKUP(C1763,招行退!B:H,7,FALSE)</f>
        <v>S</v>
      </c>
      <c r="S1763" t="e">
        <f>VLOOKUP(C1763,招行退!B:I,8,FALSE)</f>
        <v>#N/A</v>
      </c>
    </row>
    <row r="1764" spans="1:19" ht="14.25" hidden="1">
      <c r="A1764" s="54">
        <v>42936.403587962966</v>
      </c>
      <c r="B1764">
        <v>856264</v>
      </c>
      <c r="C1764" t="s">
        <v>11369</v>
      </c>
      <c r="D1764" t="s">
        <v>11370</v>
      </c>
      <c r="E1764" t="s">
        <v>11371</v>
      </c>
      <c r="F1764" s="15">
        <v>490.5</v>
      </c>
      <c r="G1764" t="s">
        <v>34</v>
      </c>
      <c r="H1764" t="s">
        <v>34</v>
      </c>
      <c r="I1764" t="s">
        <v>58</v>
      </c>
      <c r="J1764" t="s">
        <v>48</v>
      </c>
      <c r="K1764" t="s">
        <v>59</v>
      </c>
      <c r="L1764" t="s">
        <v>11372</v>
      </c>
      <c r="M1764" t="s">
        <v>11373</v>
      </c>
      <c r="N1764" t="s">
        <v>11374</v>
      </c>
      <c r="O1764">
        <f>VLOOKUP(B1764,HIS退!B:F,5,FALSE)</f>
        <v>-490.5</v>
      </c>
      <c r="P1764" t="str">
        <f>VLOOKUP(B1764,HIS退!B:I,8,FALSE)</f>
        <v>1</v>
      </c>
      <c r="Q1764" s="38">
        <f>VLOOKUP(C1764,招行退!B:F,5,FALSE)</f>
        <v>490.5</v>
      </c>
      <c r="R1764" t="str">
        <f>VLOOKUP(C1764,招行退!B:H,7,FALSE)</f>
        <v>S</v>
      </c>
      <c r="S1764" t="e">
        <f>VLOOKUP(C1764,招行退!B:I,8,FALSE)</f>
        <v>#N/A</v>
      </c>
    </row>
    <row r="1765" spans="1:19" ht="14.25" hidden="1">
      <c r="A1765" s="54">
        <v>42936.411736111113</v>
      </c>
      <c r="B1765">
        <v>856977</v>
      </c>
      <c r="C1765" t="s">
        <v>11375</v>
      </c>
      <c r="D1765" t="s">
        <v>11376</v>
      </c>
      <c r="E1765" t="s">
        <v>11377</v>
      </c>
      <c r="F1765" s="15">
        <v>100</v>
      </c>
      <c r="G1765" t="s">
        <v>53</v>
      </c>
      <c r="H1765" t="s">
        <v>34</v>
      </c>
      <c r="I1765" t="s">
        <v>58</v>
      </c>
      <c r="J1765" t="s">
        <v>48</v>
      </c>
      <c r="K1765" t="s">
        <v>59</v>
      </c>
      <c r="L1765" t="s">
        <v>11378</v>
      </c>
      <c r="M1765" t="s">
        <v>11379</v>
      </c>
      <c r="N1765" t="s">
        <v>11380</v>
      </c>
      <c r="O1765">
        <f>VLOOKUP(B1765,HIS退!B:F,5,FALSE)</f>
        <v>-100</v>
      </c>
      <c r="P1765" t="str">
        <f>VLOOKUP(B1765,HIS退!B:I,8,FALSE)</f>
        <v>1</v>
      </c>
      <c r="Q1765" s="38">
        <f>VLOOKUP(C1765,招行退!B:F,5,FALSE)</f>
        <v>100</v>
      </c>
      <c r="R1765" t="str">
        <f>VLOOKUP(C1765,招行退!B:H,7,FALSE)</f>
        <v>S</v>
      </c>
      <c r="S1765" t="e">
        <f>VLOOKUP(C1765,招行退!B:I,8,FALSE)</f>
        <v>#N/A</v>
      </c>
    </row>
    <row r="1766" spans="1:19" ht="14.25" hidden="1">
      <c r="A1766" s="54">
        <v>42936.412881944445</v>
      </c>
      <c r="B1766">
        <v>857076</v>
      </c>
      <c r="C1766" t="s">
        <v>11381</v>
      </c>
      <c r="D1766" t="s">
        <v>11382</v>
      </c>
      <c r="E1766" t="s">
        <v>11383</v>
      </c>
      <c r="F1766" s="15">
        <v>380.3</v>
      </c>
      <c r="G1766" t="s">
        <v>34</v>
      </c>
      <c r="H1766" t="s">
        <v>34</v>
      </c>
      <c r="I1766" t="s">
        <v>58</v>
      </c>
      <c r="J1766" t="s">
        <v>48</v>
      </c>
      <c r="K1766" t="s">
        <v>59</v>
      </c>
      <c r="L1766" t="s">
        <v>11384</v>
      </c>
      <c r="M1766" t="s">
        <v>11385</v>
      </c>
      <c r="N1766" t="s">
        <v>11386</v>
      </c>
      <c r="O1766">
        <f>VLOOKUP(B1766,HIS退!B:F,5,FALSE)</f>
        <v>-380.3</v>
      </c>
      <c r="P1766" t="str">
        <f>VLOOKUP(B1766,HIS退!B:I,8,FALSE)</f>
        <v>1</v>
      </c>
      <c r="Q1766" s="38">
        <f>VLOOKUP(C1766,招行退!B:F,5,FALSE)</f>
        <v>380.3</v>
      </c>
      <c r="R1766" t="str">
        <f>VLOOKUP(C1766,招行退!B:H,7,FALSE)</f>
        <v>S</v>
      </c>
      <c r="S1766" t="e">
        <f>VLOOKUP(C1766,招行退!B:I,8,FALSE)</f>
        <v>#N/A</v>
      </c>
    </row>
    <row r="1767" spans="1:19" ht="14.25" hidden="1">
      <c r="A1767" s="54">
        <v>42936.414618055554</v>
      </c>
      <c r="B1767">
        <v>857236</v>
      </c>
      <c r="C1767" t="s">
        <v>11387</v>
      </c>
      <c r="D1767" t="s">
        <v>11388</v>
      </c>
      <c r="E1767" t="s">
        <v>11389</v>
      </c>
      <c r="F1767" s="15">
        <v>1600</v>
      </c>
      <c r="G1767" t="s">
        <v>34</v>
      </c>
      <c r="H1767" t="s">
        <v>34</v>
      </c>
      <c r="I1767" t="s">
        <v>58</v>
      </c>
      <c r="J1767" t="s">
        <v>48</v>
      </c>
      <c r="K1767" t="s">
        <v>59</v>
      </c>
      <c r="L1767" t="s">
        <v>11390</v>
      </c>
      <c r="M1767" t="s">
        <v>11391</v>
      </c>
      <c r="N1767" t="s">
        <v>11392</v>
      </c>
      <c r="O1767">
        <f>VLOOKUP(B1767,HIS退!B:F,5,FALSE)</f>
        <v>-1600</v>
      </c>
      <c r="P1767" t="str">
        <f>VLOOKUP(B1767,HIS退!B:I,8,FALSE)</f>
        <v>1</v>
      </c>
      <c r="Q1767" s="38">
        <f>VLOOKUP(C1767,招行退!B:F,5,FALSE)</f>
        <v>1600</v>
      </c>
      <c r="R1767" t="str">
        <f>VLOOKUP(C1767,招行退!B:H,7,FALSE)</f>
        <v>S</v>
      </c>
      <c r="S1767" t="e">
        <f>VLOOKUP(C1767,招行退!B:I,8,FALSE)</f>
        <v>#N/A</v>
      </c>
    </row>
    <row r="1768" spans="1:19" ht="14.25" hidden="1">
      <c r="A1768" s="54">
        <v>42936.41851851852</v>
      </c>
      <c r="B1768">
        <v>857532</v>
      </c>
      <c r="C1768" t="s">
        <v>11393</v>
      </c>
      <c r="D1768" t="s">
        <v>11394</v>
      </c>
      <c r="E1768" t="s">
        <v>11395</v>
      </c>
      <c r="F1768" s="15">
        <v>117.42</v>
      </c>
      <c r="G1768" t="s">
        <v>34</v>
      </c>
      <c r="H1768" t="s">
        <v>34</v>
      </c>
      <c r="I1768" t="s">
        <v>58</v>
      </c>
      <c r="J1768" t="s">
        <v>48</v>
      </c>
      <c r="K1768" t="s">
        <v>59</v>
      </c>
      <c r="L1768" t="s">
        <v>11396</v>
      </c>
      <c r="M1768" t="s">
        <v>11397</v>
      </c>
      <c r="N1768" t="s">
        <v>11398</v>
      </c>
      <c r="O1768">
        <f>VLOOKUP(B1768,HIS退!B:F,5,FALSE)</f>
        <v>-117.42</v>
      </c>
      <c r="P1768" t="str">
        <f>VLOOKUP(B1768,HIS退!B:I,8,FALSE)</f>
        <v>1</v>
      </c>
      <c r="Q1768" s="38">
        <f>VLOOKUP(C1768,招行退!B:F,5,FALSE)</f>
        <v>117.42</v>
      </c>
      <c r="R1768" t="str">
        <f>VLOOKUP(C1768,招行退!B:H,7,FALSE)</f>
        <v>S</v>
      </c>
      <c r="S1768" t="e">
        <f>VLOOKUP(C1768,招行退!B:I,8,FALSE)</f>
        <v>#N/A</v>
      </c>
    </row>
    <row r="1769" spans="1:19" ht="14.25" hidden="1">
      <c r="A1769" s="54">
        <v>42936.418807870374</v>
      </c>
      <c r="B1769">
        <v>857546</v>
      </c>
      <c r="C1769" t="s">
        <v>11399</v>
      </c>
      <c r="D1769" t="s">
        <v>8769</v>
      </c>
      <c r="E1769" t="s">
        <v>5461</v>
      </c>
      <c r="F1769" s="15">
        <v>1072.3399999999999</v>
      </c>
      <c r="G1769" t="s">
        <v>34</v>
      </c>
      <c r="H1769" t="s">
        <v>34</v>
      </c>
      <c r="I1769" t="s">
        <v>58</v>
      </c>
      <c r="J1769" t="s">
        <v>48</v>
      </c>
      <c r="K1769" t="s">
        <v>59</v>
      </c>
      <c r="L1769" t="s">
        <v>11400</v>
      </c>
      <c r="M1769" t="s">
        <v>11401</v>
      </c>
      <c r="N1769" t="s">
        <v>5462</v>
      </c>
      <c r="O1769">
        <f>VLOOKUP(B1769,HIS退!B:F,5,FALSE)</f>
        <v>-1072.3399999999999</v>
      </c>
      <c r="P1769" t="str">
        <f>VLOOKUP(B1769,HIS退!B:I,8,FALSE)</f>
        <v>1</v>
      </c>
      <c r="Q1769" s="38" t="str">
        <f>VLOOKUP(C1769,招行退!B:F,5,FALSE)</f>
        <v>1072.340</v>
      </c>
      <c r="R1769" t="str">
        <f>VLOOKUP(C1769,招行退!B:H,7,FALSE)</f>
        <v>S</v>
      </c>
      <c r="S1769" t="e">
        <f>VLOOKUP(C1769,招行退!B:I,8,FALSE)</f>
        <v>#N/A</v>
      </c>
    </row>
    <row r="1770" spans="1:19" ht="14.25" hidden="1">
      <c r="A1770" s="54">
        <v>42936.423506944448</v>
      </c>
      <c r="B1770">
        <v>857921</v>
      </c>
      <c r="C1770" t="s">
        <v>11402</v>
      </c>
      <c r="D1770" t="s">
        <v>11403</v>
      </c>
      <c r="E1770" t="s">
        <v>11404</v>
      </c>
      <c r="F1770" s="15">
        <v>2500</v>
      </c>
      <c r="G1770" t="s">
        <v>34</v>
      </c>
      <c r="H1770" t="s">
        <v>34</v>
      </c>
      <c r="I1770" t="s">
        <v>58</v>
      </c>
      <c r="J1770" t="s">
        <v>48</v>
      </c>
      <c r="K1770" t="s">
        <v>59</v>
      </c>
      <c r="L1770" t="s">
        <v>11405</v>
      </c>
      <c r="M1770" t="s">
        <v>11406</v>
      </c>
      <c r="N1770" t="s">
        <v>11407</v>
      </c>
      <c r="O1770">
        <f>VLOOKUP(B1770,HIS退!B:F,5,FALSE)</f>
        <v>-2500</v>
      </c>
      <c r="P1770" t="str">
        <f>VLOOKUP(B1770,HIS退!B:I,8,FALSE)</f>
        <v>1</v>
      </c>
      <c r="Q1770" s="38">
        <f>VLOOKUP(C1770,招行退!B:F,5,FALSE)</f>
        <v>2500</v>
      </c>
      <c r="R1770" t="str">
        <f>VLOOKUP(C1770,招行退!B:H,7,FALSE)</f>
        <v>S</v>
      </c>
      <c r="S1770" t="e">
        <f>VLOOKUP(C1770,招行退!B:I,8,FALSE)</f>
        <v>#N/A</v>
      </c>
    </row>
    <row r="1771" spans="1:19" ht="14.25" hidden="1">
      <c r="A1771" s="54">
        <v>42936.42628472222</v>
      </c>
      <c r="B1771">
        <v>858145</v>
      </c>
      <c r="C1771" t="s">
        <v>11408</v>
      </c>
      <c r="D1771" t="s">
        <v>11409</v>
      </c>
      <c r="E1771" t="s">
        <v>11410</v>
      </c>
      <c r="F1771" s="15">
        <v>500</v>
      </c>
      <c r="G1771" t="s">
        <v>34</v>
      </c>
      <c r="H1771" t="s">
        <v>34</v>
      </c>
      <c r="I1771" t="s">
        <v>58</v>
      </c>
      <c r="J1771" t="s">
        <v>48</v>
      </c>
      <c r="K1771" t="s">
        <v>59</v>
      </c>
      <c r="L1771" t="s">
        <v>11411</v>
      </c>
      <c r="M1771" t="s">
        <v>11412</v>
      </c>
      <c r="N1771" t="s">
        <v>11413</v>
      </c>
      <c r="O1771">
        <f>VLOOKUP(B1771,HIS退!B:F,5,FALSE)</f>
        <v>-500</v>
      </c>
      <c r="P1771" t="str">
        <f>VLOOKUP(B1771,HIS退!B:I,8,FALSE)</f>
        <v>1</v>
      </c>
      <c r="Q1771" s="38">
        <f>VLOOKUP(C1771,招行退!B:F,5,FALSE)</f>
        <v>500</v>
      </c>
      <c r="R1771" t="str">
        <f>VLOOKUP(C1771,招行退!B:H,7,FALSE)</f>
        <v>S</v>
      </c>
      <c r="S1771" t="e">
        <f>VLOOKUP(C1771,招行退!B:I,8,FALSE)</f>
        <v>#N/A</v>
      </c>
    </row>
    <row r="1772" spans="1:19" ht="14.25" hidden="1">
      <c r="A1772" s="54">
        <v>42936.426620370374</v>
      </c>
      <c r="B1772">
        <v>858177</v>
      </c>
      <c r="C1772" t="s">
        <v>11414</v>
      </c>
      <c r="D1772" t="s">
        <v>11415</v>
      </c>
      <c r="E1772" t="s">
        <v>11416</v>
      </c>
      <c r="F1772" s="15">
        <v>398</v>
      </c>
      <c r="G1772" t="s">
        <v>34</v>
      </c>
      <c r="H1772" t="s">
        <v>34</v>
      </c>
      <c r="I1772" t="s">
        <v>58</v>
      </c>
      <c r="J1772" t="s">
        <v>48</v>
      </c>
      <c r="K1772" t="s">
        <v>59</v>
      </c>
      <c r="L1772" t="s">
        <v>11417</v>
      </c>
      <c r="M1772" t="s">
        <v>11418</v>
      </c>
      <c r="N1772" t="s">
        <v>11419</v>
      </c>
      <c r="O1772">
        <f>VLOOKUP(B1772,HIS退!B:F,5,FALSE)</f>
        <v>-398</v>
      </c>
      <c r="P1772" t="str">
        <f>VLOOKUP(B1772,HIS退!B:I,8,FALSE)</f>
        <v>1</v>
      </c>
      <c r="Q1772" s="38">
        <f>VLOOKUP(C1772,招行退!B:F,5,FALSE)</f>
        <v>398</v>
      </c>
      <c r="R1772" t="str">
        <f>VLOOKUP(C1772,招行退!B:H,7,FALSE)</f>
        <v>S</v>
      </c>
      <c r="S1772" t="e">
        <f>VLOOKUP(C1772,招行退!B:I,8,FALSE)</f>
        <v>#N/A</v>
      </c>
    </row>
    <row r="1773" spans="1:19" ht="14.25" hidden="1">
      <c r="A1773" s="54">
        <v>42936.427557870367</v>
      </c>
      <c r="B1773">
        <v>858295</v>
      </c>
      <c r="C1773" t="s">
        <v>6145</v>
      </c>
      <c r="D1773" t="s">
        <v>11420</v>
      </c>
      <c r="E1773" t="s">
        <v>6148</v>
      </c>
      <c r="F1773" s="15">
        <v>477.09</v>
      </c>
      <c r="G1773" t="s">
        <v>34</v>
      </c>
      <c r="H1773" t="s">
        <v>34</v>
      </c>
      <c r="I1773" t="s">
        <v>340</v>
      </c>
      <c r="J1773" t="s">
        <v>57</v>
      </c>
      <c r="K1773" t="s">
        <v>59</v>
      </c>
      <c r="L1773" t="s">
        <v>6146</v>
      </c>
      <c r="M1773" t="s">
        <v>11421</v>
      </c>
      <c r="N1773" t="s">
        <v>6149</v>
      </c>
      <c r="O1773">
        <f>VLOOKUP(B1773,HIS退!B:F,5,FALSE)</f>
        <v>-477.09</v>
      </c>
      <c r="P1773" t="str">
        <f>VLOOKUP(B1773,HIS退!B:I,8,FALSE)</f>
        <v>9</v>
      </c>
      <c r="Q1773" s="38">
        <f>VLOOKUP(C1773,招行退!B:F,5,FALSE)</f>
        <v>477.09</v>
      </c>
      <c r="R1773" t="str">
        <f>VLOOKUP(C1773,招行退!B:H,7,FALSE)</f>
        <v>B</v>
      </c>
      <c r="S1773" t="str">
        <f>VLOOKUP(C1773,招行退!B:I,8,FALSE)</f>
        <v>20170720</v>
      </c>
    </row>
    <row r="1774" spans="1:19" ht="14.25" hidden="1">
      <c r="A1774" s="54">
        <v>42936.440462962964</v>
      </c>
      <c r="B1774">
        <v>859317</v>
      </c>
      <c r="C1774" t="s">
        <v>11422</v>
      </c>
      <c r="D1774" t="s">
        <v>11423</v>
      </c>
      <c r="E1774" t="s">
        <v>11424</v>
      </c>
      <c r="F1774" s="15">
        <v>1100</v>
      </c>
      <c r="G1774" t="s">
        <v>34</v>
      </c>
      <c r="H1774" t="s">
        <v>34</v>
      </c>
      <c r="I1774" t="s">
        <v>58</v>
      </c>
      <c r="J1774" t="s">
        <v>48</v>
      </c>
      <c r="K1774" t="s">
        <v>59</v>
      </c>
      <c r="L1774" t="s">
        <v>11425</v>
      </c>
      <c r="M1774" t="s">
        <v>11426</v>
      </c>
      <c r="N1774" t="s">
        <v>7491</v>
      </c>
      <c r="O1774">
        <f>VLOOKUP(B1774,HIS退!B:F,5,FALSE)</f>
        <v>-1100</v>
      </c>
      <c r="P1774" t="str">
        <f>VLOOKUP(B1774,HIS退!B:I,8,FALSE)</f>
        <v>1</v>
      </c>
      <c r="Q1774" s="38">
        <f>VLOOKUP(C1774,招行退!B:F,5,FALSE)</f>
        <v>1100</v>
      </c>
      <c r="R1774" t="str">
        <f>VLOOKUP(C1774,招行退!B:H,7,FALSE)</f>
        <v>S</v>
      </c>
      <c r="S1774" t="e">
        <f>VLOOKUP(C1774,招行退!B:I,8,FALSE)</f>
        <v>#N/A</v>
      </c>
    </row>
    <row r="1775" spans="1:19" ht="14.25" hidden="1">
      <c r="A1775" s="54">
        <v>42936.445868055554</v>
      </c>
      <c r="B1775">
        <v>859696</v>
      </c>
      <c r="C1775" t="s">
        <v>11427</v>
      </c>
      <c r="D1775" t="s">
        <v>11428</v>
      </c>
      <c r="E1775" t="s">
        <v>11429</v>
      </c>
      <c r="F1775" s="15">
        <v>23</v>
      </c>
      <c r="G1775" t="s">
        <v>34</v>
      </c>
      <c r="H1775" t="s">
        <v>34</v>
      </c>
      <c r="I1775" t="s">
        <v>58</v>
      </c>
      <c r="J1775" t="s">
        <v>48</v>
      </c>
      <c r="K1775" t="s">
        <v>59</v>
      </c>
      <c r="L1775" t="s">
        <v>11430</v>
      </c>
      <c r="M1775" t="s">
        <v>11431</v>
      </c>
      <c r="N1775" t="s">
        <v>11432</v>
      </c>
      <c r="O1775">
        <f>VLOOKUP(B1775,HIS退!B:F,5,FALSE)</f>
        <v>-23</v>
      </c>
      <c r="P1775" t="str">
        <f>VLOOKUP(B1775,HIS退!B:I,8,FALSE)</f>
        <v>1</v>
      </c>
      <c r="Q1775" s="38">
        <f>VLOOKUP(C1775,招行退!B:F,5,FALSE)</f>
        <v>23</v>
      </c>
      <c r="R1775" t="str">
        <f>VLOOKUP(C1775,招行退!B:H,7,FALSE)</f>
        <v>S</v>
      </c>
      <c r="S1775" t="e">
        <f>VLOOKUP(C1775,招行退!B:I,8,FALSE)</f>
        <v>#N/A</v>
      </c>
    </row>
    <row r="1776" spans="1:19" ht="14.25" hidden="1">
      <c r="A1776" s="54">
        <v>42936.446863425925</v>
      </c>
      <c r="B1776">
        <v>859780</v>
      </c>
      <c r="C1776" t="s">
        <v>11433</v>
      </c>
      <c r="D1776" t="s">
        <v>1622</v>
      </c>
      <c r="E1776" t="s">
        <v>1623</v>
      </c>
      <c r="F1776" s="15">
        <v>863.22</v>
      </c>
      <c r="G1776" t="s">
        <v>34</v>
      </c>
      <c r="H1776" t="s">
        <v>34</v>
      </c>
      <c r="I1776" t="s">
        <v>58</v>
      </c>
      <c r="J1776" t="s">
        <v>48</v>
      </c>
      <c r="K1776" t="s">
        <v>59</v>
      </c>
      <c r="L1776" t="s">
        <v>11434</v>
      </c>
      <c r="M1776" t="s">
        <v>11435</v>
      </c>
      <c r="N1776" t="s">
        <v>3834</v>
      </c>
      <c r="O1776">
        <f>VLOOKUP(B1776,HIS退!B:F,5,FALSE)</f>
        <v>-863.22</v>
      </c>
      <c r="P1776" t="str">
        <f>VLOOKUP(B1776,HIS退!B:I,8,FALSE)</f>
        <v>1</v>
      </c>
      <c r="Q1776" s="38">
        <f>VLOOKUP(C1776,招行退!B:F,5,FALSE)</f>
        <v>863.22</v>
      </c>
      <c r="R1776" t="str">
        <f>VLOOKUP(C1776,招行退!B:H,7,FALSE)</f>
        <v>S</v>
      </c>
      <c r="S1776" t="e">
        <f>VLOOKUP(C1776,招行退!B:I,8,FALSE)</f>
        <v>#N/A</v>
      </c>
    </row>
    <row r="1777" spans="1:19" ht="14.25" hidden="1">
      <c r="A1777" s="54">
        <v>42936.447430555556</v>
      </c>
      <c r="B1777">
        <v>859836</v>
      </c>
      <c r="C1777" t="s">
        <v>11436</v>
      </c>
      <c r="D1777" t="s">
        <v>11089</v>
      </c>
      <c r="E1777" t="s">
        <v>6060</v>
      </c>
      <c r="F1777" s="15">
        <v>500</v>
      </c>
      <c r="G1777" t="s">
        <v>34</v>
      </c>
      <c r="H1777" t="s">
        <v>34</v>
      </c>
      <c r="I1777" t="s">
        <v>58</v>
      </c>
      <c r="J1777" t="s">
        <v>48</v>
      </c>
      <c r="K1777" t="s">
        <v>59</v>
      </c>
      <c r="L1777" t="s">
        <v>11437</v>
      </c>
      <c r="M1777" t="s">
        <v>11438</v>
      </c>
      <c r="N1777" t="s">
        <v>6061</v>
      </c>
      <c r="O1777">
        <f>VLOOKUP(B1777,HIS退!B:F,5,FALSE)</f>
        <v>-500</v>
      </c>
      <c r="P1777" t="str">
        <f>VLOOKUP(B1777,HIS退!B:I,8,FALSE)</f>
        <v>1</v>
      </c>
      <c r="Q1777" s="38" t="str">
        <f>VLOOKUP(C1777,招行退!B:F,5,FALSE)</f>
        <v>500.0</v>
      </c>
      <c r="R1777" t="str">
        <f>VLOOKUP(C1777,招行退!B:H,7,FALSE)</f>
        <v>S</v>
      </c>
      <c r="S1777" t="e">
        <f>VLOOKUP(C1777,招行退!B:I,8,FALSE)</f>
        <v>#N/A</v>
      </c>
    </row>
    <row r="1778" spans="1:19" ht="14.25" hidden="1">
      <c r="A1778" s="54">
        <v>42936.448148148149</v>
      </c>
      <c r="B1778">
        <v>859903</v>
      </c>
      <c r="C1778" t="s">
        <v>6173</v>
      </c>
      <c r="D1778" t="s">
        <v>8752</v>
      </c>
      <c r="E1778" t="s">
        <v>5627</v>
      </c>
      <c r="F1778" s="15">
        <v>15025</v>
      </c>
      <c r="G1778" t="s">
        <v>34</v>
      </c>
      <c r="H1778" t="s">
        <v>34</v>
      </c>
      <c r="I1778" t="s">
        <v>340</v>
      </c>
      <c r="J1778" t="s">
        <v>57</v>
      </c>
      <c r="K1778" t="s">
        <v>59</v>
      </c>
      <c r="L1778" t="s">
        <v>6174</v>
      </c>
      <c r="M1778" t="s">
        <v>11439</v>
      </c>
      <c r="N1778" t="s">
        <v>5483</v>
      </c>
      <c r="O1778">
        <f>VLOOKUP(B1778,HIS退!B:F,5,FALSE)</f>
        <v>-15025</v>
      </c>
      <c r="P1778" t="str">
        <f>VLOOKUP(B1778,HIS退!B:I,8,FALSE)</f>
        <v>9</v>
      </c>
      <c r="Q1778" s="38">
        <f>VLOOKUP(C1778,招行退!B:F,5,FALSE)</f>
        <v>15025</v>
      </c>
      <c r="R1778" t="str">
        <f>VLOOKUP(C1778,招行退!B:H,7,FALSE)</f>
        <v>B</v>
      </c>
      <c r="S1778" t="str">
        <f>VLOOKUP(C1778,招行退!B:I,8,FALSE)</f>
        <v>20170720</v>
      </c>
    </row>
    <row r="1779" spans="1:19" ht="14.25" hidden="1">
      <c r="A1779" s="54">
        <v>42936.455381944441</v>
      </c>
      <c r="B1779">
        <v>860467</v>
      </c>
      <c r="C1779" t="s">
        <v>11440</v>
      </c>
      <c r="D1779" t="s">
        <v>11441</v>
      </c>
      <c r="E1779" t="s">
        <v>11442</v>
      </c>
      <c r="F1779" s="15">
        <v>500</v>
      </c>
      <c r="G1779" t="s">
        <v>34</v>
      </c>
      <c r="H1779" t="s">
        <v>34</v>
      </c>
      <c r="I1779" t="s">
        <v>58</v>
      </c>
      <c r="J1779" t="s">
        <v>48</v>
      </c>
      <c r="K1779" t="s">
        <v>59</v>
      </c>
      <c r="L1779" t="s">
        <v>11443</v>
      </c>
      <c r="M1779" t="s">
        <v>11444</v>
      </c>
      <c r="N1779" t="s">
        <v>11445</v>
      </c>
      <c r="O1779">
        <f>VLOOKUP(B1779,HIS退!B:F,5,FALSE)</f>
        <v>-500</v>
      </c>
      <c r="P1779" t="str">
        <f>VLOOKUP(B1779,HIS退!B:I,8,FALSE)</f>
        <v>1</v>
      </c>
      <c r="Q1779" s="38">
        <f>VLOOKUP(C1779,招行退!B:F,5,FALSE)</f>
        <v>500</v>
      </c>
      <c r="R1779" t="str">
        <f>VLOOKUP(C1779,招行退!B:H,7,FALSE)</f>
        <v>S</v>
      </c>
      <c r="S1779" t="e">
        <f>VLOOKUP(C1779,招行退!B:I,8,FALSE)</f>
        <v>#N/A</v>
      </c>
    </row>
    <row r="1780" spans="1:19" ht="14.25" hidden="1">
      <c r="A1780" s="54">
        <v>42936.455775462964</v>
      </c>
      <c r="B1780">
        <v>860491</v>
      </c>
      <c r="C1780" t="s">
        <v>6193</v>
      </c>
      <c r="D1780" t="s">
        <v>11446</v>
      </c>
      <c r="E1780" t="s">
        <v>1768</v>
      </c>
      <c r="F1780" s="15">
        <v>9000</v>
      </c>
      <c r="G1780" t="s">
        <v>34</v>
      </c>
      <c r="H1780" t="s">
        <v>34</v>
      </c>
      <c r="I1780" t="s">
        <v>340</v>
      </c>
      <c r="J1780" t="s">
        <v>57</v>
      </c>
      <c r="K1780" t="s">
        <v>59</v>
      </c>
      <c r="L1780" t="s">
        <v>6194</v>
      </c>
      <c r="M1780" t="s">
        <v>11447</v>
      </c>
      <c r="N1780" t="s">
        <v>6196</v>
      </c>
      <c r="O1780">
        <f>VLOOKUP(B1780,HIS退!B:F,5,FALSE)</f>
        <v>-9000</v>
      </c>
      <c r="P1780" t="str">
        <f>VLOOKUP(B1780,HIS退!B:I,8,FALSE)</f>
        <v>9</v>
      </c>
      <c r="Q1780" s="38">
        <f>VLOOKUP(C1780,招行退!B:F,5,FALSE)</f>
        <v>9000</v>
      </c>
      <c r="R1780" t="str">
        <f>VLOOKUP(C1780,招行退!B:H,7,FALSE)</f>
        <v>B</v>
      </c>
      <c r="S1780" t="str">
        <f>VLOOKUP(C1780,招行退!B:I,8,FALSE)</f>
        <v>20170720</v>
      </c>
    </row>
    <row r="1781" spans="1:19" ht="14.25" hidden="1">
      <c r="A1781" s="54">
        <v>42936.458124999997</v>
      </c>
      <c r="B1781">
        <v>860692</v>
      </c>
      <c r="C1781" t="s">
        <v>6159</v>
      </c>
      <c r="D1781" t="s">
        <v>11448</v>
      </c>
      <c r="E1781" t="s">
        <v>6162</v>
      </c>
      <c r="F1781" s="15">
        <v>289</v>
      </c>
      <c r="G1781" t="s">
        <v>34</v>
      </c>
      <c r="H1781" t="s">
        <v>34</v>
      </c>
      <c r="I1781" t="s">
        <v>340</v>
      </c>
      <c r="J1781" t="s">
        <v>57</v>
      </c>
      <c r="K1781" t="s">
        <v>59</v>
      </c>
      <c r="L1781" t="s">
        <v>6160</v>
      </c>
      <c r="M1781" t="s">
        <v>11449</v>
      </c>
      <c r="N1781" t="s">
        <v>6163</v>
      </c>
      <c r="O1781">
        <f>VLOOKUP(B1781,HIS退!B:F,5,FALSE)</f>
        <v>-289</v>
      </c>
      <c r="P1781" t="str">
        <f>VLOOKUP(B1781,HIS退!B:I,8,FALSE)</f>
        <v>9</v>
      </c>
      <c r="Q1781" s="38">
        <f>VLOOKUP(C1781,招行退!B:F,5,FALSE)</f>
        <v>289</v>
      </c>
      <c r="R1781" t="str">
        <f>VLOOKUP(C1781,招行退!B:H,7,FALSE)</f>
        <v>B</v>
      </c>
      <c r="S1781" t="str">
        <f>VLOOKUP(C1781,招行退!B:I,8,FALSE)</f>
        <v>20170720</v>
      </c>
    </row>
    <row r="1782" spans="1:19" ht="14.25" hidden="1">
      <c r="A1782" s="54">
        <v>42936.458819444444</v>
      </c>
      <c r="B1782">
        <v>860725</v>
      </c>
      <c r="C1782" t="s">
        <v>11450</v>
      </c>
      <c r="D1782" t="s">
        <v>11451</v>
      </c>
      <c r="E1782" t="s">
        <v>11452</v>
      </c>
      <c r="F1782" s="15">
        <v>1277</v>
      </c>
      <c r="G1782" t="s">
        <v>53</v>
      </c>
      <c r="H1782" t="s">
        <v>34</v>
      </c>
      <c r="I1782" t="s">
        <v>58</v>
      </c>
      <c r="J1782" t="s">
        <v>48</v>
      </c>
      <c r="K1782" t="s">
        <v>59</v>
      </c>
      <c r="L1782" t="s">
        <v>11453</v>
      </c>
      <c r="M1782" t="s">
        <v>11454</v>
      </c>
      <c r="N1782" t="s">
        <v>11455</v>
      </c>
      <c r="O1782">
        <f>VLOOKUP(B1782,HIS退!B:F,5,FALSE)</f>
        <v>-1277</v>
      </c>
      <c r="P1782" t="str">
        <f>VLOOKUP(B1782,HIS退!B:I,8,FALSE)</f>
        <v>1</v>
      </c>
      <c r="Q1782" s="38">
        <f>VLOOKUP(C1782,招行退!B:F,5,FALSE)</f>
        <v>1277</v>
      </c>
      <c r="R1782" t="str">
        <f>VLOOKUP(C1782,招行退!B:H,7,FALSE)</f>
        <v>S</v>
      </c>
      <c r="S1782" t="e">
        <f>VLOOKUP(C1782,招行退!B:I,8,FALSE)</f>
        <v>#N/A</v>
      </c>
    </row>
    <row r="1783" spans="1:19" ht="14.25" hidden="1">
      <c r="A1783" s="54">
        <v>42936.460046296299</v>
      </c>
      <c r="B1783">
        <v>860825</v>
      </c>
      <c r="C1783" t="s">
        <v>11456</v>
      </c>
      <c r="D1783" t="s">
        <v>11457</v>
      </c>
      <c r="E1783" t="s">
        <v>11458</v>
      </c>
      <c r="F1783" s="15">
        <v>600</v>
      </c>
      <c r="G1783" t="s">
        <v>34</v>
      </c>
      <c r="H1783" t="s">
        <v>34</v>
      </c>
      <c r="I1783" t="s">
        <v>58</v>
      </c>
      <c r="J1783" t="s">
        <v>48</v>
      </c>
      <c r="K1783" t="s">
        <v>59</v>
      </c>
      <c r="L1783" t="s">
        <v>11459</v>
      </c>
      <c r="M1783" t="s">
        <v>11460</v>
      </c>
      <c r="N1783" t="s">
        <v>11461</v>
      </c>
      <c r="O1783">
        <f>VLOOKUP(B1783,HIS退!B:F,5,FALSE)</f>
        <v>-600</v>
      </c>
      <c r="P1783" t="str">
        <f>VLOOKUP(B1783,HIS退!B:I,8,FALSE)</f>
        <v>1</v>
      </c>
      <c r="Q1783" s="38">
        <f>VLOOKUP(C1783,招行退!B:F,5,FALSE)</f>
        <v>600</v>
      </c>
      <c r="R1783" t="str">
        <f>VLOOKUP(C1783,招行退!B:H,7,FALSE)</f>
        <v>S</v>
      </c>
      <c r="S1783" t="e">
        <f>VLOOKUP(C1783,招行退!B:I,8,FALSE)</f>
        <v>#N/A</v>
      </c>
    </row>
    <row r="1784" spans="1:19" ht="14.25" hidden="1">
      <c r="A1784" s="54">
        <v>42936.463009259256</v>
      </c>
      <c r="B1784">
        <v>861014</v>
      </c>
      <c r="C1784" t="s">
        <v>11462</v>
      </c>
      <c r="D1784" t="s">
        <v>11463</v>
      </c>
      <c r="E1784" t="s">
        <v>11464</v>
      </c>
      <c r="F1784" s="15">
        <v>2802</v>
      </c>
      <c r="G1784" t="s">
        <v>34</v>
      </c>
      <c r="H1784" t="s">
        <v>34</v>
      </c>
      <c r="I1784" t="s">
        <v>58</v>
      </c>
      <c r="J1784" t="s">
        <v>48</v>
      </c>
      <c r="K1784" t="s">
        <v>59</v>
      </c>
      <c r="L1784" t="s">
        <v>11465</v>
      </c>
      <c r="M1784" t="s">
        <v>11466</v>
      </c>
      <c r="N1784" t="s">
        <v>11467</v>
      </c>
      <c r="O1784">
        <f>VLOOKUP(B1784,HIS退!B:F,5,FALSE)</f>
        <v>-2802</v>
      </c>
      <c r="P1784" t="str">
        <f>VLOOKUP(B1784,HIS退!B:I,8,FALSE)</f>
        <v>1</v>
      </c>
      <c r="Q1784" s="38">
        <f>VLOOKUP(C1784,招行退!B:F,5,FALSE)</f>
        <v>2802</v>
      </c>
      <c r="R1784" t="str">
        <f>VLOOKUP(C1784,招行退!B:H,7,FALSE)</f>
        <v>S</v>
      </c>
      <c r="S1784" t="e">
        <f>VLOOKUP(C1784,招行退!B:I,8,FALSE)</f>
        <v>#N/A</v>
      </c>
    </row>
    <row r="1785" spans="1:19" ht="14.25" hidden="1">
      <c r="A1785" s="54">
        <v>42936.4690162037</v>
      </c>
      <c r="B1785">
        <v>861465</v>
      </c>
      <c r="C1785" t="s">
        <v>6128</v>
      </c>
      <c r="D1785" t="s">
        <v>10798</v>
      </c>
      <c r="E1785" t="s">
        <v>5957</v>
      </c>
      <c r="F1785" s="15">
        <v>566.27</v>
      </c>
      <c r="G1785" t="s">
        <v>34</v>
      </c>
      <c r="H1785" t="s">
        <v>34</v>
      </c>
      <c r="I1785" t="s">
        <v>340</v>
      </c>
      <c r="J1785" t="s">
        <v>57</v>
      </c>
      <c r="K1785" t="s">
        <v>59</v>
      </c>
      <c r="L1785" t="s">
        <v>6129</v>
      </c>
      <c r="M1785" t="s">
        <v>11468</v>
      </c>
      <c r="N1785" t="s">
        <v>5958</v>
      </c>
      <c r="O1785">
        <f>VLOOKUP(B1785,HIS退!B:F,5,FALSE)</f>
        <v>-566.27</v>
      </c>
      <c r="P1785" t="str">
        <f>VLOOKUP(B1785,HIS退!B:I,8,FALSE)</f>
        <v>9</v>
      </c>
      <c r="Q1785" s="38">
        <f>VLOOKUP(C1785,招行退!B:F,5,FALSE)</f>
        <v>566.27</v>
      </c>
      <c r="R1785" t="str">
        <f>VLOOKUP(C1785,招行退!B:H,7,FALSE)</f>
        <v>B</v>
      </c>
      <c r="S1785" t="str">
        <f>VLOOKUP(C1785,招行退!B:I,8,FALSE)</f>
        <v>20170719</v>
      </c>
    </row>
    <row r="1786" spans="1:19" ht="14.25" hidden="1">
      <c r="A1786" s="54">
        <v>42936.484965277778</v>
      </c>
      <c r="B1786">
        <v>862442</v>
      </c>
      <c r="C1786" t="s">
        <v>6166</v>
      </c>
      <c r="D1786" t="s">
        <v>11469</v>
      </c>
      <c r="E1786" t="s">
        <v>6169</v>
      </c>
      <c r="F1786" s="15">
        <v>4000</v>
      </c>
      <c r="G1786" t="s">
        <v>34</v>
      </c>
      <c r="H1786" t="s">
        <v>34</v>
      </c>
      <c r="I1786" t="s">
        <v>340</v>
      </c>
      <c r="J1786" t="s">
        <v>57</v>
      </c>
      <c r="K1786" t="s">
        <v>59</v>
      </c>
      <c r="L1786" t="s">
        <v>6167</v>
      </c>
      <c r="M1786" t="s">
        <v>11470</v>
      </c>
      <c r="N1786" t="s">
        <v>6170</v>
      </c>
      <c r="O1786">
        <f>VLOOKUP(B1786,HIS退!B:F,5,FALSE)</f>
        <v>-4000</v>
      </c>
      <c r="P1786" t="str">
        <f>VLOOKUP(B1786,HIS退!B:I,8,FALSE)</f>
        <v>9</v>
      </c>
      <c r="Q1786" s="38">
        <f>VLOOKUP(C1786,招行退!B:F,5,FALSE)</f>
        <v>4000</v>
      </c>
      <c r="R1786" t="str">
        <f>VLOOKUP(C1786,招行退!B:H,7,FALSE)</f>
        <v>B</v>
      </c>
      <c r="S1786" t="str">
        <f>VLOOKUP(C1786,招行退!B:I,8,FALSE)</f>
        <v>20170720</v>
      </c>
    </row>
    <row r="1787" spans="1:19" ht="14.25" hidden="1">
      <c r="A1787" s="54">
        <v>42936.48510416667</v>
      </c>
      <c r="B1787">
        <v>862454</v>
      </c>
      <c r="C1787" t="s">
        <v>11471</v>
      </c>
      <c r="D1787" t="s">
        <v>11472</v>
      </c>
      <c r="E1787" t="s">
        <v>11473</v>
      </c>
      <c r="F1787" s="15">
        <v>140.22999999999999</v>
      </c>
      <c r="G1787" t="s">
        <v>34</v>
      </c>
      <c r="H1787" t="s">
        <v>34</v>
      </c>
      <c r="I1787" t="s">
        <v>58</v>
      </c>
      <c r="J1787" t="s">
        <v>48</v>
      </c>
      <c r="K1787" t="s">
        <v>59</v>
      </c>
      <c r="L1787" t="s">
        <v>11474</v>
      </c>
      <c r="M1787" t="s">
        <v>11475</v>
      </c>
      <c r="N1787" t="s">
        <v>11476</v>
      </c>
      <c r="O1787">
        <f>VLOOKUP(B1787,HIS退!B:F,5,FALSE)</f>
        <v>-140.22999999999999</v>
      </c>
      <c r="P1787" t="str">
        <f>VLOOKUP(B1787,HIS退!B:I,8,FALSE)</f>
        <v>1</v>
      </c>
      <c r="Q1787" s="38">
        <f>VLOOKUP(C1787,招行退!B:F,5,FALSE)</f>
        <v>140.22999999999999</v>
      </c>
      <c r="R1787" t="str">
        <f>VLOOKUP(C1787,招行退!B:H,7,FALSE)</f>
        <v>S</v>
      </c>
      <c r="S1787" t="e">
        <f>VLOOKUP(C1787,招行退!B:I,8,FALSE)</f>
        <v>#N/A</v>
      </c>
    </row>
    <row r="1788" spans="1:19" ht="14.25" hidden="1">
      <c r="A1788" s="54">
        <v>42936.486944444441</v>
      </c>
      <c r="B1788">
        <v>862569</v>
      </c>
      <c r="C1788" t="s">
        <v>11477</v>
      </c>
      <c r="D1788" t="s">
        <v>11478</v>
      </c>
      <c r="E1788" t="s">
        <v>11479</v>
      </c>
      <c r="F1788" s="15">
        <v>60</v>
      </c>
      <c r="G1788" t="s">
        <v>53</v>
      </c>
      <c r="H1788" t="s">
        <v>34</v>
      </c>
      <c r="I1788" t="s">
        <v>58</v>
      </c>
      <c r="J1788" t="s">
        <v>48</v>
      </c>
      <c r="K1788" t="s">
        <v>59</v>
      </c>
      <c r="L1788" t="s">
        <v>11480</v>
      </c>
      <c r="M1788" t="s">
        <v>11481</v>
      </c>
      <c r="N1788" t="s">
        <v>11482</v>
      </c>
      <c r="O1788">
        <f>VLOOKUP(B1788,HIS退!B:F,5,FALSE)</f>
        <v>-60</v>
      </c>
      <c r="P1788" t="str">
        <f>VLOOKUP(B1788,HIS退!B:I,8,FALSE)</f>
        <v>1</v>
      </c>
      <c r="Q1788" s="38">
        <f>VLOOKUP(C1788,招行退!B:F,5,FALSE)</f>
        <v>60</v>
      </c>
      <c r="R1788" t="str">
        <f>VLOOKUP(C1788,招行退!B:H,7,FALSE)</f>
        <v>S</v>
      </c>
      <c r="S1788" t="e">
        <f>VLOOKUP(C1788,招行退!B:I,8,FALSE)</f>
        <v>#N/A</v>
      </c>
    </row>
    <row r="1789" spans="1:19" ht="14.25" hidden="1">
      <c r="A1789" s="54">
        <v>42936.488888888889</v>
      </c>
      <c r="B1789">
        <v>862673</v>
      </c>
      <c r="C1789" t="s">
        <v>11483</v>
      </c>
      <c r="D1789" t="s">
        <v>11484</v>
      </c>
      <c r="E1789" t="s">
        <v>11485</v>
      </c>
      <c r="F1789" s="15">
        <v>99.07</v>
      </c>
      <c r="G1789" t="s">
        <v>53</v>
      </c>
      <c r="H1789" t="s">
        <v>34</v>
      </c>
      <c r="I1789" t="s">
        <v>58</v>
      </c>
      <c r="J1789" t="s">
        <v>48</v>
      </c>
      <c r="K1789" t="s">
        <v>59</v>
      </c>
      <c r="L1789" t="s">
        <v>11486</v>
      </c>
      <c r="M1789" t="s">
        <v>11487</v>
      </c>
      <c r="N1789" t="s">
        <v>11488</v>
      </c>
      <c r="O1789">
        <f>VLOOKUP(B1789,HIS退!B:F,5,FALSE)</f>
        <v>-99.07</v>
      </c>
      <c r="P1789" t="str">
        <f>VLOOKUP(B1789,HIS退!B:I,8,FALSE)</f>
        <v>1</v>
      </c>
      <c r="Q1789" s="38">
        <f>VLOOKUP(C1789,招行退!B:F,5,FALSE)</f>
        <v>99.07</v>
      </c>
      <c r="R1789" t="str">
        <f>VLOOKUP(C1789,招行退!B:H,7,FALSE)</f>
        <v>S</v>
      </c>
      <c r="S1789" t="e">
        <f>VLOOKUP(C1789,招行退!B:I,8,FALSE)</f>
        <v>#N/A</v>
      </c>
    </row>
    <row r="1790" spans="1:19" ht="14.25" hidden="1">
      <c r="A1790" s="54">
        <v>42936.492222222223</v>
      </c>
      <c r="B1790">
        <v>862821</v>
      </c>
      <c r="C1790" t="s">
        <v>11489</v>
      </c>
      <c r="D1790" t="s">
        <v>11490</v>
      </c>
      <c r="E1790" t="s">
        <v>11491</v>
      </c>
      <c r="F1790" s="15">
        <v>807</v>
      </c>
      <c r="G1790" t="s">
        <v>34</v>
      </c>
      <c r="H1790" t="s">
        <v>34</v>
      </c>
      <c r="I1790" t="s">
        <v>58</v>
      </c>
      <c r="J1790" t="s">
        <v>48</v>
      </c>
      <c r="K1790" t="s">
        <v>59</v>
      </c>
      <c r="L1790" t="s">
        <v>11492</v>
      </c>
      <c r="M1790" t="s">
        <v>11493</v>
      </c>
      <c r="N1790" t="s">
        <v>11494</v>
      </c>
      <c r="O1790">
        <f>VLOOKUP(B1790,HIS退!B:F,5,FALSE)</f>
        <v>-807</v>
      </c>
      <c r="P1790" t="str">
        <f>VLOOKUP(B1790,HIS退!B:I,8,FALSE)</f>
        <v>1</v>
      </c>
      <c r="Q1790" s="38">
        <f>VLOOKUP(C1790,招行退!B:F,5,FALSE)</f>
        <v>807</v>
      </c>
      <c r="R1790" t="str">
        <f>VLOOKUP(C1790,招行退!B:H,7,FALSE)</f>
        <v>S</v>
      </c>
      <c r="S1790" t="e">
        <f>VLOOKUP(C1790,招行退!B:I,8,FALSE)</f>
        <v>#N/A</v>
      </c>
    </row>
    <row r="1791" spans="1:19" ht="14.25" hidden="1">
      <c r="A1791" s="54">
        <v>42936.492314814815</v>
      </c>
      <c r="B1791">
        <v>862825</v>
      </c>
      <c r="C1791" t="s">
        <v>11495</v>
      </c>
      <c r="D1791" t="s">
        <v>11496</v>
      </c>
      <c r="E1791" t="s">
        <v>11497</v>
      </c>
      <c r="F1791" s="15">
        <v>6000</v>
      </c>
      <c r="G1791" t="s">
        <v>34</v>
      </c>
      <c r="H1791" t="s">
        <v>34</v>
      </c>
      <c r="I1791" t="s">
        <v>58</v>
      </c>
      <c r="J1791" t="s">
        <v>48</v>
      </c>
      <c r="K1791" t="s">
        <v>59</v>
      </c>
      <c r="L1791" t="s">
        <v>11498</v>
      </c>
      <c r="M1791" t="s">
        <v>11499</v>
      </c>
      <c r="N1791" t="s">
        <v>11500</v>
      </c>
      <c r="O1791">
        <f>VLOOKUP(B1791,HIS退!B:F,5,FALSE)</f>
        <v>-6000</v>
      </c>
      <c r="P1791" t="str">
        <f>VLOOKUP(B1791,HIS退!B:I,8,FALSE)</f>
        <v>1</v>
      </c>
      <c r="Q1791" s="38">
        <f>VLOOKUP(C1791,招行退!B:F,5,FALSE)</f>
        <v>6000</v>
      </c>
      <c r="R1791" t="str">
        <f>VLOOKUP(C1791,招行退!B:H,7,FALSE)</f>
        <v>S</v>
      </c>
      <c r="S1791" t="e">
        <f>VLOOKUP(C1791,招行退!B:I,8,FALSE)</f>
        <v>#N/A</v>
      </c>
    </row>
    <row r="1792" spans="1:19" ht="14.25" hidden="1">
      <c r="A1792" s="54">
        <v>42936.492905092593</v>
      </c>
      <c r="B1792">
        <v>862870</v>
      </c>
      <c r="C1792" t="s">
        <v>11501</v>
      </c>
      <c r="D1792" t="s">
        <v>10964</v>
      </c>
      <c r="E1792" t="s">
        <v>5995</v>
      </c>
      <c r="F1792" s="15">
        <v>3340.84</v>
      </c>
      <c r="G1792" t="s">
        <v>34</v>
      </c>
      <c r="H1792" t="s">
        <v>34</v>
      </c>
      <c r="I1792" t="s">
        <v>58</v>
      </c>
      <c r="J1792" t="s">
        <v>48</v>
      </c>
      <c r="K1792" t="s">
        <v>59</v>
      </c>
      <c r="L1792" t="s">
        <v>11502</v>
      </c>
      <c r="M1792" t="s">
        <v>11503</v>
      </c>
      <c r="N1792" t="s">
        <v>5996</v>
      </c>
      <c r="O1792">
        <f>VLOOKUP(B1792,HIS退!B:F,5,FALSE)</f>
        <v>-3340.84</v>
      </c>
      <c r="P1792" t="str">
        <f>VLOOKUP(B1792,HIS退!B:I,8,FALSE)</f>
        <v>1</v>
      </c>
      <c r="Q1792" s="38" t="str">
        <f>VLOOKUP(C1792,招行退!B:F,5,FALSE)</f>
        <v>3340.840</v>
      </c>
      <c r="R1792" t="str">
        <f>VLOOKUP(C1792,招行退!B:H,7,FALSE)</f>
        <v>S</v>
      </c>
      <c r="S1792" t="e">
        <f>VLOOKUP(C1792,招行退!B:I,8,FALSE)</f>
        <v>#N/A</v>
      </c>
    </row>
    <row r="1793" spans="1:19" ht="14.25" hidden="1">
      <c r="A1793" s="54">
        <v>42936.496736111112</v>
      </c>
      <c r="B1793">
        <v>863009</v>
      </c>
      <c r="C1793" t="s">
        <v>11504</v>
      </c>
      <c r="D1793" t="s">
        <v>11505</v>
      </c>
      <c r="E1793" t="s">
        <v>11506</v>
      </c>
      <c r="F1793" s="15">
        <v>5400</v>
      </c>
      <c r="G1793" t="s">
        <v>34</v>
      </c>
      <c r="H1793" t="s">
        <v>34</v>
      </c>
      <c r="I1793" t="s">
        <v>58</v>
      </c>
      <c r="J1793" t="s">
        <v>48</v>
      </c>
      <c r="K1793" t="s">
        <v>59</v>
      </c>
      <c r="L1793" t="s">
        <v>11507</v>
      </c>
      <c r="M1793" t="s">
        <v>11508</v>
      </c>
      <c r="N1793" t="s">
        <v>11509</v>
      </c>
      <c r="O1793">
        <f>VLOOKUP(B1793,HIS退!B:F,5,FALSE)</f>
        <v>-5400</v>
      </c>
      <c r="P1793" t="str">
        <f>VLOOKUP(B1793,HIS退!B:I,8,FALSE)</f>
        <v>1</v>
      </c>
      <c r="Q1793" s="38">
        <f>VLOOKUP(C1793,招行退!B:F,5,FALSE)</f>
        <v>5400</v>
      </c>
      <c r="R1793" t="str">
        <f>VLOOKUP(C1793,招行退!B:H,7,FALSE)</f>
        <v>S</v>
      </c>
      <c r="S1793" t="e">
        <f>VLOOKUP(C1793,招行退!B:I,8,FALSE)</f>
        <v>#N/A</v>
      </c>
    </row>
    <row r="1794" spans="1:19" ht="14.25" hidden="1">
      <c r="A1794" s="54">
        <v>42936.505231481482</v>
      </c>
      <c r="B1794">
        <v>863296</v>
      </c>
      <c r="C1794" t="s">
        <v>11510</v>
      </c>
      <c r="D1794" t="s">
        <v>11511</v>
      </c>
      <c r="E1794" t="s">
        <v>11512</v>
      </c>
      <c r="F1794" s="15">
        <v>10</v>
      </c>
      <c r="G1794" t="s">
        <v>34</v>
      </c>
      <c r="H1794" t="s">
        <v>34</v>
      </c>
      <c r="I1794" t="s">
        <v>58</v>
      </c>
      <c r="J1794" t="s">
        <v>48</v>
      </c>
      <c r="K1794" t="s">
        <v>59</v>
      </c>
      <c r="L1794" t="s">
        <v>11513</v>
      </c>
      <c r="M1794" t="s">
        <v>11514</v>
      </c>
      <c r="N1794" t="s">
        <v>11515</v>
      </c>
      <c r="O1794">
        <f>VLOOKUP(B1794,HIS退!B:F,5,FALSE)</f>
        <v>-10</v>
      </c>
      <c r="P1794" t="str">
        <f>VLOOKUP(B1794,HIS退!B:I,8,FALSE)</f>
        <v>1</v>
      </c>
      <c r="Q1794" s="38">
        <f>VLOOKUP(C1794,招行退!B:F,5,FALSE)</f>
        <v>10</v>
      </c>
      <c r="R1794" t="str">
        <f>VLOOKUP(C1794,招行退!B:H,7,FALSE)</f>
        <v>S</v>
      </c>
      <c r="S1794" t="e">
        <f>VLOOKUP(C1794,招行退!B:I,8,FALSE)</f>
        <v>#N/A</v>
      </c>
    </row>
    <row r="1795" spans="1:19" ht="14.25" hidden="1">
      <c r="A1795" s="54">
        <v>42936.509085648147</v>
      </c>
      <c r="B1795">
        <v>863408</v>
      </c>
      <c r="C1795" t="s">
        <v>11516</v>
      </c>
      <c r="D1795" t="s">
        <v>11517</v>
      </c>
      <c r="E1795" t="s">
        <v>11518</v>
      </c>
      <c r="F1795" s="15">
        <v>200</v>
      </c>
      <c r="G1795" t="s">
        <v>34</v>
      </c>
      <c r="H1795" t="s">
        <v>34</v>
      </c>
      <c r="I1795" t="s">
        <v>58</v>
      </c>
      <c r="J1795" t="s">
        <v>48</v>
      </c>
      <c r="K1795" t="s">
        <v>59</v>
      </c>
      <c r="L1795" t="s">
        <v>11519</v>
      </c>
      <c r="M1795" t="s">
        <v>11520</v>
      </c>
      <c r="N1795" t="s">
        <v>11521</v>
      </c>
      <c r="O1795">
        <f>VLOOKUP(B1795,HIS退!B:F,5,FALSE)</f>
        <v>-200</v>
      </c>
      <c r="P1795" t="str">
        <f>VLOOKUP(B1795,HIS退!B:I,8,FALSE)</f>
        <v>1</v>
      </c>
      <c r="Q1795" s="38">
        <f>VLOOKUP(C1795,招行退!B:F,5,FALSE)</f>
        <v>200</v>
      </c>
      <c r="R1795" t="str">
        <f>VLOOKUP(C1795,招行退!B:H,7,FALSE)</f>
        <v>S</v>
      </c>
      <c r="S1795" t="e">
        <f>VLOOKUP(C1795,招行退!B:I,8,FALSE)</f>
        <v>#N/A</v>
      </c>
    </row>
    <row r="1796" spans="1:19" ht="14.25" hidden="1">
      <c r="A1796" s="54">
        <v>42936.530706018515</v>
      </c>
      <c r="B1796">
        <v>863892</v>
      </c>
      <c r="C1796" t="s">
        <v>11522</v>
      </c>
      <c r="D1796" t="s">
        <v>11523</v>
      </c>
      <c r="E1796" t="s">
        <v>11524</v>
      </c>
      <c r="F1796" s="15">
        <v>150</v>
      </c>
      <c r="G1796" t="s">
        <v>34</v>
      </c>
      <c r="H1796" t="s">
        <v>34</v>
      </c>
      <c r="I1796" t="s">
        <v>58</v>
      </c>
      <c r="J1796" t="s">
        <v>48</v>
      </c>
      <c r="K1796" t="s">
        <v>59</v>
      </c>
      <c r="L1796" t="s">
        <v>11525</v>
      </c>
      <c r="M1796" t="s">
        <v>11526</v>
      </c>
      <c r="N1796" t="s">
        <v>11527</v>
      </c>
      <c r="O1796">
        <f>VLOOKUP(B1796,HIS退!B:F,5,FALSE)</f>
        <v>-150</v>
      </c>
      <c r="P1796" t="str">
        <f>VLOOKUP(B1796,HIS退!B:I,8,FALSE)</f>
        <v>1</v>
      </c>
      <c r="Q1796" s="38">
        <f>VLOOKUP(C1796,招行退!B:F,5,FALSE)</f>
        <v>150</v>
      </c>
      <c r="R1796" t="str">
        <f>VLOOKUP(C1796,招行退!B:H,7,FALSE)</f>
        <v>S</v>
      </c>
      <c r="S1796" t="e">
        <f>VLOOKUP(C1796,招行退!B:I,8,FALSE)</f>
        <v>#N/A</v>
      </c>
    </row>
    <row r="1797" spans="1:19" ht="14.25" hidden="1">
      <c r="A1797" s="54">
        <v>42936.534722222219</v>
      </c>
      <c r="B1797">
        <v>863933</v>
      </c>
      <c r="C1797" t="s">
        <v>6183</v>
      </c>
      <c r="D1797" t="s">
        <v>11528</v>
      </c>
      <c r="E1797" t="s">
        <v>6186</v>
      </c>
      <c r="F1797" s="15">
        <v>1500</v>
      </c>
      <c r="G1797" t="s">
        <v>34</v>
      </c>
      <c r="H1797" t="s">
        <v>34</v>
      </c>
      <c r="I1797" t="s">
        <v>340</v>
      </c>
      <c r="J1797" t="s">
        <v>57</v>
      </c>
      <c r="K1797" t="s">
        <v>59</v>
      </c>
      <c r="L1797" t="s">
        <v>6184</v>
      </c>
      <c r="M1797" t="s">
        <v>11529</v>
      </c>
      <c r="N1797" t="s">
        <v>6187</v>
      </c>
      <c r="O1797">
        <f>VLOOKUP(B1797,HIS退!B:F,5,FALSE)</f>
        <v>-1500</v>
      </c>
      <c r="P1797" t="str">
        <f>VLOOKUP(B1797,HIS退!B:I,8,FALSE)</f>
        <v>9</v>
      </c>
      <c r="Q1797" s="38">
        <f>VLOOKUP(C1797,招行退!B:F,5,FALSE)</f>
        <v>1500</v>
      </c>
      <c r="R1797" t="str">
        <f>VLOOKUP(C1797,招行退!B:H,7,FALSE)</f>
        <v>B</v>
      </c>
      <c r="S1797" t="str">
        <f>VLOOKUP(C1797,招行退!B:I,8,FALSE)</f>
        <v>20170720</v>
      </c>
    </row>
    <row r="1798" spans="1:19" ht="14.25" hidden="1">
      <c r="A1798" s="54">
        <v>42936.536527777775</v>
      </c>
      <c r="B1798">
        <v>863962</v>
      </c>
      <c r="C1798" t="s">
        <v>11530</v>
      </c>
      <c r="D1798" t="s">
        <v>11531</v>
      </c>
      <c r="E1798" t="s">
        <v>11532</v>
      </c>
      <c r="F1798" s="15">
        <v>1629.12</v>
      </c>
      <c r="G1798" t="s">
        <v>34</v>
      </c>
      <c r="H1798" t="s">
        <v>34</v>
      </c>
      <c r="I1798" t="s">
        <v>58</v>
      </c>
      <c r="J1798" t="s">
        <v>48</v>
      </c>
      <c r="K1798" t="s">
        <v>59</v>
      </c>
      <c r="L1798" t="s">
        <v>11533</v>
      </c>
      <c r="M1798" t="s">
        <v>11534</v>
      </c>
      <c r="N1798" t="s">
        <v>11535</v>
      </c>
      <c r="O1798">
        <f>VLOOKUP(B1798,HIS退!B:F,5,FALSE)</f>
        <v>-1629.12</v>
      </c>
      <c r="P1798" t="str">
        <f>VLOOKUP(B1798,HIS退!B:I,8,FALSE)</f>
        <v>1</v>
      </c>
      <c r="Q1798" s="38">
        <f>VLOOKUP(C1798,招行退!B:F,5,FALSE)</f>
        <v>1629.12</v>
      </c>
      <c r="R1798" t="str">
        <f>VLOOKUP(C1798,招行退!B:H,7,FALSE)</f>
        <v>S</v>
      </c>
      <c r="S1798" t="e">
        <f>VLOOKUP(C1798,招行退!B:I,8,FALSE)</f>
        <v>#N/A</v>
      </c>
    </row>
    <row r="1799" spans="1:19" ht="14.25" hidden="1">
      <c r="A1799" s="54">
        <v>42936.547118055554</v>
      </c>
      <c r="B1799">
        <v>864065</v>
      </c>
      <c r="C1799" t="s">
        <v>11536</v>
      </c>
      <c r="D1799" t="s">
        <v>11537</v>
      </c>
      <c r="E1799" t="s">
        <v>11538</v>
      </c>
      <c r="F1799" s="15">
        <v>1862.5</v>
      </c>
      <c r="G1799" t="s">
        <v>34</v>
      </c>
      <c r="H1799" t="s">
        <v>34</v>
      </c>
      <c r="I1799" t="s">
        <v>58</v>
      </c>
      <c r="J1799" t="s">
        <v>48</v>
      </c>
      <c r="K1799" t="s">
        <v>59</v>
      </c>
      <c r="L1799" t="s">
        <v>11539</v>
      </c>
      <c r="M1799" t="s">
        <v>11540</v>
      </c>
      <c r="N1799" t="s">
        <v>11541</v>
      </c>
      <c r="O1799">
        <f>VLOOKUP(B1799,HIS退!B:F,5,FALSE)</f>
        <v>-1862.5</v>
      </c>
      <c r="P1799" t="str">
        <f>VLOOKUP(B1799,HIS退!B:I,8,FALSE)</f>
        <v>1</v>
      </c>
      <c r="Q1799" s="38">
        <f>VLOOKUP(C1799,招行退!B:F,5,FALSE)</f>
        <v>1862.5</v>
      </c>
      <c r="R1799" t="str">
        <f>VLOOKUP(C1799,招行退!B:H,7,FALSE)</f>
        <v>S</v>
      </c>
      <c r="S1799" t="e">
        <f>VLOOKUP(C1799,招行退!B:I,8,FALSE)</f>
        <v>#N/A</v>
      </c>
    </row>
    <row r="1800" spans="1:19" ht="14.25" hidden="1">
      <c r="A1800" s="54">
        <v>42936.550775462965</v>
      </c>
      <c r="B1800">
        <v>864115</v>
      </c>
      <c r="C1800" t="s">
        <v>11542</v>
      </c>
      <c r="D1800" t="s">
        <v>11543</v>
      </c>
      <c r="E1800" t="s">
        <v>11544</v>
      </c>
      <c r="F1800" s="15">
        <v>5000</v>
      </c>
      <c r="G1800" t="s">
        <v>34</v>
      </c>
      <c r="H1800" t="s">
        <v>34</v>
      </c>
      <c r="I1800" t="s">
        <v>58</v>
      </c>
      <c r="J1800" t="s">
        <v>48</v>
      </c>
      <c r="K1800" t="s">
        <v>59</v>
      </c>
      <c r="L1800" t="s">
        <v>11545</v>
      </c>
      <c r="M1800" t="s">
        <v>11546</v>
      </c>
      <c r="N1800" t="s">
        <v>11547</v>
      </c>
      <c r="O1800">
        <f>VLOOKUP(B1800,HIS退!B:F,5,FALSE)</f>
        <v>-5000</v>
      </c>
      <c r="P1800" t="str">
        <f>VLOOKUP(B1800,HIS退!B:I,8,FALSE)</f>
        <v>1</v>
      </c>
      <c r="Q1800" s="38">
        <f>VLOOKUP(C1800,招行退!B:F,5,FALSE)</f>
        <v>5000</v>
      </c>
      <c r="R1800" t="str">
        <f>VLOOKUP(C1800,招行退!B:H,7,FALSE)</f>
        <v>S</v>
      </c>
      <c r="S1800" t="e">
        <f>VLOOKUP(C1800,招行退!B:I,8,FALSE)</f>
        <v>#N/A</v>
      </c>
    </row>
    <row r="1801" spans="1:19" ht="14.25" hidden="1">
      <c r="A1801" s="54">
        <v>42936.561377314814</v>
      </c>
      <c r="B1801">
        <v>864222</v>
      </c>
      <c r="C1801" t="s">
        <v>11548</v>
      </c>
      <c r="D1801" t="s">
        <v>11549</v>
      </c>
      <c r="E1801" t="s">
        <v>11550</v>
      </c>
      <c r="F1801" s="15">
        <v>163.4</v>
      </c>
      <c r="G1801" t="s">
        <v>34</v>
      </c>
      <c r="H1801" t="s">
        <v>34</v>
      </c>
      <c r="I1801" t="s">
        <v>58</v>
      </c>
      <c r="J1801" t="s">
        <v>48</v>
      </c>
      <c r="K1801" t="s">
        <v>59</v>
      </c>
      <c r="L1801" t="s">
        <v>11551</v>
      </c>
      <c r="M1801" t="s">
        <v>11552</v>
      </c>
      <c r="N1801" t="s">
        <v>6156</v>
      </c>
      <c r="O1801">
        <f>VLOOKUP(B1801,HIS退!B:F,5,FALSE)</f>
        <v>-163.4</v>
      </c>
      <c r="P1801" t="str">
        <f>VLOOKUP(B1801,HIS退!B:I,8,FALSE)</f>
        <v>1</v>
      </c>
      <c r="Q1801" s="38">
        <f>VLOOKUP(C1801,招行退!B:F,5,FALSE)</f>
        <v>163.4</v>
      </c>
      <c r="R1801" t="str">
        <f>VLOOKUP(C1801,招行退!B:H,7,FALSE)</f>
        <v>S</v>
      </c>
      <c r="S1801" t="e">
        <f>VLOOKUP(C1801,招行退!B:I,8,FALSE)</f>
        <v>#N/A</v>
      </c>
    </row>
    <row r="1802" spans="1:19" ht="14.25" hidden="1">
      <c r="A1802" s="54">
        <v>42936.563645833332</v>
      </c>
      <c r="B1802">
        <v>864252</v>
      </c>
      <c r="C1802" t="s">
        <v>11553</v>
      </c>
      <c r="D1802" t="s">
        <v>11554</v>
      </c>
      <c r="E1802" t="s">
        <v>11555</v>
      </c>
      <c r="F1802" s="15">
        <v>283</v>
      </c>
      <c r="G1802" t="s">
        <v>34</v>
      </c>
      <c r="H1802" t="s">
        <v>34</v>
      </c>
      <c r="I1802" t="s">
        <v>58</v>
      </c>
      <c r="J1802" t="s">
        <v>48</v>
      </c>
      <c r="K1802" t="s">
        <v>59</v>
      </c>
      <c r="L1802" t="s">
        <v>11556</v>
      </c>
      <c r="M1802" t="s">
        <v>11557</v>
      </c>
      <c r="N1802" t="s">
        <v>11558</v>
      </c>
      <c r="O1802">
        <f>VLOOKUP(B1802,HIS退!B:F,5,FALSE)</f>
        <v>-283</v>
      </c>
      <c r="P1802" t="str">
        <f>VLOOKUP(B1802,HIS退!B:I,8,FALSE)</f>
        <v>1</v>
      </c>
      <c r="Q1802" s="38">
        <f>VLOOKUP(C1802,招行退!B:F,5,FALSE)</f>
        <v>283</v>
      </c>
      <c r="R1802" t="str">
        <f>VLOOKUP(C1802,招行退!B:H,7,FALSE)</f>
        <v>S</v>
      </c>
      <c r="S1802" t="e">
        <f>VLOOKUP(C1802,招行退!B:I,8,FALSE)</f>
        <v>#N/A</v>
      </c>
    </row>
    <row r="1803" spans="1:19" ht="14.25" hidden="1">
      <c r="A1803" s="54">
        <v>42936.564918981479</v>
      </c>
      <c r="B1803">
        <v>864268</v>
      </c>
      <c r="C1803" t="s">
        <v>6152</v>
      </c>
      <c r="D1803" t="s">
        <v>11559</v>
      </c>
      <c r="E1803" t="s">
        <v>6155</v>
      </c>
      <c r="F1803" s="15">
        <v>158</v>
      </c>
      <c r="G1803" t="s">
        <v>34</v>
      </c>
      <c r="H1803" t="s">
        <v>34</v>
      </c>
      <c r="I1803" t="s">
        <v>340</v>
      </c>
      <c r="J1803" t="s">
        <v>57</v>
      </c>
      <c r="K1803" t="s">
        <v>59</v>
      </c>
      <c r="L1803" t="s">
        <v>6153</v>
      </c>
      <c r="M1803" t="s">
        <v>11560</v>
      </c>
      <c r="N1803" t="s">
        <v>6156</v>
      </c>
      <c r="O1803">
        <f>VLOOKUP(B1803,HIS退!B:F,5,FALSE)</f>
        <v>-158</v>
      </c>
      <c r="P1803" t="str">
        <f>VLOOKUP(B1803,HIS退!B:I,8,FALSE)</f>
        <v>9</v>
      </c>
      <c r="Q1803" s="38">
        <f>VLOOKUP(C1803,招行退!B:F,5,FALSE)</f>
        <v>158</v>
      </c>
      <c r="R1803" t="str">
        <f>VLOOKUP(C1803,招行退!B:H,7,FALSE)</f>
        <v>B</v>
      </c>
      <c r="S1803" t="str">
        <f>VLOOKUP(C1803,招行退!B:I,8,FALSE)</f>
        <v>20170720</v>
      </c>
    </row>
    <row r="1804" spans="1:19" ht="14.25" hidden="1">
      <c r="A1804" s="54">
        <v>42936.574664351851</v>
      </c>
      <c r="B1804">
        <v>864448</v>
      </c>
      <c r="C1804" t="s">
        <v>11561</v>
      </c>
      <c r="D1804" t="s">
        <v>11562</v>
      </c>
      <c r="E1804" t="s">
        <v>11563</v>
      </c>
      <c r="F1804" s="15">
        <v>250</v>
      </c>
      <c r="G1804" t="s">
        <v>34</v>
      </c>
      <c r="H1804" t="s">
        <v>34</v>
      </c>
      <c r="I1804" t="s">
        <v>58</v>
      </c>
      <c r="J1804" t="s">
        <v>48</v>
      </c>
      <c r="K1804" t="s">
        <v>59</v>
      </c>
      <c r="L1804" t="s">
        <v>11564</v>
      </c>
      <c r="M1804" t="s">
        <v>11565</v>
      </c>
      <c r="N1804" t="s">
        <v>11566</v>
      </c>
      <c r="O1804">
        <f>VLOOKUP(B1804,HIS退!B:F,5,FALSE)</f>
        <v>-250</v>
      </c>
      <c r="P1804" t="str">
        <f>VLOOKUP(B1804,HIS退!B:I,8,FALSE)</f>
        <v>1</v>
      </c>
      <c r="Q1804" s="38">
        <f>VLOOKUP(C1804,招行退!B:F,5,FALSE)</f>
        <v>250</v>
      </c>
      <c r="R1804" t="str">
        <f>VLOOKUP(C1804,招行退!B:H,7,FALSE)</f>
        <v>S</v>
      </c>
      <c r="S1804" t="e">
        <f>VLOOKUP(C1804,招行退!B:I,8,FALSE)</f>
        <v>#N/A</v>
      </c>
    </row>
    <row r="1805" spans="1:19" ht="14.25" hidden="1">
      <c r="A1805" s="54">
        <v>42936.584745370368</v>
      </c>
      <c r="B1805">
        <v>864647</v>
      </c>
      <c r="C1805" t="s">
        <v>11567</v>
      </c>
      <c r="D1805" t="s">
        <v>11568</v>
      </c>
      <c r="E1805" t="s">
        <v>11569</v>
      </c>
      <c r="F1805" s="15">
        <v>2000</v>
      </c>
      <c r="G1805" t="s">
        <v>34</v>
      </c>
      <c r="H1805" t="s">
        <v>34</v>
      </c>
      <c r="I1805" t="s">
        <v>58</v>
      </c>
      <c r="J1805" t="s">
        <v>48</v>
      </c>
      <c r="K1805" t="s">
        <v>59</v>
      </c>
      <c r="L1805" t="s">
        <v>11570</v>
      </c>
      <c r="M1805" t="s">
        <v>11571</v>
      </c>
      <c r="N1805" t="s">
        <v>11445</v>
      </c>
      <c r="O1805">
        <f>VLOOKUP(B1805,HIS退!B:F,5,FALSE)</f>
        <v>-2000</v>
      </c>
      <c r="P1805" t="str">
        <f>VLOOKUP(B1805,HIS退!B:I,8,FALSE)</f>
        <v>1</v>
      </c>
      <c r="Q1805" s="38">
        <f>VLOOKUP(C1805,招行退!B:F,5,FALSE)</f>
        <v>2000</v>
      </c>
      <c r="R1805" t="str">
        <f>VLOOKUP(C1805,招行退!B:H,7,FALSE)</f>
        <v>S</v>
      </c>
      <c r="S1805" t="e">
        <f>VLOOKUP(C1805,招行退!B:I,8,FALSE)</f>
        <v>#N/A</v>
      </c>
    </row>
    <row r="1806" spans="1:19" ht="14.25" hidden="1">
      <c r="A1806" s="54">
        <v>42936.587627314817</v>
      </c>
      <c r="B1806">
        <v>864764</v>
      </c>
      <c r="C1806" t="s">
        <v>11572</v>
      </c>
      <c r="D1806" t="s">
        <v>11573</v>
      </c>
      <c r="E1806" t="s">
        <v>11574</v>
      </c>
      <c r="F1806" s="15">
        <v>1000</v>
      </c>
      <c r="G1806" t="s">
        <v>34</v>
      </c>
      <c r="H1806" t="s">
        <v>34</v>
      </c>
      <c r="I1806" t="s">
        <v>58</v>
      </c>
      <c r="J1806" t="s">
        <v>48</v>
      </c>
      <c r="K1806" t="s">
        <v>59</v>
      </c>
      <c r="L1806" t="s">
        <v>11575</v>
      </c>
      <c r="M1806" t="s">
        <v>11576</v>
      </c>
      <c r="N1806" t="s">
        <v>11577</v>
      </c>
      <c r="O1806">
        <f>VLOOKUP(B1806,HIS退!B:F,5,FALSE)</f>
        <v>-1000</v>
      </c>
      <c r="P1806" t="str">
        <f>VLOOKUP(B1806,HIS退!B:I,8,FALSE)</f>
        <v>1</v>
      </c>
      <c r="Q1806" s="38">
        <f>VLOOKUP(C1806,招行退!B:F,5,FALSE)</f>
        <v>1000</v>
      </c>
      <c r="R1806" t="str">
        <f>VLOOKUP(C1806,招行退!B:H,7,FALSE)</f>
        <v>S</v>
      </c>
      <c r="S1806" t="e">
        <f>VLOOKUP(C1806,招行退!B:I,8,FALSE)</f>
        <v>#N/A</v>
      </c>
    </row>
    <row r="1807" spans="1:19" ht="14.25" hidden="1">
      <c r="A1807" s="54">
        <v>42936.592256944445</v>
      </c>
      <c r="B1807">
        <v>864997</v>
      </c>
      <c r="C1807" t="s">
        <v>11578</v>
      </c>
      <c r="D1807" t="s">
        <v>11579</v>
      </c>
      <c r="E1807" t="s">
        <v>11580</v>
      </c>
      <c r="F1807" s="15">
        <v>53.08</v>
      </c>
      <c r="G1807" t="s">
        <v>34</v>
      </c>
      <c r="H1807" t="s">
        <v>34</v>
      </c>
      <c r="I1807" t="s">
        <v>58</v>
      </c>
      <c r="J1807" t="s">
        <v>48</v>
      </c>
      <c r="K1807" t="s">
        <v>59</v>
      </c>
      <c r="L1807" t="s">
        <v>11581</v>
      </c>
      <c r="M1807" t="s">
        <v>11582</v>
      </c>
      <c r="N1807" t="s">
        <v>11583</v>
      </c>
      <c r="O1807">
        <f>VLOOKUP(B1807,HIS退!B:F,5,FALSE)</f>
        <v>-53.08</v>
      </c>
      <c r="P1807" t="str">
        <f>VLOOKUP(B1807,HIS退!B:I,8,FALSE)</f>
        <v>1</v>
      </c>
      <c r="Q1807" s="38">
        <f>VLOOKUP(C1807,招行退!B:F,5,FALSE)</f>
        <v>53.08</v>
      </c>
      <c r="R1807" t="str">
        <f>VLOOKUP(C1807,招行退!B:H,7,FALSE)</f>
        <v>S</v>
      </c>
      <c r="S1807" t="e">
        <f>VLOOKUP(C1807,招行退!B:I,8,FALSE)</f>
        <v>#N/A</v>
      </c>
    </row>
    <row r="1808" spans="1:19" ht="14.25" hidden="1">
      <c r="A1808" s="54">
        <v>42936.597268518519</v>
      </c>
      <c r="B1808">
        <v>865320</v>
      </c>
      <c r="C1808" t="s">
        <v>11584</v>
      </c>
      <c r="D1808" t="s">
        <v>11585</v>
      </c>
      <c r="E1808" t="s">
        <v>11586</v>
      </c>
      <c r="F1808" s="15">
        <v>1972.37</v>
      </c>
      <c r="G1808" t="s">
        <v>34</v>
      </c>
      <c r="H1808" t="s">
        <v>34</v>
      </c>
      <c r="I1808" t="s">
        <v>58</v>
      </c>
      <c r="J1808" t="s">
        <v>48</v>
      </c>
      <c r="K1808" t="s">
        <v>59</v>
      </c>
      <c r="L1808" t="s">
        <v>11587</v>
      </c>
      <c r="M1808" t="s">
        <v>11588</v>
      </c>
      <c r="N1808" t="s">
        <v>11589</v>
      </c>
      <c r="O1808">
        <f>VLOOKUP(B1808,HIS退!B:F,5,FALSE)</f>
        <v>-1972.37</v>
      </c>
      <c r="P1808" t="str">
        <f>VLOOKUP(B1808,HIS退!B:I,8,FALSE)</f>
        <v>1</v>
      </c>
      <c r="Q1808" s="38">
        <f>VLOOKUP(C1808,招行退!B:F,5,FALSE)</f>
        <v>1972.37</v>
      </c>
      <c r="R1808" t="str">
        <f>VLOOKUP(C1808,招行退!B:H,7,FALSE)</f>
        <v>S</v>
      </c>
      <c r="S1808" t="e">
        <f>VLOOKUP(C1808,招行退!B:I,8,FALSE)</f>
        <v>#N/A</v>
      </c>
    </row>
    <row r="1809" spans="1:19" ht="14.25" hidden="1">
      <c r="A1809" s="54">
        <v>42936.600405092591</v>
      </c>
      <c r="B1809">
        <v>865536</v>
      </c>
      <c r="C1809" t="s">
        <v>6178</v>
      </c>
      <c r="D1809" t="s">
        <v>1429</v>
      </c>
      <c r="E1809" t="s">
        <v>1430</v>
      </c>
      <c r="F1809" s="15">
        <v>500</v>
      </c>
      <c r="G1809" t="s">
        <v>34</v>
      </c>
      <c r="H1809" t="s">
        <v>34</v>
      </c>
      <c r="I1809" t="s">
        <v>340</v>
      </c>
      <c r="J1809" t="s">
        <v>57</v>
      </c>
      <c r="K1809" t="s">
        <v>59</v>
      </c>
      <c r="L1809" t="s">
        <v>6179</v>
      </c>
      <c r="M1809" t="s">
        <v>11590</v>
      </c>
      <c r="N1809" t="s">
        <v>3603</v>
      </c>
      <c r="O1809">
        <f>VLOOKUP(B1809,HIS退!B:F,5,FALSE)</f>
        <v>-500</v>
      </c>
      <c r="P1809" t="str">
        <f>VLOOKUP(B1809,HIS退!B:I,8,FALSE)</f>
        <v>9</v>
      </c>
      <c r="Q1809" s="38">
        <f>VLOOKUP(C1809,招行退!B:F,5,FALSE)</f>
        <v>500</v>
      </c>
      <c r="R1809" t="str">
        <f>VLOOKUP(C1809,招行退!B:H,7,FALSE)</f>
        <v>B</v>
      </c>
      <c r="S1809" t="str">
        <f>VLOOKUP(C1809,招行退!B:I,8,FALSE)</f>
        <v>20170706</v>
      </c>
    </row>
    <row r="1810" spans="1:19" ht="14.25" hidden="1">
      <c r="A1810" s="54">
        <v>42936.601261574076</v>
      </c>
      <c r="B1810">
        <v>865585</v>
      </c>
      <c r="C1810" t="s">
        <v>11591</v>
      </c>
      <c r="D1810" t="s">
        <v>11592</v>
      </c>
      <c r="E1810" t="s">
        <v>11593</v>
      </c>
      <c r="F1810" s="15">
        <v>4882.92</v>
      </c>
      <c r="G1810" t="s">
        <v>34</v>
      </c>
      <c r="H1810" t="s">
        <v>34</v>
      </c>
      <c r="I1810" t="s">
        <v>58</v>
      </c>
      <c r="J1810" t="s">
        <v>48</v>
      </c>
      <c r="K1810" t="s">
        <v>59</v>
      </c>
      <c r="L1810" t="s">
        <v>11594</v>
      </c>
      <c r="M1810" t="s">
        <v>11595</v>
      </c>
      <c r="N1810" t="s">
        <v>11596</v>
      </c>
      <c r="O1810">
        <f>VLOOKUP(B1810,HIS退!B:F,5,FALSE)</f>
        <v>-4882.92</v>
      </c>
      <c r="P1810" t="str">
        <f>VLOOKUP(B1810,HIS退!B:I,8,FALSE)</f>
        <v>1</v>
      </c>
      <c r="Q1810" s="38">
        <f>VLOOKUP(C1810,招行退!B:F,5,FALSE)</f>
        <v>4882.92</v>
      </c>
      <c r="R1810" t="str">
        <f>VLOOKUP(C1810,招行退!B:H,7,FALSE)</f>
        <v>S</v>
      </c>
      <c r="S1810" t="e">
        <f>VLOOKUP(C1810,招行退!B:I,8,FALSE)</f>
        <v>#N/A</v>
      </c>
    </row>
    <row r="1811" spans="1:19" ht="14.25" hidden="1">
      <c r="A1811" s="54">
        <v>42936.601666666669</v>
      </c>
      <c r="B1811">
        <v>865616</v>
      </c>
      <c r="C1811" t="s">
        <v>11597</v>
      </c>
      <c r="D1811" t="s">
        <v>11598</v>
      </c>
      <c r="E1811" t="s">
        <v>11599</v>
      </c>
      <c r="F1811" s="15">
        <v>700</v>
      </c>
      <c r="G1811" t="s">
        <v>34</v>
      </c>
      <c r="H1811" t="s">
        <v>34</v>
      </c>
      <c r="I1811" t="s">
        <v>58</v>
      </c>
      <c r="J1811" t="s">
        <v>48</v>
      </c>
      <c r="K1811" t="s">
        <v>59</v>
      </c>
      <c r="L1811" t="s">
        <v>11600</v>
      </c>
      <c r="M1811" t="s">
        <v>11601</v>
      </c>
      <c r="N1811" t="s">
        <v>11602</v>
      </c>
      <c r="O1811">
        <f>VLOOKUP(B1811,HIS退!B:F,5,FALSE)</f>
        <v>-700</v>
      </c>
      <c r="P1811" t="str">
        <f>VLOOKUP(B1811,HIS退!B:I,8,FALSE)</f>
        <v>1</v>
      </c>
      <c r="Q1811" s="38">
        <f>VLOOKUP(C1811,招行退!B:F,5,FALSE)</f>
        <v>700</v>
      </c>
      <c r="R1811" t="str">
        <f>VLOOKUP(C1811,招行退!B:H,7,FALSE)</f>
        <v>S</v>
      </c>
      <c r="S1811" t="e">
        <f>VLOOKUP(C1811,招行退!B:I,8,FALSE)</f>
        <v>#N/A</v>
      </c>
    </row>
    <row r="1812" spans="1:19" ht="14.25" hidden="1">
      <c r="A1812" s="54">
        <v>42936.607835648145</v>
      </c>
      <c r="B1812">
        <v>866123</v>
      </c>
      <c r="C1812" t="s">
        <v>11603</v>
      </c>
      <c r="D1812" t="s">
        <v>11604</v>
      </c>
      <c r="E1812" t="s">
        <v>11605</v>
      </c>
      <c r="F1812" s="15">
        <v>1421.8</v>
      </c>
      <c r="G1812" t="s">
        <v>34</v>
      </c>
      <c r="H1812" t="s">
        <v>34</v>
      </c>
      <c r="I1812" t="s">
        <v>58</v>
      </c>
      <c r="J1812" t="s">
        <v>48</v>
      </c>
      <c r="K1812" t="s">
        <v>59</v>
      </c>
      <c r="L1812" t="s">
        <v>11606</v>
      </c>
      <c r="M1812" t="s">
        <v>11607</v>
      </c>
      <c r="N1812" t="s">
        <v>11608</v>
      </c>
      <c r="O1812">
        <f>VLOOKUP(B1812,HIS退!B:F,5,FALSE)</f>
        <v>-1421.8</v>
      </c>
      <c r="P1812" t="str">
        <f>VLOOKUP(B1812,HIS退!B:I,8,FALSE)</f>
        <v>1</v>
      </c>
      <c r="Q1812" s="38">
        <f>VLOOKUP(C1812,招行退!B:F,5,FALSE)</f>
        <v>1421.8</v>
      </c>
      <c r="R1812" t="str">
        <f>VLOOKUP(C1812,招行退!B:H,7,FALSE)</f>
        <v>S</v>
      </c>
      <c r="S1812" t="e">
        <f>VLOOKUP(C1812,招行退!B:I,8,FALSE)</f>
        <v>#N/A</v>
      </c>
    </row>
    <row r="1813" spans="1:19" ht="14.25" hidden="1">
      <c r="A1813" s="54">
        <v>42936.609074074076</v>
      </c>
      <c r="B1813">
        <v>866232</v>
      </c>
      <c r="C1813" t="s">
        <v>11609</v>
      </c>
      <c r="D1813" t="s">
        <v>10116</v>
      </c>
      <c r="E1813" t="s">
        <v>5804</v>
      </c>
      <c r="F1813" s="15">
        <v>4555.45</v>
      </c>
      <c r="G1813" t="s">
        <v>34</v>
      </c>
      <c r="H1813" t="s">
        <v>34</v>
      </c>
      <c r="I1813" t="s">
        <v>58</v>
      </c>
      <c r="J1813" t="s">
        <v>48</v>
      </c>
      <c r="K1813" t="s">
        <v>59</v>
      </c>
      <c r="L1813" t="s">
        <v>11610</v>
      </c>
      <c r="M1813" t="s">
        <v>11611</v>
      </c>
      <c r="N1813" t="s">
        <v>11612</v>
      </c>
      <c r="O1813">
        <f>VLOOKUP(B1813,HIS退!B:F,5,FALSE)</f>
        <v>-4555.45</v>
      </c>
      <c r="P1813" t="str">
        <f>VLOOKUP(B1813,HIS退!B:I,8,FALSE)</f>
        <v>1</v>
      </c>
      <c r="Q1813" s="38">
        <f>VLOOKUP(C1813,招行退!B:F,5,FALSE)</f>
        <v>4555.45</v>
      </c>
      <c r="R1813" t="str">
        <f>VLOOKUP(C1813,招行退!B:H,7,FALSE)</f>
        <v>S</v>
      </c>
      <c r="S1813" t="e">
        <f>VLOOKUP(C1813,招行退!B:I,8,FALSE)</f>
        <v>#N/A</v>
      </c>
    </row>
    <row r="1814" spans="1:19" ht="14.25" hidden="1">
      <c r="A1814" s="54">
        <v>42936.61074074074</v>
      </c>
      <c r="B1814">
        <v>866368</v>
      </c>
      <c r="C1814" t="s">
        <v>11613</v>
      </c>
      <c r="D1814" t="s">
        <v>11614</v>
      </c>
      <c r="E1814" t="s">
        <v>11615</v>
      </c>
      <c r="F1814" s="15">
        <v>3405</v>
      </c>
      <c r="G1814" t="s">
        <v>34</v>
      </c>
      <c r="H1814" t="s">
        <v>34</v>
      </c>
      <c r="I1814" t="s">
        <v>58</v>
      </c>
      <c r="J1814" t="s">
        <v>48</v>
      </c>
      <c r="K1814" t="s">
        <v>59</v>
      </c>
      <c r="L1814" t="s">
        <v>11616</v>
      </c>
      <c r="M1814" t="s">
        <v>11617</v>
      </c>
      <c r="N1814" t="s">
        <v>11618</v>
      </c>
      <c r="O1814">
        <f>VLOOKUP(B1814,HIS退!B:F,5,FALSE)</f>
        <v>-3405</v>
      </c>
      <c r="P1814" t="str">
        <f>VLOOKUP(B1814,HIS退!B:I,8,FALSE)</f>
        <v>1</v>
      </c>
      <c r="Q1814" s="38">
        <f>VLOOKUP(C1814,招行退!B:F,5,FALSE)</f>
        <v>3405</v>
      </c>
      <c r="R1814" t="str">
        <f>VLOOKUP(C1814,招行退!B:H,7,FALSE)</f>
        <v>S</v>
      </c>
      <c r="S1814" t="e">
        <f>VLOOKUP(C1814,招行退!B:I,8,FALSE)</f>
        <v>#N/A</v>
      </c>
    </row>
    <row r="1815" spans="1:19" ht="14.25" hidden="1">
      <c r="A1815" s="54">
        <v>42936.611342592594</v>
      </c>
      <c r="B1815">
        <v>866402</v>
      </c>
      <c r="C1815" t="s">
        <v>11619</v>
      </c>
      <c r="D1815" t="s">
        <v>1770</v>
      </c>
      <c r="E1815" t="s">
        <v>1771</v>
      </c>
      <c r="F1815" s="15">
        <v>300</v>
      </c>
      <c r="G1815" t="s">
        <v>34</v>
      </c>
      <c r="H1815" t="s">
        <v>34</v>
      </c>
      <c r="I1815" t="s">
        <v>58</v>
      </c>
      <c r="J1815" t="s">
        <v>48</v>
      </c>
      <c r="K1815" t="s">
        <v>59</v>
      </c>
      <c r="L1815" t="s">
        <v>11620</v>
      </c>
      <c r="M1815" t="s">
        <v>11621</v>
      </c>
      <c r="N1815" t="s">
        <v>4006</v>
      </c>
      <c r="O1815">
        <f>VLOOKUP(B1815,HIS退!B:F,5,FALSE)</f>
        <v>-300</v>
      </c>
      <c r="P1815" t="str">
        <f>VLOOKUP(B1815,HIS退!B:I,8,FALSE)</f>
        <v>1</v>
      </c>
      <c r="Q1815" s="38">
        <f>VLOOKUP(C1815,招行退!B:F,5,FALSE)</f>
        <v>300</v>
      </c>
      <c r="R1815" t="str">
        <f>VLOOKUP(C1815,招行退!B:H,7,FALSE)</f>
        <v>S</v>
      </c>
      <c r="S1815" t="e">
        <f>VLOOKUP(C1815,招行退!B:I,8,FALSE)</f>
        <v>#N/A</v>
      </c>
    </row>
    <row r="1816" spans="1:19" ht="14.25" hidden="1">
      <c r="A1816" s="54">
        <v>42936.613020833334</v>
      </c>
      <c r="B1816">
        <v>866506</v>
      </c>
      <c r="C1816" t="s">
        <v>11622</v>
      </c>
      <c r="D1816" t="s">
        <v>11623</v>
      </c>
      <c r="E1816" t="s">
        <v>11624</v>
      </c>
      <c r="F1816" s="15">
        <v>2554.0300000000002</v>
      </c>
      <c r="G1816" t="s">
        <v>34</v>
      </c>
      <c r="H1816" t="s">
        <v>34</v>
      </c>
      <c r="I1816" t="s">
        <v>58</v>
      </c>
      <c r="J1816" t="s">
        <v>48</v>
      </c>
      <c r="K1816" t="s">
        <v>59</v>
      </c>
      <c r="L1816" t="s">
        <v>11625</v>
      </c>
      <c r="M1816" t="s">
        <v>11626</v>
      </c>
      <c r="N1816" t="s">
        <v>11627</v>
      </c>
      <c r="O1816">
        <f>VLOOKUP(B1816,HIS退!B:F,5,FALSE)</f>
        <v>-2554.0300000000002</v>
      </c>
      <c r="P1816" t="str">
        <f>VLOOKUP(B1816,HIS退!B:I,8,FALSE)</f>
        <v>1</v>
      </c>
      <c r="Q1816" s="38">
        <f>VLOOKUP(C1816,招行退!B:F,5,FALSE)</f>
        <v>2554.0300000000002</v>
      </c>
      <c r="R1816" t="str">
        <f>VLOOKUP(C1816,招行退!B:H,7,FALSE)</f>
        <v>S</v>
      </c>
      <c r="S1816" t="e">
        <f>VLOOKUP(C1816,招行退!B:I,8,FALSE)</f>
        <v>#N/A</v>
      </c>
    </row>
    <row r="1817" spans="1:19" ht="14.25" hidden="1">
      <c r="A1817" s="54">
        <v>42936.615370370368</v>
      </c>
      <c r="B1817">
        <v>866653</v>
      </c>
      <c r="C1817" t="s">
        <v>6199</v>
      </c>
      <c r="D1817" t="s">
        <v>11628</v>
      </c>
      <c r="E1817" t="s">
        <v>6202</v>
      </c>
      <c r="F1817" s="15">
        <v>3600</v>
      </c>
      <c r="G1817" t="s">
        <v>34</v>
      </c>
      <c r="H1817" t="s">
        <v>34</v>
      </c>
      <c r="I1817" t="s">
        <v>340</v>
      </c>
      <c r="J1817" t="s">
        <v>57</v>
      </c>
      <c r="K1817" t="s">
        <v>59</v>
      </c>
      <c r="L1817" t="s">
        <v>6200</v>
      </c>
      <c r="M1817" t="s">
        <v>11629</v>
      </c>
      <c r="N1817" t="s">
        <v>6203</v>
      </c>
      <c r="O1817">
        <f>VLOOKUP(B1817,HIS退!B:F,5,FALSE)</f>
        <v>-3600</v>
      </c>
      <c r="P1817" t="str">
        <f>VLOOKUP(B1817,HIS退!B:I,8,FALSE)</f>
        <v>9</v>
      </c>
      <c r="Q1817" s="38">
        <f>VLOOKUP(C1817,招行退!B:F,5,FALSE)</f>
        <v>3600</v>
      </c>
      <c r="R1817" t="str">
        <f>VLOOKUP(C1817,招行退!B:H,7,FALSE)</f>
        <v>B</v>
      </c>
      <c r="S1817" t="str">
        <f>VLOOKUP(C1817,招行退!B:I,8,FALSE)</f>
        <v>20170720</v>
      </c>
    </row>
    <row r="1818" spans="1:19" ht="14.25" hidden="1">
      <c r="A1818" s="54">
        <v>42936.616018518522</v>
      </c>
      <c r="B1818">
        <v>866695</v>
      </c>
      <c r="C1818" t="s">
        <v>11630</v>
      </c>
      <c r="D1818" t="s">
        <v>11592</v>
      </c>
      <c r="E1818" t="s">
        <v>11593</v>
      </c>
      <c r="F1818" s="15">
        <v>113.58</v>
      </c>
      <c r="G1818" t="s">
        <v>34</v>
      </c>
      <c r="H1818" t="s">
        <v>34</v>
      </c>
      <c r="I1818" t="s">
        <v>58</v>
      </c>
      <c r="J1818" t="s">
        <v>48</v>
      </c>
      <c r="K1818" t="s">
        <v>59</v>
      </c>
      <c r="L1818" t="s">
        <v>11631</v>
      </c>
      <c r="M1818" t="s">
        <v>11632</v>
      </c>
      <c r="N1818" t="s">
        <v>11596</v>
      </c>
      <c r="O1818">
        <f>VLOOKUP(B1818,HIS退!B:F,5,FALSE)</f>
        <v>-113.58</v>
      </c>
      <c r="P1818" t="str">
        <f>VLOOKUP(B1818,HIS退!B:I,8,FALSE)</f>
        <v>1</v>
      </c>
      <c r="Q1818" s="38">
        <f>VLOOKUP(C1818,招行退!B:F,5,FALSE)</f>
        <v>113.58</v>
      </c>
      <c r="R1818" t="str">
        <f>VLOOKUP(C1818,招行退!B:H,7,FALSE)</f>
        <v>S</v>
      </c>
      <c r="S1818" t="e">
        <f>VLOOKUP(C1818,招行退!B:I,8,FALSE)</f>
        <v>#N/A</v>
      </c>
    </row>
    <row r="1819" spans="1:19" ht="14.25" hidden="1">
      <c r="A1819" s="54">
        <v>42936.617835648147</v>
      </c>
      <c r="B1819">
        <v>866822</v>
      </c>
      <c r="C1819" t="s">
        <v>11633</v>
      </c>
      <c r="D1819" t="s">
        <v>11634</v>
      </c>
      <c r="E1819" t="s">
        <v>11635</v>
      </c>
      <c r="F1819" s="15">
        <v>183.5</v>
      </c>
      <c r="G1819" t="s">
        <v>34</v>
      </c>
      <c r="H1819" t="s">
        <v>34</v>
      </c>
      <c r="I1819" t="s">
        <v>58</v>
      </c>
      <c r="J1819" t="s">
        <v>48</v>
      </c>
      <c r="K1819" t="s">
        <v>59</v>
      </c>
      <c r="L1819" t="s">
        <v>11636</v>
      </c>
      <c r="M1819" t="s">
        <v>11637</v>
      </c>
      <c r="N1819" t="s">
        <v>11638</v>
      </c>
      <c r="O1819">
        <f>VLOOKUP(B1819,HIS退!B:F,5,FALSE)</f>
        <v>-183.5</v>
      </c>
      <c r="P1819" t="str">
        <f>VLOOKUP(B1819,HIS退!B:I,8,FALSE)</f>
        <v>1</v>
      </c>
      <c r="Q1819" s="38">
        <f>VLOOKUP(C1819,招行退!B:F,5,FALSE)</f>
        <v>183.5</v>
      </c>
      <c r="R1819" t="str">
        <f>VLOOKUP(C1819,招行退!B:H,7,FALSE)</f>
        <v>S</v>
      </c>
      <c r="S1819" t="e">
        <f>VLOOKUP(C1819,招行退!B:I,8,FALSE)</f>
        <v>#N/A</v>
      </c>
    </row>
    <row r="1820" spans="1:19" ht="14.25" hidden="1">
      <c r="A1820" s="54">
        <v>42936.619421296295</v>
      </c>
      <c r="B1820">
        <v>866935</v>
      </c>
      <c r="C1820" t="s">
        <v>6220</v>
      </c>
      <c r="D1820" t="s">
        <v>11639</v>
      </c>
      <c r="E1820" t="s">
        <v>6223</v>
      </c>
      <c r="F1820" s="15">
        <v>3112.96</v>
      </c>
      <c r="G1820" t="s">
        <v>34</v>
      </c>
      <c r="H1820" t="s">
        <v>34</v>
      </c>
      <c r="I1820" t="s">
        <v>340</v>
      </c>
      <c r="J1820" t="s">
        <v>57</v>
      </c>
      <c r="K1820" t="s">
        <v>59</v>
      </c>
      <c r="L1820" t="s">
        <v>6221</v>
      </c>
      <c r="M1820" t="s">
        <v>11640</v>
      </c>
      <c r="N1820" t="s">
        <v>6224</v>
      </c>
      <c r="O1820">
        <f>VLOOKUP(B1820,HIS退!B:F,5,FALSE)</f>
        <v>-3112.96</v>
      </c>
      <c r="P1820" t="str">
        <f>VLOOKUP(B1820,HIS退!B:I,8,FALSE)</f>
        <v>9</v>
      </c>
      <c r="Q1820" s="38">
        <f>VLOOKUP(C1820,招行退!B:F,5,FALSE)</f>
        <v>3112.96</v>
      </c>
      <c r="R1820" t="str">
        <f>VLOOKUP(C1820,招行退!B:H,7,FALSE)</f>
        <v>B</v>
      </c>
      <c r="S1820" t="str">
        <f>VLOOKUP(C1820,招行退!B:I,8,FALSE)</f>
        <v>20170720</v>
      </c>
    </row>
    <row r="1821" spans="1:19" ht="14.25" hidden="1">
      <c r="A1821" s="54">
        <v>42936.620613425926</v>
      </c>
      <c r="B1821">
        <v>867044</v>
      </c>
      <c r="C1821" t="s">
        <v>11641</v>
      </c>
      <c r="D1821" t="s">
        <v>11642</v>
      </c>
      <c r="E1821" t="s">
        <v>11643</v>
      </c>
      <c r="F1821" s="15">
        <v>4400</v>
      </c>
      <c r="G1821" t="s">
        <v>34</v>
      </c>
      <c r="H1821" t="s">
        <v>34</v>
      </c>
      <c r="I1821" t="s">
        <v>58</v>
      </c>
      <c r="J1821" t="s">
        <v>48</v>
      </c>
      <c r="K1821" t="s">
        <v>59</v>
      </c>
      <c r="L1821" t="s">
        <v>11644</v>
      </c>
      <c r="M1821" t="s">
        <v>11645</v>
      </c>
      <c r="N1821" t="s">
        <v>9082</v>
      </c>
      <c r="O1821">
        <f>VLOOKUP(B1821,HIS退!B:F,5,FALSE)</f>
        <v>-4400</v>
      </c>
      <c r="P1821" t="str">
        <f>VLOOKUP(B1821,HIS退!B:I,8,FALSE)</f>
        <v>1</v>
      </c>
      <c r="Q1821" s="38">
        <f>VLOOKUP(C1821,招行退!B:F,5,FALSE)</f>
        <v>4400</v>
      </c>
      <c r="R1821" t="str">
        <f>VLOOKUP(C1821,招行退!B:H,7,FALSE)</f>
        <v>S</v>
      </c>
      <c r="S1821" t="e">
        <f>VLOOKUP(C1821,招行退!B:I,8,FALSE)</f>
        <v>#N/A</v>
      </c>
    </row>
    <row r="1822" spans="1:19" ht="14.25" hidden="1">
      <c r="A1822" s="54">
        <v>42936.621840277781</v>
      </c>
      <c r="B1822">
        <v>867155</v>
      </c>
      <c r="C1822" t="s">
        <v>11646</v>
      </c>
      <c r="D1822" t="s">
        <v>11647</v>
      </c>
      <c r="E1822" t="s">
        <v>11648</v>
      </c>
      <c r="F1822" s="15">
        <v>597.48</v>
      </c>
      <c r="G1822" t="s">
        <v>34</v>
      </c>
      <c r="H1822" t="s">
        <v>34</v>
      </c>
      <c r="I1822" t="s">
        <v>58</v>
      </c>
      <c r="J1822" t="s">
        <v>48</v>
      </c>
      <c r="K1822" t="s">
        <v>59</v>
      </c>
      <c r="L1822" t="s">
        <v>11649</v>
      </c>
      <c r="M1822" t="s">
        <v>11650</v>
      </c>
      <c r="N1822" t="s">
        <v>11651</v>
      </c>
      <c r="O1822">
        <f>VLOOKUP(B1822,HIS退!B:F,5,FALSE)</f>
        <v>-597.48</v>
      </c>
      <c r="P1822" t="str">
        <f>VLOOKUP(B1822,HIS退!B:I,8,FALSE)</f>
        <v>1</v>
      </c>
      <c r="Q1822" s="38">
        <f>VLOOKUP(C1822,招行退!B:F,5,FALSE)</f>
        <v>597.48</v>
      </c>
      <c r="R1822" t="str">
        <f>VLOOKUP(C1822,招行退!B:H,7,FALSE)</f>
        <v>S</v>
      </c>
      <c r="S1822" t="e">
        <f>VLOOKUP(C1822,招行退!B:I,8,FALSE)</f>
        <v>#N/A</v>
      </c>
    </row>
    <row r="1823" spans="1:19" ht="14.25" hidden="1">
      <c r="A1823" s="54">
        <v>42936.621932870374</v>
      </c>
      <c r="B1823">
        <v>867137</v>
      </c>
      <c r="C1823" t="s">
        <v>11652</v>
      </c>
      <c r="D1823" t="s">
        <v>11653</v>
      </c>
      <c r="E1823" t="s">
        <v>11654</v>
      </c>
      <c r="F1823" s="15">
        <v>200</v>
      </c>
      <c r="G1823" t="s">
        <v>34</v>
      </c>
      <c r="H1823" t="s">
        <v>34</v>
      </c>
      <c r="I1823" t="s">
        <v>58</v>
      </c>
      <c r="J1823" t="s">
        <v>48</v>
      </c>
      <c r="K1823" t="s">
        <v>59</v>
      </c>
      <c r="L1823" t="s">
        <v>11655</v>
      </c>
      <c r="M1823" t="s">
        <v>11656</v>
      </c>
      <c r="N1823" t="s">
        <v>11657</v>
      </c>
      <c r="O1823">
        <f>VLOOKUP(B1823,HIS退!B:F,5,FALSE)</f>
        <v>-200</v>
      </c>
      <c r="P1823" t="str">
        <f>VLOOKUP(B1823,HIS退!B:I,8,FALSE)</f>
        <v>1</v>
      </c>
      <c r="Q1823" s="38">
        <f>VLOOKUP(C1823,招行退!B:F,5,FALSE)</f>
        <v>200</v>
      </c>
      <c r="R1823" t="str">
        <f>VLOOKUP(C1823,招行退!B:H,7,FALSE)</f>
        <v>S</v>
      </c>
      <c r="S1823" t="e">
        <f>VLOOKUP(C1823,招行退!B:I,8,FALSE)</f>
        <v>#N/A</v>
      </c>
    </row>
    <row r="1824" spans="1:19" ht="14.25" hidden="1">
      <c r="A1824" s="54">
        <v>42936.622407407405</v>
      </c>
      <c r="B1824">
        <v>867161</v>
      </c>
      <c r="C1824" t="s">
        <v>11658</v>
      </c>
      <c r="D1824" t="s">
        <v>11659</v>
      </c>
      <c r="E1824" t="s">
        <v>11660</v>
      </c>
      <c r="F1824" s="15">
        <v>2160</v>
      </c>
      <c r="G1824" t="s">
        <v>53</v>
      </c>
      <c r="H1824" t="s">
        <v>34</v>
      </c>
      <c r="I1824" t="s">
        <v>58</v>
      </c>
      <c r="J1824" t="s">
        <v>48</v>
      </c>
      <c r="K1824" t="s">
        <v>59</v>
      </c>
      <c r="L1824" t="s">
        <v>11661</v>
      </c>
      <c r="M1824" t="s">
        <v>11662</v>
      </c>
      <c r="N1824" t="s">
        <v>11663</v>
      </c>
      <c r="O1824">
        <f>VLOOKUP(B1824,HIS退!B:F,5,FALSE)</f>
        <v>-2160</v>
      </c>
      <c r="P1824" t="str">
        <f>VLOOKUP(B1824,HIS退!B:I,8,FALSE)</f>
        <v>1</v>
      </c>
      <c r="Q1824" s="38">
        <f>VLOOKUP(C1824,招行退!B:F,5,FALSE)</f>
        <v>2160</v>
      </c>
      <c r="R1824" t="str">
        <f>VLOOKUP(C1824,招行退!B:H,7,FALSE)</f>
        <v>S</v>
      </c>
      <c r="S1824" t="e">
        <f>VLOOKUP(C1824,招行退!B:I,8,FALSE)</f>
        <v>#N/A</v>
      </c>
    </row>
    <row r="1825" spans="1:19" ht="14.25" hidden="1">
      <c r="A1825" s="54">
        <v>42936.624421296299</v>
      </c>
      <c r="B1825">
        <v>867297</v>
      </c>
      <c r="C1825" t="s">
        <v>11664</v>
      </c>
      <c r="D1825" t="s">
        <v>11659</v>
      </c>
      <c r="E1825" t="s">
        <v>11660</v>
      </c>
      <c r="F1825" s="15">
        <v>9</v>
      </c>
      <c r="G1825" t="s">
        <v>53</v>
      </c>
      <c r="H1825" t="s">
        <v>34</v>
      </c>
      <c r="I1825" t="s">
        <v>58</v>
      </c>
      <c r="J1825" t="s">
        <v>48</v>
      </c>
      <c r="K1825" t="s">
        <v>59</v>
      </c>
      <c r="L1825" t="s">
        <v>11665</v>
      </c>
      <c r="M1825" t="s">
        <v>11666</v>
      </c>
      <c r="N1825" t="s">
        <v>11663</v>
      </c>
      <c r="O1825">
        <f>VLOOKUP(B1825,HIS退!B:F,5,FALSE)</f>
        <v>-9</v>
      </c>
      <c r="P1825" t="str">
        <f>VLOOKUP(B1825,HIS退!B:I,8,FALSE)</f>
        <v>1</v>
      </c>
      <c r="Q1825" s="38">
        <f>VLOOKUP(C1825,招行退!B:F,5,FALSE)</f>
        <v>9</v>
      </c>
      <c r="R1825" t="str">
        <f>VLOOKUP(C1825,招行退!B:H,7,FALSE)</f>
        <v>S</v>
      </c>
      <c r="S1825" t="e">
        <f>VLOOKUP(C1825,招行退!B:I,8,FALSE)</f>
        <v>#N/A</v>
      </c>
    </row>
    <row r="1826" spans="1:19" ht="14.25" hidden="1">
      <c r="A1826" s="54">
        <v>42936.624976851854</v>
      </c>
      <c r="B1826">
        <v>867344</v>
      </c>
      <c r="C1826" t="s">
        <v>11667</v>
      </c>
      <c r="D1826" t="s">
        <v>11668</v>
      </c>
      <c r="E1826" t="s">
        <v>11669</v>
      </c>
      <c r="F1826" s="15">
        <v>509.12</v>
      </c>
      <c r="G1826" t="s">
        <v>34</v>
      </c>
      <c r="H1826" t="s">
        <v>34</v>
      </c>
      <c r="I1826" t="s">
        <v>58</v>
      </c>
      <c r="J1826" t="s">
        <v>48</v>
      </c>
      <c r="K1826" t="s">
        <v>59</v>
      </c>
      <c r="L1826" t="s">
        <v>11670</v>
      </c>
      <c r="M1826" t="s">
        <v>11671</v>
      </c>
      <c r="N1826" t="s">
        <v>11672</v>
      </c>
      <c r="O1826">
        <f>VLOOKUP(B1826,HIS退!B:F,5,FALSE)</f>
        <v>-509.12</v>
      </c>
      <c r="P1826" t="str">
        <f>VLOOKUP(B1826,HIS退!B:I,8,FALSE)</f>
        <v>1</v>
      </c>
      <c r="Q1826" s="38">
        <f>VLOOKUP(C1826,招行退!B:F,5,FALSE)</f>
        <v>509.12</v>
      </c>
      <c r="R1826" t="str">
        <f>VLOOKUP(C1826,招行退!B:H,7,FALSE)</f>
        <v>S</v>
      </c>
      <c r="S1826" t="e">
        <f>VLOOKUP(C1826,招行退!B:I,8,FALSE)</f>
        <v>#N/A</v>
      </c>
    </row>
    <row r="1827" spans="1:19" ht="14.25" hidden="1">
      <c r="A1827" s="54">
        <v>42936.627152777779</v>
      </c>
      <c r="B1827">
        <v>867526</v>
      </c>
      <c r="C1827" t="s">
        <v>6206</v>
      </c>
      <c r="D1827" t="s">
        <v>11673</v>
      </c>
      <c r="E1827" t="s">
        <v>6209</v>
      </c>
      <c r="F1827" s="15">
        <v>82.06</v>
      </c>
      <c r="G1827" t="s">
        <v>34</v>
      </c>
      <c r="H1827" t="s">
        <v>34</v>
      </c>
      <c r="I1827" t="s">
        <v>340</v>
      </c>
      <c r="J1827" t="s">
        <v>57</v>
      </c>
      <c r="K1827" t="s">
        <v>59</v>
      </c>
      <c r="L1827" t="s">
        <v>6207</v>
      </c>
      <c r="M1827" t="s">
        <v>11674</v>
      </c>
      <c r="N1827" t="s">
        <v>6210</v>
      </c>
      <c r="O1827">
        <f>VLOOKUP(B1827,HIS退!B:F,5,FALSE)</f>
        <v>-82.06</v>
      </c>
      <c r="P1827" t="str">
        <f>VLOOKUP(B1827,HIS退!B:I,8,FALSE)</f>
        <v>9</v>
      </c>
      <c r="Q1827" s="38">
        <f>VLOOKUP(C1827,招行退!B:F,5,FALSE)</f>
        <v>82.06</v>
      </c>
      <c r="R1827" t="str">
        <f>VLOOKUP(C1827,招行退!B:H,7,FALSE)</f>
        <v>B</v>
      </c>
      <c r="S1827" t="str">
        <f>VLOOKUP(C1827,招行退!B:I,8,FALSE)</f>
        <v>20170720</v>
      </c>
    </row>
    <row r="1828" spans="1:19" ht="14.25" hidden="1">
      <c r="A1828" s="54">
        <v>42936.628437500003</v>
      </c>
      <c r="B1828">
        <v>867626</v>
      </c>
      <c r="C1828" t="s">
        <v>11675</v>
      </c>
      <c r="D1828" t="s">
        <v>11676</v>
      </c>
      <c r="E1828" t="s">
        <v>11677</v>
      </c>
      <c r="F1828" s="15">
        <v>331</v>
      </c>
      <c r="G1828" t="s">
        <v>34</v>
      </c>
      <c r="H1828" t="s">
        <v>34</v>
      </c>
      <c r="I1828" t="s">
        <v>58</v>
      </c>
      <c r="J1828" t="s">
        <v>48</v>
      </c>
      <c r="K1828" t="s">
        <v>59</v>
      </c>
      <c r="L1828" t="s">
        <v>11678</v>
      </c>
      <c r="M1828" t="s">
        <v>11679</v>
      </c>
      <c r="N1828" t="s">
        <v>11680</v>
      </c>
      <c r="O1828">
        <f>VLOOKUP(B1828,HIS退!B:F,5,FALSE)</f>
        <v>-331</v>
      </c>
      <c r="P1828" t="str">
        <f>VLOOKUP(B1828,HIS退!B:I,8,FALSE)</f>
        <v>1</v>
      </c>
      <c r="Q1828" s="38">
        <f>VLOOKUP(C1828,招行退!B:F,5,FALSE)</f>
        <v>331</v>
      </c>
      <c r="R1828" t="str">
        <f>VLOOKUP(C1828,招行退!B:H,7,FALSE)</f>
        <v>S</v>
      </c>
      <c r="S1828" t="e">
        <f>VLOOKUP(C1828,招行退!B:I,8,FALSE)</f>
        <v>#N/A</v>
      </c>
    </row>
    <row r="1829" spans="1:19" ht="14.25" hidden="1">
      <c r="A1829" s="54">
        <v>42936.628495370373</v>
      </c>
      <c r="B1829">
        <v>867632</v>
      </c>
      <c r="C1829" t="s">
        <v>11681</v>
      </c>
      <c r="D1829" t="s">
        <v>11682</v>
      </c>
      <c r="E1829" t="s">
        <v>11683</v>
      </c>
      <c r="F1829" s="15">
        <v>500</v>
      </c>
      <c r="G1829" t="s">
        <v>34</v>
      </c>
      <c r="H1829" t="s">
        <v>34</v>
      </c>
      <c r="I1829" t="s">
        <v>58</v>
      </c>
      <c r="J1829" t="s">
        <v>48</v>
      </c>
      <c r="K1829" t="s">
        <v>59</v>
      </c>
      <c r="L1829" t="s">
        <v>11684</v>
      </c>
      <c r="M1829" t="s">
        <v>11685</v>
      </c>
      <c r="N1829" t="s">
        <v>11686</v>
      </c>
      <c r="O1829">
        <f>VLOOKUP(B1829,HIS退!B:F,5,FALSE)</f>
        <v>-500</v>
      </c>
      <c r="P1829" t="str">
        <f>VLOOKUP(B1829,HIS退!B:I,8,FALSE)</f>
        <v>1</v>
      </c>
      <c r="Q1829" s="38">
        <f>VLOOKUP(C1829,招行退!B:F,5,FALSE)</f>
        <v>500</v>
      </c>
      <c r="R1829" t="str">
        <f>VLOOKUP(C1829,招行退!B:H,7,FALSE)</f>
        <v>S</v>
      </c>
      <c r="S1829" t="e">
        <f>VLOOKUP(C1829,招行退!B:I,8,FALSE)</f>
        <v>#N/A</v>
      </c>
    </row>
    <row r="1830" spans="1:19" ht="14.25" hidden="1">
      <c r="A1830" s="54">
        <v>42936.628692129627</v>
      </c>
      <c r="B1830">
        <v>867650</v>
      </c>
      <c r="C1830" t="s">
        <v>11687</v>
      </c>
      <c r="D1830" t="s">
        <v>11688</v>
      </c>
      <c r="E1830" t="s">
        <v>11689</v>
      </c>
      <c r="F1830" s="15">
        <v>214.14</v>
      </c>
      <c r="G1830" t="s">
        <v>34</v>
      </c>
      <c r="H1830" t="s">
        <v>34</v>
      </c>
      <c r="I1830" t="s">
        <v>58</v>
      </c>
      <c r="J1830" t="s">
        <v>48</v>
      </c>
      <c r="K1830" t="s">
        <v>59</v>
      </c>
      <c r="L1830" t="s">
        <v>11690</v>
      </c>
      <c r="M1830" t="s">
        <v>11691</v>
      </c>
      <c r="N1830" t="s">
        <v>11692</v>
      </c>
      <c r="O1830">
        <f>VLOOKUP(B1830,HIS退!B:F,5,FALSE)</f>
        <v>-214.14</v>
      </c>
      <c r="P1830" t="str">
        <f>VLOOKUP(B1830,HIS退!B:I,8,FALSE)</f>
        <v>1</v>
      </c>
      <c r="Q1830" s="38">
        <f>VLOOKUP(C1830,招行退!B:F,5,FALSE)</f>
        <v>214.14</v>
      </c>
      <c r="R1830" t="str">
        <f>VLOOKUP(C1830,招行退!B:H,7,FALSE)</f>
        <v>S</v>
      </c>
      <c r="S1830" t="e">
        <f>VLOOKUP(C1830,招行退!B:I,8,FALSE)</f>
        <v>#N/A</v>
      </c>
    </row>
    <row r="1831" spans="1:19" ht="14.25" hidden="1">
      <c r="A1831" s="54">
        <v>42936.631354166668</v>
      </c>
      <c r="B1831">
        <v>867846</v>
      </c>
      <c r="C1831" t="s">
        <v>11693</v>
      </c>
      <c r="D1831" t="s">
        <v>11694</v>
      </c>
      <c r="E1831" t="s">
        <v>11695</v>
      </c>
      <c r="F1831" s="15">
        <v>990.5</v>
      </c>
      <c r="G1831" t="s">
        <v>34</v>
      </c>
      <c r="H1831" t="s">
        <v>34</v>
      </c>
      <c r="I1831" t="s">
        <v>58</v>
      </c>
      <c r="J1831" t="s">
        <v>48</v>
      </c>
      <c r="K1831" t="s">
        <v>59</v>
      </c>
      <c r="L1831" t="s">
        <v>11696</v>
      </c>
      <c r="M1831" t="s">
        <v>11697</v>
      </c>
      <c r="N1831" t="s">
        <v>11698</v>
      </c>
      <c r="O1831">
        <f>VLOOKUP(B1831,HIS退!B:F,5,FALSE)</f>
        <v>-990.5</v>
      </c>
      <c r="P1831" t="str">
        <f>VLOOKUP(B1831,HIS退!B:I,8,FALSE)</f>
        <v>1</v>
      </c>
      <c r="Q1831" s="38">
        <f>VLOOKUP(C1831,招行退!B:F,5,FALSE)</f>
        <v>990.5</v>
      </c>
      <c r="R1831" t="str">
        <f>VLOOKUP(C1831,招行退!B:H,7,FALSE)</f>
        <v>S</v>
      </c>
      <c r="S1831" t="e">
        <f>VLOOKUP(C1831,招行退!B:I,8,FALSE)</f>
        <v>#N/A</v>
      </c>
    </row>
    <row r="1832" spans="1:19" ht="14.25" hidden="1">
      <c r="A1832" s="54">
        <v>42936.63422453704</v>
      </c>
      <c r="B1832">
        <v>868024</v>
      </c>
      <c r="C1832" t="s">
        <v>6213</v>
      </c>
      <c r="D1832" t="s">
        <v>11699</v>
      </c>
      <c r="E1832" t="s">
        <v>6216</v>
      </c>
      <c r="F1832" s="15">
        <v>1000</v>
      </c>
      <c r="G1832" t="s">
        <v>34</v>
      </c>
      <c r="H1832" t="s">
        <v>34</v>
      </c>
      <c r="I1832" t="s">
        <v>340</v>
      </c>
      <c r="J1832" t="s">
        <v>57</v>
      </c>
      <c r="K1832" t="s">
        <v>59</v>
      </c>
      <c r="L1832" t="s">
        <v>6214</v>
      </c>
      <c r="M1832" t="s">
        <v>11700</v>
      </c>
      <c r="N1832" t="s">
        <v>6217</v>
      </c>
      <c r="O1832">
        <f>VLOOKUP(B1832,HIS退!B:F,5,FALSE)</f>
        <v>-1000</v>
      </c>
      <c r="P1832" t="str">
        <f>VLOOKUP(B1832,HIS退!B:I,8,FALSE)</f>
        <v>9</v>
      </c>
      <c r="Q1832" s="38">
        <f>VLOOKUP(C1832,招行退!B:F,5,FALSE)</f>
        <v>1000</v>
      </c>
      <c r="R1832" t="str">
        <f>VLOOKUP(C1832,招行退!B:H,7,FALSE)</f>
        <v>B</v>
      </c>
      <c r="S1832" t="str">
        <f>VLOOKUP(C1832,招行退!B:I,8,FALSE)</f>
        <v>20170720</v>
      </c>
    </row>
    <row r="1833" spans="1:19" ht="14.25" hidden="1">
      <c r="A1833" s="54">
        <v>42936.636400462965</v>
      </c>
      <c r="B1833">
        <v>868180</v>
      </c>
      <c r="C1833" t="s">
        <v>11701</v>
      </c>
      <c r="D1833" t="s">
        <v>11702</v>
      </c>
      <c r="E1833" t="s">
        <v>11703</v>
      </c>
      <c r="F1833" s="15">
        <v>6939</v>
      </c>
      <c r="G1833" t="s">
        <v>34</v>
      </c>
      <c r="H1833" t="s">
        <v>34</v>
      </c>
      <c r="I1833" t="s">
        <v>58</v>
      </c>
      <c r="J1833" t="s">
        <v>48</v>
      </c>
      <c r="K1833" t="s">
        <v>59</v>
      </c>
      <c r="L1833" t="s">
        <v>11704</v>
      </c>
      <c r="M1833" t="s">
        <v>11705</v>
      </c>
      <c r="N1833" t="s">
        <v>11706</v>
      </c>
      <c r="O1833">
        <f>VLOOKUP(B1833,HIS退!B:F,5,FALSE)</f>
        <v>-6939</v>
      </c>
      <c r="P1833" t="str">
        <f>VLOOKUP(B1833,HIS退!B:I,8,FALSE)</f>
        <v>1</v>
      </c>
      <c r="Q1833" s="38">
        <f>VLOOKUP(C1833,招行退!B:F,5,FALSE)</f>
        <v>6939</v>
      </c>
      <c r="R1833" t="str">
        <f>VLOOKUP(C1833,招行退!B:H,7,FALSE)</f>
        <v>S</v>
      </c>
      <c r="S1833" t="e">
        <f>VLOOKUP(C1833,招行退!B:I,8,FALSE)</f>
        <v>#N/A</v>
      </c>
    </row>
    <row r="1834" spans="1:19" ht="14.25" hidden="1">
      <c r="A1834" s="54">
        <v>42936.637754629628</v>
      </c>
      <c r="B1834">
        <v>868280</v>
      </c>
      <c r="C1834" t="s">
        <v>11707</v>
      </c>
      <c r="D1834" t="s">
        <v>11708</v>
      </c>
      <c r="E1834" t="s">
        <v>11709</v>
      </c>
      <c r="F1834" s="15">
        <v>1000</v>
      </c>
      <c r="G1834" t="s">
        <v>34</v>
      </c>
      <c r="H1834" t="s">
        <v>34</v>
      </c>
      <c r="I1834" t="s">
        <v>58</v>
      </c>
      <c r="J1834" t="s">
        <v>48</v>
      </c>
      <c r="K1834" t="s">
        <v>59</v>
      </c>
      <c r="L1834" t="s">
        <v>11710</v>
      </c>
      <c r="M1834" t="s">
        <v>11711</v>
      </c>
      <c r="N1834" t="s">
        <v>11706</v>
      </c>
      <c r="O1834">
        <f>VLOOKUP(B1834,HIS退!B:F,5,FALSE)</f>
        <v>-1000</v>
      </c>
      <c r="P1834" t="str">
        <f>VLOOKUP(B1834,HIS退!B:I,8,FALSE)</f>
        <v>1</v>
      </c>
      <c r="Q1834" s="38">
        <f>VLOOKUP(C1834,招行退!B:F,5,FALSE)</f>
        <v>1000</v>
      </c>
      <c r="R1834" t="str">
        <f>VLOOKUP(C1834,招行退!B:H,7,FALSE)</f>
        <v>S</v>
      </c>
      <c r="S1834" t="e">
        <f>VLOOKUP(C1834,招行退!B:I,8,FALSE)</f>
        <v>#N/A</v>
      </c>
    </row>
    <row r="1835" spans="1:19" ht="14.25" hidden="1">
      <c r="A1835" s="54">
        <v>42936.638692129629</v>
      </c>
      <c r="B1835">
        <v>868361</v>
      </c>
      <c r="C1835" t="s">
        <v>11712</v>
      </c>
      <c r="D1835" t="s">
        <v>11713</v>
      </c>
      <c r="E1835" t="s">
        <v>11714</v>
      </c>
      <c r="F1835" s="15">
        <v>500</v>
      </c>
      <c r="G1835" t="s">
        <v>34</v>
      </c>
      <c r="H1835" t="s">
        <v>34</v>
      </c>
      <c r="I1835" t="s">
        <v>58</v>
      </c>
      <c r="J1835" t="s">
        <v>48</v>
      </c>
      <c r="K1835" t="s">
        <v>59</v>
      </c>
      <c r="L1835" t="s">
        <v>11715</v>
      </c>
      <c r="M1835" t="s">
        <v>11716</v>
      </c>
      <c r="N1835" t="s">
        <v>11717</v>
      </c>
      <c r="O1835">
        <f>VLOOKUP(B1835,HIS退!B:F,5,FALSE)</f>
        <v>-500</v>
      </c>
      <c r="P1835" t="str">
        <f>VLOOKUP(B1835,HIS退!B:I,8,FALSE)</f>
        <v>1</v>
      </c>
      <c r="Q1835" s="38">
        <f>VLOOKUP(C1835,招行退!B:F,5,FALSE)</f>
        <v>500</v>
      </c>
      <c r="R1835" t="str">
        <f>VLOOKUP(C1835,招行退!B:H,7,FALSE)</f>
        <v>S</v>
      </c>
      <c r="S1835" t="e">
        <f>VLOOKUP(C1835,招行退!B:I,8,FALSE)</f>
        <v>#N/A</v>
      </c>
    </row>
    <row r="1836" spans="1:19" ht="14.25" hidden="1">
      <c r="A1836" s="54">
        <v>42936.638831018521</v>
      </c>
      <c r="B1836">
        <v>868373</v>
      </c>
      <c r="C1836" t="s">
        <v>11718</v>
      </c>
      <c r="D1836" t="s">
        <v>11719</v>
      </c>
      <c r="E1836" t="s">
        <v>11720</v>
      </c>
      <c r="F1836" s="15">
        <v>1200</v>
      </c>
      <c r="G1836" t="s">
        <v>34</v>
      </c>
      <c r="H1836" t="s">
        <v>34</v>
      </c>
      <c r="I1836" t="s">
        <v>58</v>
      </c>
      <c r="J1836" t="s">
        <v>48</v>
      </c>
      <c r="K1836" t="s">
        <v>59</v>
      </c>
      <c r="L1836" t="s">
        <v>11721</v>
      </c>
      <c r="M1836" t="s">
        <v>11722</v>
      </c>
      <c r="N1836" t="s">
        <v>11723</v>
      </c>
      <c r="O1836">
        <f>VLOOKUP(B1836,HIS退!B:F,5,FALSE)</f>
        <v>-1200</v>
      </c>
      <c r="P1836" t="str">
        <f>VLOOKUP(B1836,HIS退!B:I,8,FALSE)</f>
        <v>1</v>
      </c>
      <c r="Q1836" s="38">
        <f>VLOOKUP(C1836,招行退!B:F,5,FALSE)</f>
        <v>1200</v>
      </c>
      <c r="R1836" t="str">
        <f>VLOOKUP(C1836,招行退!B:H,7,FALSE)</f>
        <v>S</v>
      </c>
      <c r="S1836" t="e">
        <f>VLOOKUP(C1836,招行退!B:I,8,FALSE)</f>
        <v>#N/A</v>
      </c>
    </row>
    <row r="1837" spans="1:19" ht="14.25" hidden="1">
      <c r="A1837" s="54">
        <v>42936.640868055554</v>
      </c>
      <c r="B1837">
        <v>868513</v>
      </c>
      <c r="C1837" t="s">
        <v>11724</v>
      </c>
      <c r="D1837" t="s">
        <v>11725</v>
      </c>
      <c r="E1837" t="s">
        <v>5386</v>
      </c>
      <c r="F1837" s="15">
        <v>460.34</v>
      </c>
      <c r="G1837" t="s">
        <v>34</v>
      </c>
      <c r="H1837" t="s">
        <v>34</v>
      </c>
      <c r="I1837" t="s">
        <v>58</v>
      </c>
      <c r="J1837" t="s">
        <v>48</v>
      </c>
      <c r="K1837" t="s">
        <v>59</v>
      </c>
      <c r="L1837" t="s">
        <v>11726</v>
      </c>
      <c r="M1837" t="s">
        <v>11727</v>
      </c>
      <c r="N1837" t="s">
        <v>11728</v>
      </c>
      <c r="O1837">
        <f>VLOOKUP(B1837,HIS退!B:F,5,FALSE)</f>
        <v>-460.34</v>
      </c>
      <c r="P1837" t="str">
        <f>VLOOKUP(B1837,HIS退!B:I,8,FALSE)</f>
        <v>1</v>
      </c>
      <c r="Q1837" s="38">
        <f>VLOOKUP(C1837,招行退!B:F,5,FALSE)</f>
        <v>460.34</v>
      </c>
      <c r="R1837" t="str">
        <f>VLOOKUP(C1837,招行退!B:H,7,FALSE)</f>
        <v>S</v>
      </c>
      <c r="S1837" t="e">
        <f>VLOOKUP(C1837,招行退!B:I,8,FALSE)</f>
        <v>#N/A</v>
      </c>
    </row>
    <row r="1838" spans="1:19" ht="14.25" hidden="1">
      <c r="A1838" s="54">
        <v>42936.64303240741</v>
      </c>
      <c r="B1838">
        <v>868659</v>
      </c>
      <c r="C1838" t="s">
        <v>11729</v>
      </c>
      <c r="D1838" t="s">
        <v>11730</v>
      </c>
      <c r="E1838" t="s">
        <v>11731</v>
      </c>
      <c r="F1838" s="15">
        <v>34.5</v>
      </c>
      <c r="G1838" t="s">
        <v>34</v>
      </c>
      <c r="H1838" t="s">
        <v>34</v>
      </c>
      <c r="I1838" t="s">
        <v>58</v>
      </c>
      <c r="J1838" t="s">
        <v>48</v>
      </c>
      <c r="K1838" t="s">
        <v>59</v>
      </c>
      <c r="L1838" t="s">
        <v>11732</v>
      </c>
      <c r="M1838" t="s">
        <v>11733</v>
      </c>
      <c r="N1838" t="s">
        <v>11734</v>
      </c>
      <c r="O1838">
        <f>VLOOKUP(B1838,HIS退!B:F,5,FALSE)</f>
        <v>-34.5</v>
      </c>
      <c r="P1838" t="str">
        <f>VLOOKUP(B1838,HIS退!B:I,8,FALSE)</f>
        <v>1</v>
      </c>
      <c r="Q1838" s="38">
        <f>VLOOKUP(C1838,招行退!B:F,5,FALSE)</f>
        <v>34.5</v>
      </c>
      <c r="R1838" t="str">
        <f>VLOOKUP(C1838,招行退!B:H,7,FALSE)</f>
        <v>S</v>
      </c>
      <c r="S1838" t="e">
        <f>VLOOKUP(C1838,招行退!B:I,8,FALSE)</f>
        <v>#N/A</v>
      </c>
    </row>
    <row r="1839" spans="1:19" ht="14.25" hidden="1">
      <c r="A1839" s="54">
        <v>42936.643148148149</v>
      </c>
      <c r="B1839">
        <v>868673</v>
      </c>
      <c r="C1839" t="s">
        <v>11735</v>
      </c>
      <c r="D1839" t="s">
        <v>11736</v>
      </c>
      <c r="E1839" t="s">
        <v>11737</v>
      </c>
      <c r="F1839" s="15">
        <v>200</v>
      </c>
      <c r="G1839" t="s">
        <v>34</v>
      </c>
      <c r="H1839" t="s">
        <v>34</v>
      </c>
      <c r="I1839" t="s">
        <v>58</v>
      </c>
      <c r="J1839" t="s">
        <v>48</v>
      </c>
      <c r="K1839" t="s">
        <v>59</v>
      </c>
      <c r="L1839" t="s">
        <v>11738</v>
      </c>
      <c r="M1839" t="s">
        <v>11739</v>
      </c>
      <c r="N1839" t="s">
        <v>11740</v>
      </c>
      <c r="O1839">
        <f>VLOOKUP(B1839,HIS退!B:F,5,FALSE)</f>
        <v>-200</v>
      </c>
      <c r="P1839" t="str">
        <f>VLOOKUP(B1839,HIS退!B:I,8,FALSE)</f>
        <v>1</v>
      </c>
      <c r="Q1839" s="38">
        <f>VLOOKUP(C1839,招行退!B:F,5,FALSE)</f>
        <v>200</v>
      </c>
      <c r="R1839" t="str">
        <f>VLOOKUP(C1839,招行退!B:H,7,FALSE)</f>
        <v>S</v>
      </c>
      <c r="S1839" t="e">
        <f>VLOOKUP(C1839,招行退!B:I,8,FALSE)</f>
        <v>#N/A</v>
      </c>
    </row>
    <row r="1840" spans="1:19" ht="14.25" hidden="1">
      <c r="A1840" s="54">
        <v>42936.652060185188</v>
      </c>
      <c r="B1840">
        <v>869318</v>
      </c>
      <c r="C1840" t="s">
        <v>11741</v>
      </c>
      <c r="D1840" t="s">
        <v>11742</v>
      </c>
      <c r="E1840" t="s">
        <v>11743</v>
      </c>
      <c r="F1840" s="15">
        <v>3656.11</v>
      </c>
      <c r="G1840" t="s">
        <v>34</v>
      </c>
      <c r="H1840" t="s">
        <v>34</v>
      </c>
      <c r="I1840" t="s">
        <v>58</v>
      </c>
      <c r="J1840" t="s">
        <v>48</v>
      </c>
      <c r="K1840" t="s">
        <v>59</v>
      </c>
      <c r="L1840" t="s">
        <v>11744</v>
      </c>
      <c r="M1840" t="s">
        <v>11745</v>
      </c>
      <c r="N1840" t="s">
        <v>11746</v>
      </c>
      <c r="O1840">
        <f>VLOOKUP(B1840,HIS退!B:F,5,FALSE)</f>
        <v>-3656.11</v>
      </c>
      <c r="P1840" t="str">
        <f>VLOOKUP(B1840,HIS退!B:I,8,FALSE)</f>
        <v>1</v>
      </c>
      <c r="Q1840" s="38">
        <f>VLOOKUP(C1840,招行退!B:F,5,FALSE)</f>
        <v>3656.11</v>
      </c>
      <c r="R1840" t="str">
        <f>VLOOKUP(C1840,招行退!B:H,7,FALSE)</f>
        <v>S</v>
      </c>
      <c r="S1840" t="e">
        <f>VLOOKUP(C1840,招行退!B:I,8,FALSE)</f>
        <v>#N/A</v>
      </c>
    </row>
    <row r="1841" spans="1:19" ht="14.25" hidden="1">
      <c r="A1841" s="54">
        <v>42936.65415509259</v>
      </c>
      <c r="B1841">
        <v>869438</v>
      </c>
      <c r="C1841" t="s">
        <v>6227</v>
      </c>
      <c r="D1841" t="s">
        <v>11747</v>
      </c>
      <c r="E1841" t="s">
        <v>6230</v>
      </c>
      <c r="F1841" s="15">
        <v>50</v>
      </c>
      <c r="G1841" t="s">
        <v>34</v>
      </c>
      <c r="H1841" t="s">
        <v>34</v>
      </c>
      <c r="I1841" t="s">
        <v>340</v>
      </c>
      <c r="J1841" t="s">
        <v>57</v>
      </c>
      <c r="K1841" t="s">
        <v>59</v>
      </c>
      <c r="L1841" t="s">
        <v>6228</v>
      </c>
      <c r="M1841" t="s">
        <v>11748</v>
      </c>
      <c r="N1841" t="s">
        <v>6231</v>
      </c>
      <c r="O1841">
        <f>VLOOKUP(B1841,HIS退!B:F,5,FALSE)</f>
        <v>-50</v>
      </c>
      <c r="P1841" t="str">
        <f>VLOOKUP(B1841,HIS退!B:I,8,FALSE)</f>
        <v>9</v>
      </c>
      <c r="Q1841" s="38">
        <f>VLOOKUP(C1841,招行退!B:F,5,FALSE)</f>
        <v>50</v>
      </c>
      <c r="R1841" t="str">
        <f>VLOOKUP(C1841,招行退!B:H,7,FALSE)</f>
        <v>B</v>
      </c>
      <c r="S1841" t="str">
        <f>VLOOKUP(C1841,招行退!B:I,8,FALSE)</f>
        <v>20170720</v>
      </c>
    </row>
    <row r="1842" spans="1:19" ht="14.25" hidden="1">
      <c r="A1842" s="54">
        <v>42936.654166666667</v>
      </c>
      <c r="B1842">
        <v>869455</v>
      </c>
      <c r="C1842" t="s">
        <v>11749</v>
      </c>
      <c r="D1842" t="s">
        <v>9987</v>
      </c>
      <c r="E1842" t="s">
        <v>5766</v>
      </c>
      <c r="F1842" s="15">
        <v>615.89</v>
      </c>
      <c r="G1842" t="s">
        <v>34</v>
      </c>
      <c r="H1842" t="s">
        <v>34</v>
      </c>
      <c r="I1842" t="s">
        <v>58</v>
      </c>
      <c r="J1842" t="s">
        <v>48</v>
      </c>
      <c r="K1842" t="s">
        <v>59</v>
      </c>
      <c r="L1842" t="s">
        <v>11750</v>
      </c>
      <c r="M1842" t="s">
        <v>11751</v>
      </c>
      <c r="N1842" t="s">
        <v>11752</v>
      </c>
      <c r="O1842">
        <f>VLOOKUP(B1842,HIS退!B:F,5,FALSE)</f>
        <v>-615.89</v>
      </c>
      <c r="P1842" t="str">
        <f>VLOOKUP(B1842,HIS退!B:I,8,FALSE)</f>
        <v>1</v>
      </c>
      <c r="Q1842" s="38">
        <f>VLOOKUP(C1842,招行退!B:F,5,FALSE)</f>
        <v>615.89</v>
      </c>
      <c r="R1842" t="str">
        <f>VLOOKUP(C1842,招行退!B:H,7,FALSE)</f>
        <v>S</v>
      </c>
      <c r="S1842" t="e">
        <f>VLOOKUP(C1842,招行退!B:I,8,FALSE)</f>
        <v>#N/A</v>
      </c>
    </row>
    <row r="1843" spans="1:19" ht="14.25" hidden="1">
      <c r="A1843" s="54">
        <v>42936.65425925926</v>
      </c>
      <c r="B1843">
        <v>869443</v>
      </c>
      <c r="C1843" t="s">
        <v>11753</v>
      </c>
      <c r="D1843" t="s">
        <v>11754</v>
      </c>
      <c r="E1843" t="s">
        <v>11755</v>
      </c>
      <c r="F1843" s="15">
        <v>950</v>
      </c>
      <c r="G1843" t="s">
        <v>34</v>
      </c>
      <c r="H1843" t="s">
        <v>34</v>
      </c>
      <c r="I1843" t="s">
        <v>58</v>
      </c>
      <c r="J1843" t="s">
        <v>48</v>
      </c>
      <c r="K1843" t="s">
        <v>59</v>
      </c>
      <c r="L1843" t="s">
        <v>11756</v>
      </c>
      <c r="M1843" t="s">
        <v>11757</v>
      </c>
      <c r="N1843" t="s">
        <v>11758</v>
      </c>
      <c r="O1843">
        <f>VLOOKUP(B1843,HIS退!B:F,5,FALSE)</f>
        <v>-950</v>
      </c>
      <c r="P1843" t="str">
        <f>VLOOKUP(B1843,HIS退!B:I,8,FALSE)</f>
        <v>1</v>
      </c>
      <c r="Q1843" s="38">
        <f>VLOOKUP(C1843,招行退!B:F,5,FALSE)</f>
        <v>950</v>
      </c>
      <c r="R1843" t="str">
        <f>VLOOKUP(C1843,招行退!B:H,7,FALSE)</f>
        <v>S</v>
      </c>
      <c r="S1843" t="e">
        <f>VLOOKUP(C1843,招行退!B:I,8,FALSE)</f>
        <v>#N/A</v>
      </c>
    </row>
    <row r="1844" spans="1:19" ht="14.25" hidden="1">
      <c r="A1844" s="54">
        <v>42936.655011574076</v>
      </c>
      <c r="B1844">
        <v>869489</v>
      </c>
      <c r="C1844" t="s">
        <v>11759</v>
      </c>
      <c r="D1844" t="s">
        <v>11760</v>
      </c>
      <c r="E1844" t="s">
        <v>11761</v>
      </c>
      <c r="F1844" s="15">
        <v>5500</v>
      </c>
      <c r="G1844" t="s">
        <v>34</v>
      </c>
      <c r="H1844" t="s">
        <v>34</v>
      </c>
      <c r="I1844" t="s">
        <v>58</v>
      </c>
      <c r="J1844" t="s">
        <v>48</v>
      </c>
      <c r="K1844" t="s">
        <v>59</v>
      </c>
      <c r="L1844" t="s">
        <v>11762</v>
      </c>
      <c r="M1844" t="s">
        <v>11763</v>
      </c>
      <c r="N1844" t="s">
        <v>11764</v>
      </c>
      <c r="O1844">
        <f>VLOOKUP(B1844,HIS退!B:F,5,FALSE)</f>
        <v>-5500</v>
      </c>
      <c r="P1844" t="str">
        <f>VLOOKUP(B1844,HIS退!B:I,8,FALSE)</f>
        <v>1</v>
      </c>
      <c r="Q1844" s="38">
        <f>VLOOKUP(C1844,招行退!B:F,5,FALSE)</f>
        <v>5500</v>
      </c>
      <c r="R1844" t="str">
        <f>VLOOKUP(C1844,招行退!B:H,7,FALSE)</f>
        <v>S</v>
      </c>
      <c r="S1844" t="e">
        <f>VLOOKUP(C1844,招行退!B:I,8,FALSE)</f>
        <v>#N/A</v>
      </c>
    </row>
    <row r="1845" spans="1:19" ht="14.25" hidden="1">
      <c r="A1845" s="54">
        <v>42936.660451388889</v>
      </c>
      <c r="B1845">
        <v>869838</v>
      </c>
      <c r="C1845" t="s">
        <v>11765</v>
      </c>
      <c r="D1845" t="s">
        <v>11766</v>
      </c>
      <c r="E1845" t="s">
        <v>11743</v>
      </c>
      <c r="F1845" s="15">
        <v>44.5</v>
      </c>
      <c r="G1845" t="s">
        <v>34</v>
      </c>
      <c r="H1845" t="s">
        <v>34</v>
      </c>
      <c r="I1845" t="s">
        <v>58</v>
      </c>
      <c r="J1845" t="s">
        <v>48</v>
      </c>
      <c r="K1845" t="s">
        <v>59</v>
      </c>
      <c r="L1845" t="s">
        <v>11767</v>
      </c>
      <c r="M1845" t="s">
        <v>11768</v>
      </c>
      <c r="N1845" t="s">
        <v>11746</v>
      </c>
      <c r="O1845">
        <f>VLOOKUP(B1845,HIS退!B:F,5,FALSE)</f>
        <v>-44.5</v>
      </c>
      <c r="P1845" t="str">
        <f>VLOOKUP(B1845,HIS退!B:I,8,FALSE)</f>
        <v>1</v>
      </c>
      <c r="Q1845" s="38">
        <f>VLOOKUP(C1845,招行退!B:F,5,FALSE)</f>
        <v>44.5</v>
      </c>
      <c r="R1845" t="str">
        <f>VLOOKUP(C1845,招行退!B:H,7,FALSE)</f>
        <v>S</v>
      </c>
      <c r="S1845" t="e">
        <f>VLOOKUP(C1845,招行退!B:I,8,FALSE)</f>
        <v>#N/A</v>
      </c>
    </row>
    <row r="1846" spans="1:19" ht="14.25" hidden="1">
      <c r="A1846" s="54">
        <v>42936.661782407406</v>
      </c>
      <c r="B1846">
        <v>869927</v>
      </c>
      <c r="C1846" t="s">
        <v>11769</v>
      </c>
      <c r="D1846" t="s">
        <v>11713</v>
      </c>
      <c r="E1846" t="s">
        <v>11714</v>
      </c>
      <c r="F1846" s="15">
        <v>400</v>
      </c>
      <c r="G1846" t="s">
        <v>34</v>
      </c>
      <c r="H1846" t="s">
        <v>34</v>
      </c>
      <c r="I1846" t="s">
        <v>58</v>
      </c>
      <c r="J1846" t="s">
        <v>48</v>
      </c>
      <c r="K1846" t="s">
        <v>59</v>
      </c>
      <c r="L1846" t="s">
        <v>11770</v>
      </c>
      <c r="M1846" t="s">
        <v>11771</v>
      </c>
      <c r="N1846" t="s">
        <v>11717</v>
      </c>
      <c r="O1846">
        <f>VLOOKUP(B1846,HIS退!B:F,5,FALSE)</f>
        <v>-400</v>
      </c>
      <c r="P1846" t="str">
        <f>VLOOKUP(B1846,HIS退!B:I,8,FALSE)</f>
        <v>1</v>
      </c>
      <c r="Q1846" s="38">
        <f>VLOOKUP(C1846,招行退!B:F,5,FALSE)</f>
        <v>400</v>
      </c>
      <c r="R1846" t="str">
        <f>VLOOKUP(C1846,招行退!B:H,7,FALSE)</f>
        <v>S</v>
      </c>
      <c r="S1846" t="e">
        <f>VLOOKUP(C1846,招行退!B:I,8,FALSE)</f>
        <v>#N/A</v>
      </c>
    </row>
    <row r="1847" spans="1:19" ht="14.25" hidden="1">
      <c r="A1847" s="54">
        <v>42936.661979166667</v>
      </c>
      <c r="B1847">
        <v>869940</v>
      </c>
      <c r="C1847" t="s">
        <v>11772</v>
      </c>
      <c r="D1847" t="s">
        <v>11773</v>
      </c>
      <c r="E1847" t="s">
        <v>11774</v>
      </c>
      <c r="F1847" s="15">
        <v>6100</v>
      </c>
      <c r="G1847" t="s">
        <v>34</v>
      </c>
      <c r="H1847" t="s">
        <v>34</v>
      </c>
      <c r="I1847" t="s">
        <v>58</v>
      </c>
      <c r="J1847" t="s">
        <v>48</v>
      </c>
      <c r="K1847" t="s">
        <v>59</v>
      </c>
      <c r="L1847" t="s">
        <v>11775</v>
      </c>
      <c r="M1847" t="s">
        <v>11776</v>
      </c>
      <c r="N1847" t="s">
        <v>11777</v>
      </c>
      <c r="O1847">
        <f>VLOOKUP(B1847,HIS退!B:F,5,FALSE)</f>
        <v>-6100</v>
      </c>
      <c r="P1847" t="str">
        <f>VLOOKUP(B1847,HIS退!B:I,8,FALSE)</f>
        <v>1</v>
      </c>
      <c r="Q1847" s="38">
        <f>VLOOKUP(C1847,招行退!B:F,5,FALSE)</f>
        <v>6100</v>
      </c>
      <c r="R1847" t="str">
        <f>VLOOKUP(C1847,招行退!B:H,7,FALSE)</f>
        <v>S</v>
      </c>
      <c r="S1847" t="e">
        <f>VLOOKUP(C1847,招行退!B:I,8,FALSE)</f>
        <v>#N/A</v>
      </c>
    </row>
    <row r="1848" spans="1:19" ht="14.25" hidden="1">
      <c r="A1848" s="54">
        <v>42936.663298611114</v>
      </c>
      <c r="B1848">
        <v>869999</v>
      </c>
      <c r="C1848" t="s">
        <v>6234</v>
      </c>
      <c r="D1848" t="s">
        <v>11778</v>
      </c>
      <c r="E1848" t="s">
        <v>6237</v>
      </c>
      <c r="F1848" s="15">
        <v>500</v>
      </c>
      <c r="G1848" t="s">
        <v>34</v>
      </c>
      <c r="H1848" t="s">
        <v>34</v>
      </c>
      <c r="I1848" t="s">
        <v>340</v>
      </c>
      <c r="J1848" t="s">
        <v>57</v>
      </c>
      <c r="K1848" t="s">
        <v>59</v>
      </c>
      <c r="L1848" t="s">
        <v>6235</v>
      </c>
      <c r="M1848" t="s">
        <v>11779</v>
      </c>
      <c r="N1848" t="s">
        <v>6238</v>
      </c>
      <c r="O1848">
        <f>VLOOKUP(B1848,HIS退!B:F,5,FALSE)</f>
        <v>-500</v>
      </c>
      <c r="P1848" t="str">
        <f>VLOOKUP(B1848,HIS退!B:I,8,FALSE)</f>
        <v>9</v>
      </c>
      <c r="Q1848" s="38">
        <f>VLOOKUP(C1848,招行退!B:F,5,FALSE)</f>
        <v>500</v>
      </c>
      <c r="R1848" t="str">
        <f>VLOOKUP(C1848,招行退!B:H,7,FALSE)</f>
        <v>B</v>
      </c>
      <c r="S1848" t="str">
        <f>VLOOKUP(C1848,招行退!B:I,8,FALSE)</f>
        <v>20170720</v>
      </c>
    </row>
    <row r="1849" spans="1:19" ht="14.25" hidden="1">
      <c r="A1849" s="54">
        <v>42936.664606481485</v>
      </c>
      <c r="B1849">
        <v>870074</v>
      </c>
      <c r="C1849" t="s">
        <v>6314</v>
      </c>
      <c r="D1849" t="s">
        <v>11780</v>
      </c>
      <c r="E1849" t="s">
        <v>6317</v>
      </c>
      <c r="F1849" s="15">
        <v>280</v>
      </c>
      <c r="G1849" t="s">
        <v>34</v>
      </c>
      <c r="H1849" t="s">
        <v>34</v>
      </c>
      <c r="I1849" t="s">
        <v>58</v>
      </c>
      <c r="J1849" t="s">
        <v>48</v>
      </c>
      <c r="K1849" t="s">
        <v>59</v>
      </c>
      <c r="L1849" s="19" t="s">
        <v>13891</v>
      </c>
      <c r="M1849" t="s">
        <v>11781</v>
      </c>
      <c r="N1849" t="s">
        <v>6318</v>
      </c>
      <c r="O1849">
        <f>VLOOKUP(B1849,HIS退!B:F,5,FALSE)</f>
        <v>-280</v>
      </c>
      <c r="P1849" t="str">
        <f>VLOOKUP(B1849,HIS退!B:I,8,FALSE)</f>
        <v>1</v>
      </c>
      <c r="Q1849" s="38">
        <f>VLOOKUP(C1849,招行退!B:F,5,FALSE)</f>
        <v>280</v>
      </c>
      <c r="R1849" t="str">
        <f>VLOOKUP(C1849,招行退!B:H,7,FALSE)</f>
        <v>B</v>
      </c>
      <c r="S1849" t="str">
        <f>VLOOKUP(C1849,招行退!B:I,8,FALSE)</f>
        <v>20170721</v>
      </c>
    </row>
    <row r="1850" spans="1:19" ht="14.25" hidden="1">
      <c r="A1850" s="54">
        <v>42936.668715277781</v>
      </c>
      <c r="B1850">
        <v>870328</v>
      </c>
      <c r="C1850" t="s">
        <v>11782</v>
      </c>
      <c r="D1850" t="s">
        <v>11783</v>
      </c>
      <c r="E1850" t="s">
        <v>11784</v>
      </c>
      <c r="F1850" s="15">
        <v>113</v>
      </c>
      <c r="G1850" t="s">
        <v>34</v>
      </c>
      <c r="H1850" t="s">
        <v>34</v>
      </c>
      <c r="I1850" t="s">
        <v>58</v>
      </c>
      <c r="J1850" t="s">
        <v>48</v>
      </c>
      <c r="K1850" t="s">
        <v>59</v>
      </c>
      <c r="L1850" t="s">
        <v>11785</v>
      </c>
      <c r="M1850" t="s">
        <v>11786</v>
      </c>
      <c r="N1850" t="s">
        <v>11787</v>
      </c>
      <c r="O1850">
        <f>VLOOKUP(B1850,HIS退!B:F,5,FALSE)</f>
        <v>-113</v>
      </c>
      <c r="P1850" t="str">
        <f>VLOOKUP(B1850,HIS退!B:I,8,FALSE)</f>
        <v>1</v>
      </c>
      <c r="Q1850" s="38">
        <f>VLOOKUP(C1850,招行退!B:F,5,FALSE)</f>
        <v>113</v>
      </c>
      <c r="R1850" t="str">
        <f>VLOOKUP(C1850,招行退!B:H,7,FALSE)</f>
        <v>S</v>
      </c>
      <c r="S1850" t="e">
        <f>VLOOKUP(C1850,招行退!B:I,8,FALSE)</f>
        <v>#N/A</v>
      </c>
    </row>
    <row r="1851" spans="1:19" ht="14.25" hidden="1">
      <c r="A1851" s="54">
        <v>42936.669895833336</v>
      </c>
      <c r="B1851">
        <v>870414</v>
      </c>
      <c r="C1851" t="s">
        <v>11788</v>
      </c>
      <c r="D1851" t="s">
        <v>11789</v>
      </c>
      <c r="E1851" t="s">
        <v>11790</v>
      </c>
      <c r="F1851" s="15">
        <v>78</v>
      </c>
      <c r="G1851" t="s">
        <v>34</v>
      </c>
      <c r="H1851" t="s">
        <v>34</v>
      </c>
      <c r="I1851" t="s">
        <v>58</v>
      </c>
      <c r="J1851" t="s">
        <v>48</v>
      </c>
      <c r="K1851" t="s">
        <v>59</v>
      </c>
      <c r="L1851" t="s">
        <v>11791</v>
      </c>
      <c r="M1851" t="s">
        <v>11792</v>
      </c>
      <c r="N1851" t="s">
        <v>11793</v>
      </c>
      <c r="O1851">
        <f>VLOOKUP(B1851,HIS退!B:F,5,FALSE)</f>
        <v>-78</v>
      </c>
      <c r="P1851" t="str">
        <f>VLOOKUP(B1851,HIS退!B:I,8,FALSE)</f>
        <v>1</v>
      </c>
      <c r="Q1851" s="38">
        <f>VLOOKUP(C1851,招行退!B:F,5,FALSE)</f>
        <v>78</v>
      </c>
      <c r="R1851" t="str">
        <f>VLOOKUP(C1851,招行退!B:H,7,FALSE)</f>
        <v>S</v>
      </c>
      <c r="S1851" t="e">
        <f>VLOOKUP(C1851,招行退!B:I,8,FALSE)</f>
        <v>#N/A</v>
      </c>
    </row>
    <row r="1852" spans="1:19" ht="14.25" hidden="1">
      <c r="A1852" s="54">
        <v>42936.670949074076</v>
      </c>
      <c r="B1852">
        <v>870465</v>
      </c>
      <c r="C1852" t="s">
        <v>11794</v>
      </c>
      <c r="D1852" t="s">
        <v>11795</v>
      </c>
      <c r="E1852" t="s">
        <v>11796</v>
      </c>
      <c r="F1852" s="15">
        <v>97</v>
      </c>
      <c r="G1852" t="s">
        <v>34</v>
      </c>
      <c r="H1852" t="s">
        <v>34</v>
      </c>
      <c r="I1852" t="s">
        <v>58</v>
      </c>
      <c r="J1852" t="s">
        <v>48</v>
      </c>
      <c r="K1852" t="s">
        <v>59</v>
      </c>
      <c r="L1852" t="s">
        <v>11797</v>
      </c>
      <c r="M1852" t="s">
        <v>11798</v>
      </c>
      <c r="N1852" t="s">
        <v>11799</v>
      </c>
      <c r="O1852">
        <f>VLOOKUP(B1852,HIS退!B:F,5,FALSE)</f>
        <v>-97</v>
      </c>
      <c r="P1852" t="str">
        <f>VLOOKUP(B1852,HIS退!B:I,8,FALSE)</f>
        <v>1</v>
      </c>
      <c r="Q1852" s="38">
        <f>VLOOKUP(C1852,招行退!B:F,5,FALSE)</f>
        <v>97</v>
      </c>
      <c r="R1852" t="str">
        <f>VLOOKUP(C1852,招行退!B:H,7,FALSE)</f>
        <v>S</v>
      </c>
      <c r="S1852" t="e">
        <f>VLOOKUP(C1852,招行退!B:I,8,FALSE)</f>
        <v>#N/A</v>
      </c>
    </row>
    <row r="1853" spans="1:19" ht="14.25" hidden="1">
      <c r="A1853" s="54">
        <v>42936.671631944446</v>
      </c>
      <c r="B1853">
        <v>870504</v>
      </c>
      <c r="C1853" t="s">
        <v>6248</v>
      </c>
      <c r="D1853" t="s">
        <v>11800</v>
      </c>
      <c r="E1853" t="s">
        <v>6251</v>
      </c>
      <c r="F1853" s="15">
        <v>50</v>
      </c>
      <c r="G1853" t="s">
        <v>34</v>
      </c>
      <c r="H1853" t="s">
        <v>34</v>
      </c>
      <c r="I1853" t="s">
        <v>340</v>
      </c>
      <c r="J1853" t="s">
        <v>57</v>
      </c>
      <c r="K1853" t="s">
        <v>59</v>
      </c>
      <c r="L1853" t="s">
        <v>6249</v>
      </c>
      <c r="M1853" t="s">
        <v>11801</v>
      </c>
      <c r="N1853" t="s">
        <v>6252</v>
      </c>
      <c r="O1853">
        <f>VLOOKUP(B1853,HIS退!B:F,5,FALSE)</f>
        <v>-50</v>
      </c>
      <c r="P1853" t="str">
        <f>VLOOKUP(B1853,HIS退!B:I,8,FALSE)</f>
        <v>9</v>
      </c>
      <c r="Q1853" s="38">
        <f>VLOOKUP(C1853,招行退!B:F,5,FALSE)</f>
        <v>50</v>
      </c>
      <c r="R1853" t="str">
        <f>VLOOKUP(C1853,招行退!B:H,7,FALSE)</f>
        <v>B</v>
      </c>
      <c r="S1853" t="str">
        <f>VLOOKUP(C1853,招行退!B:I,8,FALSE)</f>
        <v>20170720</v>
      </c>
    </row>
    <row r="1854" spans="1:19" ht="14.25" hidden="1">
      <c r="A1854" s="54">
        <v>42936.673090277778</v>
      </c>
      <c r="B1854">
        <v>870583</v>
      </c>
      <c r="C1854" t="s">
        <v>11802</v>
      </c>
      <c r="D1854" t="s">
        <v>11803</v>
      </c>
      <c r="E1854" t="s">
        <v>11804</v>
      </c>
      <c r="F1854" s="15">
        <v>6.5</v>
      </c>
      <c r="G1854" t="s">
        <v>34</v>
      </c>
      <c r="H1854" t="s">
        <v>34</v>
      </c>
      <c r="I1854" t="s">
        <v>58</v>
      </c>
      <c r="J1854" t="s">
        <v>48</v>
      </c>
      <c r="K1854" t="s">
        <v>59</v>
      </c>
      <c r="L1854" t="s">
        <v>11805</v>
      </c>
      <c r="M1854" t="s">
        <v>11806</v>
      </c>
      <c r="N1854" t="s">
        <v>11807</v>
      </c>
      <c r="O1854">
        <f>VLOOKUP(B1854,HIS退!B:F,5,FALSE)</f>
        <v>-6.5</v>
      </c>
      <c r="P1854" t="str">
        <f>VLOOKUP(B1854,HIS退!B:I,8,FALSE)</f>
        <v>1</v>
      </c>
      <c r="Q1854" s="38">
        <f>VLOOKUP(C1854,招行退!B:F,5,FALSE)</f>
        <v>6.5</v>
      </c>
      <c r="R1854" t="str">
        <f>VLOOKUP(C1854,招行退!B:H,7,FALSE)</f>
        <v>S</v>
      </c>
      <c r="S1854" t="e">
        <f>VLOOKUP(C1854,招行退!B:I,8,FALSE)</f>
        <v>#N/A</v>
      </c>
    </row>
    <row r="1855" spans="1:19" ht="14.25" hidden="1">
      <c r="A1855" s="54">
        <v>42936.674525462964</v>
      </c>
      <c r="B1855">
        <v>870672</v>
      </c>
      <c r="C1855" t="s">
        <v>11808</v>
      </c>
      <c r="D1855" t="s">
        <v>11809</v>
      </c>
      <c r="E1855" t="s">
        <v>11810</v>
      </c>
      <c r="F1855" s="15">
        <v>811.5</v>
      </c>
      <c r="G1855" t="s">
        <v>34</v>
      </c>
      <c r="H1855" t="s">
        <v>34</v>
      </c>
      <c r="I1855" t="s">
        <v>58</v>
      </c>
      <c r="J1855" t="s">
        <v>48</v>
      </c>
      <c r="K1855" t="s">
        <v>59</v>
      </c>
      <c r="L1855" t="s">
        <v>11811</v>
      </c>
      <c r="M1855" t="s">
        <v>11812</v>
      </c>
      <c r="N1855" t="s">
        <v>6245</v>
      </c>
      <c r="O1855">
        <f>VLOOKUP(B1855,HIS退!B:F,5,FALSE)</f>
        <v>-811.5</v>
      </c>
      <c r="P1855" t="str">
        <f>VLOOKUP(B1855,HIS退!B:I,8,FALSE)</f>
        <v>1</v>
      </c>
      <c r="Q1855" s="38">
        <f>VLOOKUP(C1855,招行退!B:F,5,FALSE)</f>
        <v>811.5</v>
      </c>
      <c r="R1855" t="str">
        <f>VLOOKUP(C1855,招行退!B:H,7,FALSE)</f>
        <v>S</v>
      </c>
      <c r="S1855" t="e">
        <f>VLOOKUP(C1855,招行退!B:I,8,FALSE)</f>
        <v>#N/A</v>
      </c>
    </row>
    <row r="1856" spans="1:19" ht="14.25" hidden="1">
      <c r="A1856" s="54">
        <v>42936.675138888888</v>
      </c>
      <c r="B1856">
        <v>870726</v>
      </c>
      <c r="C1856" t="s">
        <v>6241</v>
      </c>
      <c r="D1856" t="s">
        <v>11813</v>
      </c>
      <c r="E1856" t="s">
        <v>6244</v>
      </c>
      <c r="F1856" s="15">
        <v>75.42</v>
      </c>
      <c r="G1856" t="s">
        <v>34</v>
      </c>
      <c r="H1856" t="s">
        <v>34</v>
      </c>
      <c r="I1856" t="s">
        <v>340</v>
      </c>
      <c r="J1856" t="s">
        <v>57</v>
      </c>
      <c r="K1856" t="s">
        <v>59</v>
      </c>
      <c r="L1856" t="s">
        <v>6242</v>
      </c>
      <c r="M1856" t="s">
        <v>11814</v>
      </c>
      <c r="N1856" t="s">
        <v>6245</v>
      </c>
      <c r="O1856">
        <f>VLOOKUP(B1856,HIS退!B:F,5,FALSE)</f>
        <v>-75.42</v>
      </c>
      <c r="P1856" t="str">
        <f>VLOOKUP(B1856,HIS退!B:I,8,FALSE)</f>
        <v>9</v>
      </c>
      <c r="Q1856" s="38">
        <f>VLOOKUP(C1856,招行退!B:F,5,FALSE)</f>
        <v>75.42</v>
      </c>
      <c r="R1856" t="str">
        <f>VLOOKUP(C1856,招行退!B:H,7,FALSE)</f>
        <v>B</v>
      </c>
      <c r="S1856" t="str">
        <f>VLOOKUP(C1856,招行退!B:I,8,FALSE)</f>
        <v>20170720</v>
      </c>
    </row>
    <row r="1857" spans="1:19" ht="14.25" hidden="1">
      <c r="A1857" s="54">
        <v>42936.675335648149</v>
      </c>
      <c r="B1857">
        <v>870740</v>
      </c>
      <c r="C1857" t="s">
        <v>11815</v>
      </c>
      <c r="D1857" t="s">
        <v>11816</v>
      </c>
      <c r="E1857" t="s">
        <v>11817</v>
      </c>
      <c r="F1857" s="15">
        <v>90</v>
      </c>
      <c r="G1857" t="s">
        <v>53</v>
      </c>
      <c r="H1857" t="s">
        <v>34</v>
      </c>
      <c r="I1857" t="s">
        <v>58</v>
      </c>
      <c r="J1857" t="s">
        <v>48</v>
      </c>
      <c r="K1857" t="s">
        <v>59</v>
      </c>
      <c r="L1857" t="s">
        <v>11818</v>
      </c>
      <c r="M1857" t="s">
        <v>11819</v>
      </c>
      <c r="N1857" t="s">
        <v>11820</v>
      </c>
      <c r="O1857">
        <f>VLOOKUP(B1857,HIS退!B:F,5,FALSE)</f>
        <v>-90</v>
      </c>
      <c r="P1857" t="str">
        <f>VLOOKUP(B1857,HIS退!B:I,8,FALSE)</f>
        <v>1</v>
      </c>
      <c r="Q1857" s="38">
        <f>VLOOKUP(C1857,招行退!B:F,5,FALSE)</f>
        <v>90</v>
      </c>
      <c r="R1857" t="str">
        <f>VLOOKUP(C1857,招行退!B:H,7,FALSE)</f>
        <v>S</v>
      </c>
      <c r="S1857" t="e">
        <f>VLOOKUP(C1857,招行退!B:I,8,FALSE)</f>
        <v>#N/A</v>
      </c>
    </row>
    <row r="1858" spans="1:19" ht="14.25" hidden="1">
      <c r="A1858" s="54">
        <v>42936.675578703704</v>
      </c>
      <c r="B1858">
        <v>870751</v>
      </c>
      <c r="C1858" t="s">
        <v>11821</v>
      </c>
      <c r="D1858" t="s">
        <v>11822</v>
      </c>
      <c r="E1858" t="s">
        <v>11823</v>
      </c>
      <c r="F1858" s="15">
        <v>201</v>
      </c>
      <c r="G1858" t="s">
        <v>34</v>
      </c>
      <c r="H1858" t="s">
        <v>34</v>
      </c>
      <c r="I1858" t="s">
        <v>58</v>
      </c>
      <c r="J1858" t="s">
        <v>48</v>
      </c>
      <c r="K1858" t="s">
        <v>59</v>
      </c>
      <c r="L1858" t="s">
        <v>11824</v>
      </c>
      <c r="M1858" t="s">
        <v>11825</v>
      </c>
      <c r="N1858" t="s">
        <v>11826</v>
      </c>
      <c r="O1858">
        <f>VLOOKUP(B1858,HIS退!B:F,5,FALSE)</f>
        <v>-201</v>
      </c>
      <c r="P1858" t="str">
        <f>VLOOKUP(B1858,HIS退!B:I,8,FALSE)</f>
        <v>1</v>
      </c>
      <c r="Q1858" s="38">
        <f>VLOOKUP(C1858,招行退!B:F,5,FALSE)</f>
        <v>201</v>
      </c>
      <c r="R1858" t="str">
        <f>VLOOKUP(C1858,招行退!B:H,7,FALSE)</f>
        <v>S</v>
      </c>
      <c r="S1858" t="e">
        <f>VLOOKUP(C1858,招行退!B:I,8,FALSE)</f>
        <v>#N/A</v>
      </c>
    </row>
    <row r="1859" spans="1:19" ht="14.25" hidden="1">
      <c r="A1859" s="54">
        <v>42936.677789351852</v>
      </c>
      <c r="B1859">
        <v>870895</v>
      </c>
      <c r="C1859" t="s">
        <v>11827</v>
      </c>
      <c r="D1859" t="s">
        <v>11828</v>
      </c>
      <c r="E1859" t="s">
        <v>11829</v>
      </c>
      <c r="F1859" s="15">
        <v>100</v>
      </c>
      <c r="G1859" t="s">
        <v>34</v>
      </c>
      <c r="H1859" t="s">
        <v>34</v>
      </c>
      <c r="I1859" t="s">
        <v>58</v>
      </c>
      <c r="J1859" t="s">
        <v>48</v>
      </c>
      <c r="K1859" t="s">
        <v>59</v>
      </c>
      <c r="L1859" t="s">
        <v>11830</v>
      </c>
      <c r="M1859" t="s">
        <v>11831</v>
      </c>
      <c r="N1859" t="s">
        <v>11832</v>
      </c>
      <c r="O1859">
        <f>VLOOKUP(B1859,HIS退!B:F,5,FALSE)</f>
        <v>-100</v>
      </c>
      <c r="P1859" t="str">
        <f>VLOOKUP(B1859,HIS退!B:I,8,FALSE)</f>
        <v>1</v>
      </c>
      <c r="Q1859" s="38">
        <f>VLOOKUP(C1859,招行退!B:F,5,FALSE)</f>
        <v>100</v>
      </c>
      <c r="R1859" t="str">
        <f>VLOOKUP(C1859,招行退!B:H,7,FALSE)</f>
        <v>S</v>
      </c>
      <c r="S1859" t="e">
        <f>VLOOKUP(C1859,招行退!B:I,8,FALSE)</f>
        <v>#N/A</v>
      </c>
    </row>
    <row r="1860" spans="1:19" ht="14.25" hidden="1">
      <c r="A1860" s="54">
        <v>42936.678310185183</v>
      </c>
      <c r="B1860">
        <v>870929</v>
      </c>
      <c r="C1860" t="s">
        <v>11833</v>
      </c>
      <c r="D1860" t="s">
        <v>11828</v>
      </c>
      <c r="E1860" t="s">
        <v>11829</v>
      </c>
      <c r="F1860" s="15">
        <v>500</v>
      </c>
      <c r="G1860" t="s">
        <v>34</v>
      </c>
      <c r="H1860" t="s">
        <v>34</v>
      </c>
      <c r="I1860" t="s">
        <v>58</v>
      </c>
      <c r="J1860" t="s">
        <v>48</v>
      </c>
      <c r="K1860" t="s">
        <v>59</v>
      </c>
      <c r="L1860" t="s">
        <v>11834</v>
      </c>
      <c r="M1860" t="s">
        <v>11835</v>
      </c>
      <c r="N1860" t="s">
        <v>11836</v>
      </c>
      <c r="O1860">
        <f>VLOOKUP(B1860,HIS退!B:F,5,FALSE)</f>
        <v>-500</v>
      </c>
      <c r="P1860" t="str">
        <f>VLOOKUP(B1860,HIS退!B:I,8,FALSE)</f>
        <v>1</v>
      </c>
      <c r="Q1860" s="38">
        <f>VLOOKUP(C1860,招行退!B:F,5,FALSE)</f>
        <v>500</v>
      </c>
      <c r="R1860" t="str">
        <f>VLOOKUP(C1860,招行退!B:H,7,FALSE)</f>
        <v>S</v>
      </c>
      <c r="S1860" t="e">
        <f>VLOOKUP(C1860,招行退!B:I,8,FALSE)</f>
        <v>#N/A</v>
      </c>
    </row>
    <row r="1861" spans="1:19" ht="14.25" hidden="1">
      <c r="A1861" s="54">
        <v>42936.680381944447</v>
      </c>
      <c r="B1861">
        <v>871031</v>
      </c>
      <c r="C1861" t="s">
        <v>11837</v>
      </c>
      <c r="D1861" t="s">
        <v>11838</v>
      </c>
      <c r="E1861" t="s">
        <v>11839</v>
      </c>
      <c r="F1861" s="15">
        <v>150</v>
      </c>
      <c r="G1861" t="s">
        <v>34</v>
      </c>
      <c r="H1861" t="s">
        <v>34</v>
      </c>
      <c r="I1861" t="s">
        <v>58</v>
      </c>
      <c r="J1861" t="s">
        <v>48</v>
      </c>
      <c r="K1861" t="s">
        <v>59</v>
      </c>
      <c r="L1861" t="s">
        <v>11840</v>
      </c>
      <c r="M1861" t="s">
        <v>11841</v>
      </c>
      <c r="N1861" t="s">
        <v>11842</v>
      </c>
      <c r="O1861">
        <f>VLOOKUP(B1861,HIS退!B:F,5,FALSE)</f>
        <v>-150</v>
      </c>
      <c r="P1861" t="str">
        <f>VLOOKUP(B1861,HIS退!B:I,8,FALSE)</f>
        <v>1</v>
      </c>
      <c r="Q1861" s="38">
        <f>VLOOKUP(C1861,招行退!B:F,5,FALSE)</f>
        <v>150</v>
      </c>
      <c r="R1861" t="str">
        <f>VLOOKUP(C1861,招行退!B:H,7,FALSE)</f>
        <v>S</v>
      </c>
      <c r="S1861" t="e">
        <f>VLOOKUP(C1861,招行退!B:I,8,FALSE)</f>
        <v>#N/A</v>
      </c>
    </row>
    <row r="1862" spans="1:19" ht="14.25" hidden="1">
      <c r="A1862" s="54">
        <v>42936.680775462963</v>
      </c>
      <c r="B1862">
        <v>871058</v>
      </c>
      <c r="C1862" t="s">
        <v>11843</v>
      </c>
      <c r="D1862" t="s">
        <v>11844</v>
      </c>
      <c r="E1862" t="s">
        <v>11845</v>
      </c>
      <c r="F1862" s="15">
        <v>9.14</v>
      </c>
      <c r="G1862" t="s">
        <v>34</v>
      </c>
      <c r="H1862" t="s">
        <v>34</v>
      </c>
      <c r="I1862" t="s">
        <v>58</v>
      </c>
      <c r="J1862" t="s">
        <v>48</v>
      </c>
      <c r="K1862" t="s">
        <v>59</v>
      </c>
      <c r="L1862" t="s">
        <v>11846</v>
      </c>
      <c r="M1862" t="s">
        <v>11847</v>
      </c>
      <c r="N1862" t="s">
        <v>11848</v>
      </c>
      <c r="O1862">
        <f>VLOOKUP(B1862,HIS退!B:F,5,FALSE)</f>
        <v>-9.14</v>
      </c>
      <c r="P1862" t="str">
        <f>VLOOKUP(B1862,HIS退!B:I,8,FALSE)</f>
        <v>1</v>
      </c>
      <c r="Q1862" s="38">
        <f>VLOOKUP(C1862,招行退!B:F,5,FALSE)</f>
        <v>9.14</v>
      </c>
      <c r="R1862" t="str">
        <f>VLOOKUP(C1862,招行退!B:H,7,FALSE)</f>
        <v>S</v>
      </c>
      <c r="S1862" t="e">
        <f>VLOOKUP(C1862,招行退!B:I,8,FALSE)</f>
        <v>#N/A</v>
      </c>
    </row>
    <row r="1863" spans="1:19" ht="14.25" hidden="1">
      <c r="A1863" s="54">
        <v>42936.68476851852</v>
      </c>
      <c r="B1863">
        <v>871246</v>
      </c>
      <c r="C1863" t="s">
        <v>11849</v>
      </c>
      <c r="D1863" t="s">
        <v>11850</v>
      </c>
      <c r="E1863" t="s">
        <v>11851</v>
      </c>
      <c r="F1863" s="15">
        <v>700</v>
      </c>
      <c r="G1863" t="s">
        <v>34</v>
      </c>
      <c r="H1863" t="s">
        <v>34</v>
      </c>
      <c r="I1863" t="s">
        <v>58</v>
      </c>
      <c r="J1863" t="s">
        <v>48</v>
      </c>
      <c r="K1863" t="s">
        <v>59</v>
      </c>
      <c r="L1863" t="s">
        <v>11852</v>
      </c>
      <c r="M1863" t="s">
        <v>11853</v>
      </c>
      <c r="N1863" t="s">
        <v>11854</v>
      </c>
      <c r="O1863">
        <f>VLOOKUP(B1863,HIS退!B:F,5,FALSE)</f>
        <v>-700</v>
      </c>
      <c r="P1863" t="str">
        <f>VLOOKUP(B1863,HIS退!B:I,8,FALSE)</f>
        <v>1</v>
      </c>
      <c r="Q1863" s="38">
        <f>VLOOKUP(C1863,招行退!B:F,5,FALSE)</f>
        <v>700</v>
      </c>
      <c r="R1863" t="str">
        <f>VLOOKUP(C1863,招行退!B:H,7,FALSE)</f>
        <v>S</v>
      </c>
      <c r="S1863" t="e">
        <f>VLOOKUP(C1863,招行退!B:I,8,FALSE)</f>
        <v>#N/A</v>
      </c>
    </row>
    <row r="1864" spans="1:19" ht="14.25" hidden="1">
      <c r="A1864" s="54">
        <v>42936.695706018516</v>
      </c>
      <c r="B1864">
        <v>871780</v>
      </c>
      <c r="C1864" t="s">
        <v>6262</v>
      </c>
      <c r="D1864" t="s">
        <v>11855</v>
      </c>
      <c r="E1864" t="s">
        <v>6265</v>
      </c>
      <c r="F1864" s="15">
        <v>910.01</v>
      </c>
      <c r="G1864" t="s">
        <v>34</v>
      </c>
      <c r="H1864" t="s">
        <v>34</v>
      </c>
      <c r="I1864" t="s">
        <v>340</v>
      </c>
      <c r="J1864" t="s">
        <v>57</v>
      </c>
      <c r="K1864" t="s">
        <v>59</v>
      </c>
      <c r="L1864" t="s">
        <v>6263</v>
      </c>
      <c r="M1864" t="s">
        <v>11856</v>
      </c>
      <c r="N1864" t="s">
        <v>6266</v>
      </c>
      <c r="O1864">
        <f>VLOOKUP(B1864,HIS退!B:F,5,FALSE)</f>
        <v>-910.01</v>
      </c>
      <c r="P1864" t="str">
        <f>VLOOKUP(B1864,HIS退!B:I,8,FALSE)</f>
        <v>9</v>
      </c>
      <c r="Q1864" s="38">
        <f>VLOOKUP(C1864,招行退!B:F,5,FALSE)</f>
        <v>910.01</v>
      </c>
      <c r="R1864" t="str">
        <f>VLOOKUP(C1864,招行退!B:H,7,FALSE)</f>
        <v>B</v>
      </c>
      <c r="S1864" t="str">
        <f>VLOOKUP(C1864,招行退!B:I,8,FALSE)</f>
        <v>20170720</v>
      </c>
    </row>
    <row r="1865" spans="1:19" ht="14.25" hidden="1">
      <c r="A1865" s="54">
        <v>42936.699664351851</v>
      </c>
      <c r="B1865">
        <v>871977</v>
      </c>
      <c r="C1865" t="s">
        <v>6255</v>
      </c>
      <c r="D1865" t="s">
        <v>11857</v>
      </c>
      <c r="E1865" t="s">
        <v>6258</v>
      </c>
      <c r="F1865" s="15">
        <v>270</v>
      </c>
      <c r="G1865" t="s">
        <v>34</v>
      </c>
      <c r="H1865" t="s">
        <v>34</v>
      </c>
      <c r="I1865" t="s">
        <v>340</v>
      </c>
      <c r="J1865" t="s">
        <v>57</v>
      </c>
      <c r="K1865" t="s">
        <v>59</v>
      </c>
      <c r="L1865" t="s">
        <v>6256</v>
      </c>
      <c r="M1865" t="s">
        <v>11858</v>
      </c>
      <c r="N1865" t="s">
        <v>6259</v>
      </c>
      <c r="O1865">
        <f>VLOOKUP(B1865,HIS退!B:F,5,FALSE)</f>
        <v>-270</v>
      </c>
      <c r="P1865" t="str">
        <f>VLOOKUP(B1865,HIS退!B:I,8,FALSE)</f>
        <v>9</v>
      </c>
      <c r="Q1865" s="38">
        <f>VLOOKUP(C1865,招行退!B:F,5,FALSE)</f>
        <v>270</v>
      </c>
      <c r="R1865" t="str">
        <f>VLOOKUP(C1865,招行退!B:H,7,FALSE)</f>
        <v>B</v>
      </c>
      <c r="S1865" t="str">
        <f>VLOOKUP(C1865,招行退!B:I,8,FALSE)</f>
        <v>20170720</v>
      </c>
    </row>
    <row r="1866" spans="1:19" ht="14.25" hidden="1">
      <c r="A1866" s="54">
        <v>42936.701770833337</v>
      </c>
      <c r="B1866">
        <v>872063</v>
      </c>
      <c r="C1866" t="s">
        <v>11859</v>
      </c>
      <c r="D1866" t="s">
        <v>11860</v>
      </c>
      <c r="E1866" t="s">
        <v>11861</v>
      </c>
      <c r="F1866" s="15">
        <v>10.38</v>
      </c>
      <c r="G1866" t="s">
        <v>34</v>
      </c>
      <c r="H1866" t="s">
        <v>34</v>
      </c>
      <c r="I1866" t="s">
        <v>58</v>
      </c>
      <c r="J1866" t="s">
        <v>48</v>
      </c>
      <c r="K1866" t="s">
        <v>59</v>
      </c>
      <c r="L1866" t="s">
        <v>11862</v>
      </c>
      <c r="M1866" t="s">
        <v>11863</v>
      </c>
      <c r="N1866" t="s">
        <v>11864</v>
      </c>
      <c r="O1866">
        <f>VLOOKUP(B1866,HIS退!B:F,5,FALSE)</f>
        <v>-10.38</v>
      </c>
      <c r="P1866" t="str">
        <f>VLOOKUP(B1866,HIS退!B:I,8,FALSE)</f>
        <v>1</v>
      </c>
      <c r="Q1866" s="38">
        <f>VLOOKUP(C1866,招行退!B:F,5,FALSE)</f>
        <v>10.38</v>
      </c>
      <c r="R1866" t="str">
        <f>VLOOKUP(C1866,招行退!B:H,7,FALSE)</f>
        <v>S</v>
      </c>
      <c r="S1866" t="e">
        <f>VLOOKUP(C1866,招行退!B:I,8,FALSE)</f>
        <v>#N/A</v>
      </c>
    </row>
    <row r="1867" spans="1:19" ht="14.25" hidden="1">
      <c r="A1867" s="54">
        <v>42936.703275462962</v>
      </c>
      <c r="B1867">
        <v>872202</v>
      </c>
      <c r="C1867" t="s">
        <v>6283</v>
      </c>
      <c r="D1867" t="s">
        <v>11865</v>
      </c>
      <c r="E1867" t="s">
        <v>6286</v>
      </c>
      <c r="F1867" s="15">
        <v>84.5</v>
      </c>
      <c r="G1867" t="s">
        <v>34</v>
      </c>
      <c r="H1867" t="s">
        <v>34</v>
      </c>
      <c r="I1867" t="s">
        <v>340</v>
      </c>
      <c r="J1867" t="s">
        <v>57</v>
      </c>
      <c r="K1867" t="s">
        <v>59</v>
      </c>
      <c r="L1867" t="s">
        <v>6284</v>
      </c>
      <c r="M1867" t="s">
        <v>11866</v>
      </c>
      <c r="N1867" t="s">
        <v>6287</v>
      </c>
      <c r="O1867">
        <f>VLOOKUP(B1867,HIS退!B:F,5,FALSE)</f>
        <v>-84.5</v>
      </c>
      <c r="P1867" t="str">
        <f>VLOOKUP(B1867,HIS退!B:I,8,FALSE)</f>
        <v>9</v>
      </c>
      <c r="Q1867" s="38">
        <f>VLOOKUP(C1867,招行退!B:F,5,FALSE)</f>
        <v>84.5</v>
      </c>
      <c r="R1867" t="str">
        <f>VLOOKUP(C1867,招行退!B:H,7,FALSE)</f>
        <v>B</v>
      </c>
      <c r="S1867" t="str">
        <f>VLOOKUP(C1867,招行退!B:I,8,FALSE)</f>
        <v>20170720</v>
      </c>
    </row>
    <row r="1868" spans="1:19" ht="14.25" hidden="1">
      <c r="A1868" s="54">
        <v>42936.707789351851</v>
      </c>
      <c r="B1868">
        <v>872407</v>
      </c>
      <c r="C1868" t="s">
        <v>6269</v>
      </c>
      <c r="D1868" t="s">
        <v>11867</v>
      </c>
      <c r="E1868" t="s">
        <v>6272</v>
      </c>
      <c r="F1868" s="15">
        <v>889.14</v>
      </c>
      <c r="G1868" t="s">
        <v>34</v>
      </c>
      <c r="H1868" t="s">
        <v>34</v>
      </c>
      <c r="I1868" t="s">
        <v>340</v>
      </c>
      <c r="J1868" t="s">
        <v>57</v>
      </c>
      <c r="K1868" t="s">
        <v>59</v>
      </c>
      <c r="L1868" t="s">
        <v>6270</v>
      </c>
      <c r="M1868" t="s">
        <v>11868</v>
      </c>
      <c r="N1868" t="s">
        <v>6273</v>
      </c>
      <c r="O1868">
        <f>VLOOKUP(B1868,HIS退!B:F,5,FALSE)</f>
        <v>-889.14</v>
      </c>
      <c r="P1868" t="str">
        <f>VLOOKUP(B1868,HIS退!B:I,8,FALSE)</f>
        <v>9</v>
      </c>
      <c r="Q1868" s="38">
        <f>VLOOKUP(C1868,招行退!B:F,5,FALSE)</f>
        <v>889.14</v>
      </c>
      <c r="R1868" t="str">
        <f>VLOOKUP(C1868,招行退!B:H,7,FALSE)</f>
        <v>B</v>
      </c>
      <c r="S1868" t="str">
        <f>VLOOKUP(C1868,招行退!B:I,8,FALSE)</f>
        <v>20170720</v>
      </c>
    </row>
    <row r="1869" spans="1:19" ht="14.25" hidden="1">
      <c r="A1869" s="54">
        <v>42936.715995370374</v>
      </c>
      <c r="B1869">
        <v>872754</v>
      </c>
      <c r="C1869" t="s">
        <v>6276</v>
      </c>
      <c r="D1869" t="s">
        <v>11869</v>
      </c>
      <c r="E1869" t="s">
        <v>11870</v>
      </c>
      <c r="F1869" s="15">
        <v>4440</v>
      </c>
      <c r="G1869" t="s">
        <v>34</v>
      </c>
      <c r="H1869" t="s">
        <v>34</v>
      </c>
      <c r="I1869" t="s">
        <v>340</v>
      </c>
      <c r="J1869" t="s">
        <v>57</v>
      </c>
      <c r="K1869" t="s">
        <v>59</v>
      </c>
      <c r="L1869" t="s">
        <v>6277</v>
      </c>
      <c r="M1869" t="s">
        <v>11871</v>
      </c>
      <c r="N1869" t="s">
        <v>6280</v>
      </c>
      <c r="O1869">
        <f>VLOOKUP(B1869,HIS退!B:F,5,FALSE)</f>
        <v>-4440</v>
      </c>
      <c r="P1869" t="str">
        <f>VLOOKUP(B1869,HIS退!B:I,8,FALSE)</f>
        <v>9</v>
      </c>
      <c r="Q1869" s="38">
        <f>VLOOKUP(C1869,招行退!B:F,5,FALSE)</f>
        <v>4440</v>
      </c>
      <c r="R1869" t="str">
        <f>VLOOKUP(C1869,招行退!B:H,7,FALSE)</f>
        <v>B</v>
      </c>
      <c r="S1869" t="str">
        <f>VLOOKUP(C1869,招行退!B:I,8,FALSE)</f>
        <v>20170720</v>
      </c>
    </row>
    <row r="1870" spans="1:19" ht="14.25" hidden="1">
      <c r="A1870" s="54">
        <v>42936.727962962963</v>
      </c>
      <c r="B1870">
        <v>873197</v>
      </c>
      <c r="C1870" t="s">
        <v>11872</v>
      </c>
      <c r="D1870" t="s">
        <v>11873</v>
      </c>
      <c r="E1870" t="s">
        <v>11874</v>
      </c>
      <c r="F1870" s="15">
        <v>58</v>
      </c>
      <c r="G1870" t="s">
        <v>34</v>
      </c>
      <c r="H1870" t="s">
        <v>34</v>
      </c>
      <c r="I1870" t="s">
        <v>58</v>
      </c>
      <c r="J1870" t="s">
        <v>48</v>
      </c>
      <c r="K1870" t="s">
        <v>59</v>
      </c>
      <c r="L1870" t="s">
        <v>11875</v>
      </c>
      <c r="M1870" t="s">
        <v>11876</v>
      </c>
      <c r="N1870" t="s">
        <v>11877</v>
      </c>
      <c r="O1870">
        <f>VLOOKUP(B1870,HIS退!B:F,5,FALSE)</f>
        <v>-58</v>
      </c>
      <c r="P1870" t="str">
        <f>VLOOKUP(B1870,HIS退!B:I,8,FALSE)</f>
        <v>1</v>
      </c>
      <c r="Q1870" s="38">
        <f>VLOOKUP(C1870,招行退!B:F,5,FALSE)</f>
        <v>58</v>
      </c>
      <c r="R1870" t="str">
        <f>VLOOKUP(C1870,招行退!B:H,7,FALSE)</f>
        <v>S</v>
      </c>
      <c r="S1870" t="e">
        <f>VLOOKUP(C1870,招行退!B:I,8,FALSE)</f>
        <v>#N/A</v>
      </c>
    </row>
    <row r="1871" spans="1:19" ht="14.25" hidden="1">
      <c r="A1871" s="54">
        <v>42936.729166666664</v>
      </c>
      <c r="B1871">
        <v>873236</v>
      </c>
      <c r="C1871" t="s">
        <v>11878</v>
      </c>
      <c r="D1871" t="s">
        <v>11879</v>
      </c>
      <c r="E1871" t="s">
        <v>11880</v>
      </c>
      <c r="F1871" s="15">
        <v>384.64</v>
      </c>
      <c r="G1871" t="s">
        <v>34</v>
      </c>
      <c r="H1871" t="s">
        <v>34</v>
      </c>
      <c r="I1871" t="s">
        <v>58</v>
      </c>
      <c r="J1871" t="s">
        <v>48</v>
      </c>
      <c r="K1871" t="s">
        <v>59</v>
      </c>
      <c r="L1871" t="s">
        <v>11881</v>
      </c>
      <c r="M1871" t="s">
        <v>11882</v>
      </c>
      <c r="N1871" t="s">
        <v>11883</v>
      </c>
      <c r="O1871">
        <f>VLOOKUP(B1871,HIS退!B:F,5,FALSE)</f>
        <v>-384.64</v>
      </c>
      <c r="P1871" t="str">
        <f>VLOOKUP(B1871,HIS退!B:I,8,FALSE)</f>
        <v>1</v>
      </c>
      <c r="Q1871" s="38">
        <f>VLOOKUP(C1871,招行退!B:F,5,FALSE)</f>
        <v>384.64</v>
      </c>
      <c r="R1871" t="str">
        <f>VLOOKUP(C1871,招行退!B:H,7,FALSE)</f>
        <v>S</v>
      </c>
      <c r="S1871" t="e">
        <f>VLOOKUP(C1871,招行退!B:I,8,FALSE)</f>
        <v>#N/A</v>
      </c>
    </row>
    <row r="1872" spans="1:19" ht="14.25" hidden="1">
      <c r="A1872" s="54">
        <v>42936.729884259257</v>
      </c>
      <c r="B1872">
        <v>873251</v>
      </c>
      <c r="C1872" t="s">
        <v>11884</v>
      </c>
      <c r="D1872" t="s">
        <v>11885</v>
      </c>
      <c r="E1872" t="s">
        <v>11886</v>
      </c>
      <c r="F1872" s="15">
        <v>40.5</v>
      </c>
      <c r="G1872" t="s">
        <v>34</v>
      </c>
      <c r="H1872" t="s">
        <v>34</v>
      </c>
      <c r="I1872" t="s">
        <v>58</v>
      </c>
      <c r="J1872" t="s">
        <v>48</v>
      </c>
      <c r="K1872" t="s">
        <v>59</v>
      </c>
      <c r="L1872" t="s">
        <v>11887</v>
      </c>
      <c r="M1872" t="s">
        <v>11888</v>
      </c>
      <c r="N1872" t="s">
        <v>11889</v>
      </c>
      <c r="O1872">
        <f>VLOOKUP(B1872,HIS退!B:F,5,FALSE)</f>
        <v>-40.5</v>
      </c>
      <c r="P1872" t="str">
        <f>VLOOKUP(B1872,HIS退!B:I,8,FALSE)</f>
        <v>1</v>
      </c>
      <c r="Q1872" s="38">
        <f>VLOOKUP(C1872,招行退!B:F,5,FALSE)</f>
        <v>40.5</v>
      </c>
      <c r="R1872" t="str">
        <f>VLOOKUP(C1872,招行退!B:H,7,FALSE)</f>
        <v>S</v>
      </c>
      <c r="S1872" t="e">
        <f>VLOOKUP(C1872,招行退!B:I,8,FALSE)</f>
        <v>#N/A</v>
      </c>
    </row>
    <row r="1873" spans="1:19" ht="14.25" hidden="1">
      <c r="A1873" s="54">
        <v>42936.730393518519</v>
      </c>
      <c r="B1873">
        <v>873261</v>
      </c>
      <c r="C1873" t="s">
        <v>11890</v>
      </c>
      <c r="D1873" t="s">
        <v>11891</v>
      </c>
      <c r="E1873" t="s">
        <v>11892</v>
      </c>
      <c r="F1873" s="15">
        <v>129.5</v>
      </c>
      <c r="G1873" t="s">
        <v>34</v>
      </c>
      <c r="H1873" t="s">
        <v>34</v>
      </c>
      <c r="I1873" t="s">
        <v>58</v>
      </c>
      <c r="J1873" t="s">
        <v>48</v>
      </c>
      <c r="K1873" t="s">
        <v>59</v>
      </c>
      <c r="L1873" t="s">
        <v>11893</v>
      </c>
      <c r="M1873" t="s">
        <v>11894</v>
      </c>
      <c r="N1873" t="s">
        <v>11889</v>
      </c>
      <c r="O1873">
        <f>VLOOKUP(B1873,HIS退!B:F,5,FALSE)</f>
        <v>-129.5</v>
      </c>
      <c r="P1873" t="str">
        <f>VLOOKUP(B1873,HIS退!B:I,8,FALSE)</f>
        <v>1</v>
      </c>
      <c r="Q1873" s="38">
        <f>VLOOKUP(C1873,招行退!B:F,5,FALSE)</f>
        <v>129.5</v>
      </c>
      <c r="R1873" t="str">
        <f>VLOOKUP(C1873,招行退!B:H,7,FALSE)</f>
        <v>S</v>
      </c>
      <c r="S1873" t="e">
        <f>VLOOKUP(C1873,招行退!B:I,8,FALSE)</f>
        <v>#N/A</v>
      </c>
    </row>
    <row r="1874" spans="1:19" ht="14.25" hidden="1">
      <c r="A1874" s="54">
        <v>42936.731099537035</v>
      </c>
      <c r="B1874">
        <v>873277</v>
      </c>
      <c r="C1874" t="s">
        <v>11895</v>
      </c>
      <c r="D1874" t="s">
        <v>11896</v>
      </c>
      <c r="E1874" t="s">
        <v>11897</v>
      </c>
      <c r="F1874" s="15">
        <v>400</v>
      </c>
      <c r="G1874" t="s">
        <v>34</v>
      </c>
      <c r="H1874" t="s">
        <v>34</v>
      </c>
      <c r="I1874" t="s">
        <v>58</v>
      </c>
      <c r="J1874" t="s">
        <v>48</v>
      </c>
      <c r="K1874" t="s">
        <v>59</v>
      </c>
      <c r="L1874" t="s">
        <v>11898</v>
      </c>
      <c r="M1874" t="s">
        <v>11899</v>
      </c>
      <c r="N1874" t="s">
        <v>11900</v>
      </c>
      <c r="O1874">
        <f>VLOOKUP(B1874,HIS退!B:F,5,FALSE)</f>
        <v>-400</v>
      </c>
      <c r="P1874" t="str">
        <f>VLOOKUP(B1874,HIS退!B:I,8,FALSE)</f>
        <v>1</v>
      </c>
      <c r="Q1874" s="38">
        <f>VLOOKUP(C1874,招行退!B:F,5,FALSE)</f>
        <v>400</v>
      </c>
      <c r="R1874" t="str">
        <f>VLOOKUP(C1874,招行退!B:H,7,FALSE)</f>
        <v>S</v>
      </c>
      <c r="S1874" t="e">
        <f>VLOOKUP(C1874,招行退!B:I,8,FALSE)</f>
        <v>#N/A</v>
      </c>
    </row>
    <row r="1875" spans="1:19" ht="14.25" hidden="1">
      <c r="A1875" s="54">
        <v>42936.731435185182</v>
      </c>
      <c r="B1875">
        <v>873295</v>
      </c>
      <c r="C1875" t="s">
        <v>11901</v>
      </c>
      <c r="D1875" t="s">
        <v>11902</v>
      </c>
      <c r="E1875" t="s">
        <v>11903</v>
      </c>
      <c r="F1875" s="15">
        <v>491.5</v>
      </c>
      <c r="G1875" t="s">
        <v>34</v>
      </c>
      <c r="H1875" t="s">
        <v>34</v>
      </c>
      <c r="I1875" t="s">
        <v>58</v>
      </c>
      <c r="J1875" t="s">
        <v>48</v>
      </c>
      <c r="K1875" t="s">
        <v>59</v>
      </c>
      <c r="L1875" t="s">
        <v>11904</v>
      </c>
      <c r="M1875" t="s">
        <v>11905</v>
      </c>
      <c r="N1875" t="s">
        <v>11906</v>
      </c>
      <c r="O1875">
        <f>VLOOKUP(B1875,HIS退!B:F,5,FALSE)</f>
        <v>-491.5</v>
      </c>
      <c r="P1875" t="str">
        <f>VLOOKUP(B1875,HIS退!B:I,8,FALSE)</f>
        <v>1</v>
      </c>
      <c r="Q1875" s="38">
        <f>VLOOKUP(C1875,招行退!B:F,5,FALSE)</f>
        <v>491.5</v>
      </c>
      <c r="R1875" t="str">
        <f>VLOOKUP(C1875,招行退!B:H,7,FALSE)</f>
        <v>S</v>
      </c>
      <c r="S1875" t="e">
        <f>VLOOKUP(C1875,招行退!B:I,8,FALSE)</f>
        <v>#N/A</v>
      </c>
    </row>
    <row r="1876" spans="1:19" ht="14.25" hidden="1">
      <c r="A1876" s="54">
        <v>42936.732488425929</v>
      </c>
      <c r="B1876">
        <v>873332</v>
      </c>
      <c r="C1876" t="s">
        <v>11907</v>
      </c>
      <c r="D1876" t="s">
        <v>10798</v>
      </c>
      <c r="E1876" t="s">
        <v>5957</v>
      </c>
      <c r="F1876" s="15">
        <v>566.27</v>
      </c>
      <c r="G1876" t="s">
        <v>34</v>
      </c>
      <c r="H1876" t="s">
        <v>34</v>
      </c>
      <c r="I1876" t="s">
        <v>58</v>
      </c>
      <c r="J1876" t="s">
        <v>48</v>
      </c>
      <c r="K1876" t="s">
        <v>59</v>
      </c>
      <c r="L1876" t="s">
        <v>11908</v>
      </c>
      <c r="M1876" t="s">
        <v>11909</v>
      </c>
      <c r="N1876" t="s">
        <v>5958</v>
      </c>
      <c r="O1876">
        <f>VLOOKUP(B1876,HIS退!B:F,5,FALSE)</f>
        <v>-566.27</v>
      </c>
      <c r="P1876" t="str">
        <f>VLOOKUP(B1876,HIS退!B:I,8,FALSE)</f>
        <v>1</v>
      </c>
      <c r="Q1876" s="38" t="str">
        <f>VLOOKUP(C1876,招行退!B:F,5,FALSE)</f>
        <v>566.270</v>
      </c>
      <c r="R1876" t="str">
        <f>VLOOKUP(C1876,招行退!B:H,7,FALSE)</f>
        <v>S</v>
      </c>
      <c r="S1876" t="e">
        <f>VLOOKUP(C1876,招行退!B:I,8,FALSE)</f>
        <v>#N/A</v>
      </c>
    </row>
    <row r="1877" spans="1:19" ht="14.25" hidden="1">
      <c r="A1877" s="54">
        <v>42936.734930555554</v>
      </c>
      <c r="B1877">
        <v>873393</v>
      </c>
      <c r="C1877" t="s">
        <v>11910</v>
      </c>
      <c r="D1877" t="s">
        <v>11911</v>
      </c>
      <c r="E1877" t="s">
        <v>11912</v>
      </c>
      <c r="F1877" s="15">
        <v>592.5</v>
      </c>
      <c r="G1877" t="s">
        <v>53</v>
      </c>
      <c r="H1877" t="s">
        <v>34</v>
      </c>
      <c r="I1877" t="s">
        <v>58</v>
      </c>
      <c r="J1877" t="s">
        <v>48</v>
      </c>
      <c r="K1877" t="s">
        <v>59</v>
      </c>
      <c r="L1877" t="s">
        <v>11913</v>
      </c>
      <c r="M1877" t="s">
        <v>11914</v>
      </c>
      <c r="N1877" t="s">
        <v>11915</v>
      </c>
      <c r="O1877">
        <f>VLOOKUP(B1877,HIS退!B:F,5,FALSE)</f>
        <v>-592.5</v>
      </c>
      <c r="P1877" t="str">
        <f>VLOOKUP(B1877,HIS退!B:I,8,FALSE)</f>
        <v>1</v>
      </c>
      <c r="Q1877" s="38">
        <f>VLOOKUP(C1877,招行退!B:F,5,FALSE)</f>
        <v>592.5</v>
      </c>
      <c r="R1877" t="str">
        <f>VLOOKUP(C1877,招行退!B:H,7,FALSE)</f>
        <v>S</v>
      </c>
      <c r="S1877" t="e">
        <f>VLOOKUP(C1877,招行退!B:I,8,FALSE)</f>
        <v>#N/A</v>
      </c>
    </row>
    <row r="1878" spans="1:19" ht="14.25" hidden="1">
      <c r="A1878" s="54">
        <v>42936.743298611109</v>
      </c>
      <c r="B1878">
        <v>873582</v>
      </c>
      <c r="C1878" t="s">
        <v>11916</v>
      </c>
      <c r="D1878" t="s">
        <v>11917</v>
      </c>
      <c r="E1878" t="s">
        <v>11918</v>
      </c>
      <c r="F1878" s="15">
        <v>550</v>
      </c>
      <c r="G1878" t="s">
        <v>34</v>
      </c>
      <c r="H1878" t="s">
        <v>34</v>
      </c>
      <c r="I1878" t="s">
        <v>58</v>
      </c>
      <c r="J1878" t="s">
        <v>48</v>
      </c>
      <c r="K1878" t="s">
        <v>59</v>
      </c>
      <c r="L1878" t="s">
        <v>11919</v>
      </c>
      <c r="M1878" t="s">
        <v>11920</v>
      </c>
      <c r="N1878" t="s">
        <v>11921</v>
      </c>
      <c r="O1878">
        <f>VLOOKUP(B1878,HIS退!B:F,5,FALSE)</f>
        <v>-550</v>
      </c>
      <c r="P1878" t="str">
        <f>VLOOKUP(B1878,HIS退!B:I,8,FALSE)</f>
        <v>1</v>
      </c>
      <c r="Q1878" s="38">
        <f>VLOOKUP(C1878,招行退!B:F,5,FALSE)</f>
        <v>550</v>
      </c>
      <c r="R1878" t="str">
        <f>VLOOKUP(C1878,招行退!B:H,7,FALSE)</f>
        <v>S</v>
      </c>
      <c r="S1878" t="e">
        <f>VLOOKUP(C1878,招行退!B:I,8,FALSE)</f>
        <v>#N/A</v>
      </c>
    </row>
    <row r="1879" spans="1:19" ht="14.25" hidden="1">
      <c r="A1879" s="54">
        <v>42936.756099537037</v>
      </c>
      <c r="B1879">
        <v>873735</v>
      </c>
      <c r="C1879" t="s">
        <v>11922</v>
      </c>
      <c r="D1879" t="s">
        <v>11923</v>
      </c>
      <c r="E1879" t="s">
        <v>11924</v>
      </c>
      <c r="F1879" s="15">
        <v>63</v>
      </c>
      <c r="G1879" t="s">
        <v>34</v>
      </c>
      <c r="H1879" t="s">
        <v>34</v>
      </c>
      <c r="I1879" t="s">
        <v>58</v>
      </c>
      <c r="J1879" t="s">
        <v>48</v>
      </c>
      <c r="K1879" t="s">
        <v>59</v>
      </c>
      <c r="L1879" t="s">
        <v>11925</v>
      </c>
      <c r="M1879" t="s">
        <v>11926</v>
      </c>
      <c r="N1879" t="s">
        <v>11927</v>
      </c>
      <c r="O1879">
        <f>VLOOKUP(B1879,HIS退!B:F,5,FALSE)</f>
        <v>-63</v>
      </c>
      <c r="P1879" t="str">
        <f>VLOOKUP(B1879,HIS退!B:I,8,FALSE)</f>
        <v>1</v>
      </c>
      <c r="Q1879" s="38">
        <f>VLOOKUP(C1879,招行退!B:F,5,FALSE)</f>
        <v>63</v>
      </c>
      <c r="R1879" t="str">
        <f>VLOOKUP(C1879,招行退!B:H,7,FALSE)</f>
        <v>S</v>
      </c>
      <c r="S1879" t="e">
        <f>VLOOKUP(C1879,招行退!B:I,8,FALSE)</f>
        <v>#N/A</v>
      </c>
    </row>
    <row r="1880" spans="1:19" ht="14.25" hidden="1">
      <c r="A1880" s="54">
        <v>42936.768125000002</v>
      </c>
      <c r="B1880">
        <v>873826</v>
      </c>
      <c r="C1880" t="s">
        <v>11928</v>
      </c>
      <c r="D1880" t="s">
        <v>11929</v>
      </c>
      <c r="E1880" t="s">
        <v>11930</v>
      </c>
      <c r="F1880" s="15">
        <v>400</v>
      </c>
      <c r="G1880" t="s">
        <v>34</v>
      </c>
      <c r="H1880" t="s">
        <v>34</v>
      </c>
      <c r="I1880" t="s">
        <v>58</v>
      </c>
      <c r="J1880" t="s">
        <v>48</v>
      </c>
      <c r="K1880" t="s">
        <v>59</v>
      </c>
      <c r="L1880" t="s">
        <v>11931</v>
      </c>
      <c r="M1880" t="s">
        <v>11932</v>
      </c>
      <c r="N1880" t="s">
        <v>11933</v>
      </c>
      <c r="O1880">
        <f>VLOOKUP(B1880,HIS退!B:F,5,FALSE)</f>
        <v>-400</v>
      </c>
      <c r="P1880" t="str">
        <f>VLOOKUP(B1880,HIS退!B:I,8,FALSE)</f>
        <v>1</v>
      </c>
      <c r="Q1880" s="38">
        <f>VLOOKUP(C1880,招行退!B:F,5,FALSE)</f>
        <v>400</v>
      </c>
      <c r="R1880" t="str">
        <f>VLOOKUP(C1880,招行退!B:H,7,FALSE)</f>
        <v>S</v>
      </c>
      <c r="S1880" t="e">
        <f>VLOOKUP(C1880,招行退!B:I,8,FALSE)</f>
        <v>#N/A</v>
      </c>
    </row>
    <row r="1881" spans="1:19" ht="14.25" hidden="1">
      <c r="A1881" s="54">
        <v>42936.782592592594</v>
      </c>
      <c r="B1881">
        <v>873909</v>
      </c>
      <c r="C1881" t="s">
        <v>11934</v>
      </c>
      <c r="D1881" t="s">
        <v>11935</v>
      </c>
      <c r="E1881" t="s">
        <v>11936</v>
      </c>
      <c r="F1881" s="15">
        <v>58.42</v>
      </c>
      <c r="G1881" t="s">
        <v>34</v>
      </c>
      <c r="H1881" t="s">
        <v>34</v>
      </c>
      <c r="I1881" t="s">
        <v>58</v>
      </c>
      <c r="J1881" t="s">
        <v>48</v>
      </c>
      <c r="K1881" t="s">
        <v>59</v>
      </c>
      <c r="L1881" t="s">
        <v>11937</v>
      </c>
      <c r="M1881" t="s">
        <v>11938</v>
      </c>
      <c r="N1881" t="s">
        <v>11939</v>
      </c>
      <c r="O1881">
        <f>VLOOKUP(B1881,HIS退!B:F,5,FALSE)</f>
        <v>-58.42</v>
      </c>
      <c r="P1881" t="str">
        <f>VLOOKUP(B1881,HIS退!B:I,8,FALSE)</f>
        <v>1</v>
      </c>
      <c r="Q1881" s="38">
        <f>VLOOKUP(C1881,招行退!B:F,5,FALSE)</f>
        <v>58.42</v>
      </c>
      <c r="R1881" t="str">
        <f>VLOOKUP(C1881,招行退!B:H,7,FALSE)</f>
        <v>S</v>
      </c>
      <c r="S1881" t="e">
        <f>VLOOKUP(C1881,招行退!B:I,8,FALSE)</f>
        <v>#N/A</v>
      </c>
    </row>
    <row r="1882" spans="1:19" ht="14.25" hidden="1">
      <c r="A1882" s="54">
        <v>42936.796099537038</v>
      </c>
      <c r="B1882">
        <v>873954</v>
      </c>
      <c r="C1882" t="s">
        <v>6465</v>
      </c>
      <c r="D1882" t="s">
        <v>11940</v>
      </c>
      <c r="E1882" t="s">
        <v>6468</v>
      </c>
      <c r="F1882" s="15">
        <v>47.22</v>
      </c>
      <c r="G1882" t="s">
        <v>34</v>
      </c>
      <c r="H1882" t="s">
        <v>34</v>
      </c>
      <c r="I1882" t="s">
        <v>58</v>
      </c>
      <c r="J1882" t="s">
        <v>48</v>
      </c>
      <c r="K1882" t="s">
        <v>59</v>
      </c>
      <c r="L1882" s="19" t="s">
        <v>13892</v>
      </c>
      <c r="M1882" t="s">
        <v>11941</v>
      </c>
      <c r="N1882" t="s">
        <v>6469</v>
      </c>
      <c r="O1882">
        <f>VLOOKUP(B1882,HIS退!B:F,5,FALSE)</f>
        <v>-47.22</v>
      </c>
      <c r="P1882" t="str">
        <f>VLOOKUP(B1882,HIS退!B:I,8,FALSE)</f>
        <v>1</v>
      </c>
      <c r="Q1882" s="38">
        <f>VLOOKUP(C1882,招行退!B:F,5,FALSE)</f>
        <v>47.22</v>
      </c>
      <c r="R1882" t="str">
        <f>VLOOKUP(C1882,招行退!B:H,7,FALSE)</f>
        <v>B</v>
      </c>
      <c r="S1882" t="str">
        <f>VLOOKUP(C1882,招行退!B:I,8,FALSE)</f>
        <v>20170721</v>
      </c>
    </row>
    <row r="1883" spans="1:19" ht="14.25" hidden="1">
      <c r="A1883" s="54">
        <v>42936.840810185182</v>
      </c>
      <c r="B1883">
        <v>874151</v>
      </c>
      <c r="C1883" t="s">
        <v>11942</v>
      </c>
      <c r="D1883" t="s">
        <v>11943</v>
      </c>
      <c r="E1883" t="s">
        <v>11944</v>
      </c>
      <c r="F1883" s="15">
        <v>100</v>
      </c>
      <c r="G1883" t="s">
        <v>34</v>
      </c>
      <c r="H1883" t="s">
        <v>34</v>
      </c>
      <c r="I1883" t="s">
        <v>58</v>
      </c>
      <c r="J1883" t="s">
        <v>48</v>
      </c>
      <c r="K1883" t="s">
        <v>59</v>
      </c>
      <c r="L1883" t="s">
        <v>11945</v>
      </c>
      <c r="M1883" t="s">
        <v>11946</v>
      </c>
      <c r="N1883" t="s">
        <v>11947</v>
      </c>
      <c r="O1883">
        <f>VLOOKUP(B1883,HIS退!B:F,5,FALSE)</f>
        <v>-100</v>
      </c>
      <c r="P1883" t="str">
        <f>VLOOKUP(B1883,HIS退!B:I,8,FALSE)</f>
        <v>1</v>
      </c>
      <c r="Q1883" s="38">
        <f>VLOOKUP(C1883,招行退!B:F,5,FALSE)</f>
        <v>100</v>
      </c>
      <c r="R1883" t="str">
        <f>VLOOKUP(C1883,招行退!B:H,7,FALSE)</f>
        <v>S</v>
      </c>
      <c r="S1883" t="e">
        <f>VLOOKUP(C1883,招行退!B:I,8,FALSE)</f>
        <v>#N/A</v>
      </c>
    </row>
    <row r="1884" spans="1:19" ht="14.25" hidden="1">
      <c r="A1884" s="54">
        <v>42936.862766203703</v>
      </c>
      <c r="B1884">
        <v>874219</v>
      </c>
      <c r="C1884" t="s">
        <v>6291</v>
      </c>
      <c r="D1884" t="s">
        <v>11948</v>
      </c>
      <c r="E1884" t="s">
        <v>6294</v>
      </c>
      <c r="F1884" s="15">
        <v>24.5</v>
      </c>
      <c r="G1884" t="s">
        <v>34</v>
      </c>
      <c r="H1884" t="s">
        <v>34</v>
      </c>
      <c r="I1884" t="s">
        <v>58</v>
      </c>
      <c r="J1884" t="s">
        <v>48</v>
      </c>
      <c r="K1884" t="s">
        <v>59</v>
      </c>
      <c r="L1884" s="19" t="s">
        <v>13893</v>
      </c>
      <c r="M1884" t="s">
        <v>11949</v>
      </c>
      <c r="N1884" t="s">
        <v>6295</v>
      </c>
      <c r="O1884">
        <f>VLOOKUP(B1884,HIS退!B:F,5,FALSE)</f>
        <v>-24.5</v>
      </c>
      <c r="P1884" t="str">
        <f>VLOOKUP(B1884,HIS退!B:I,8,FALSE)</f>
        <v>1</v>
      </c>
      <c r="Q1884" s="38">
        <f>VLOOKUP(C1884,招行退!B:F,5,FALSE)</f>
        <v>24.5</v>
      </c>
      <c r="R1884" t="str">
        <f>VLOOKUP(C1884,招行退!B:H,7,FALSE)</f>
        <v>B</v>
      </c>
      <c r="S1884" t="str">
        <f>VLOOKUP(C1884,招行退!B:I,8,FALSE)</f>
        <v>20170721</v>
      </c>
    </row>
    <row r="1885" spans="1:19" ht="14.25" hidden="1">
      <c r="A1885" s="54">
        <v>42936.878900462965</v>
      </c>
      <c r="B1885">
        <v>874269</v>
      </c>
      <c r="C1885" t="s">
        <v>11950</v>
      </c>
      <c r="D1885" t="s">
        <v>11951</v>
      </c>
      <c r="E1885" t="s">
        <v>11952</v>
      </c>
      <c r="F1885" s="15">
        <v>373.84</v>
      </c>
      <c r="G1885" t="s">
        <v>34</v>
      </c>
      <c r="H1885" t="s">
        <v>34</v>
      </c>
      <c r="I1885" t="s">
        <v>58</v>
      </c>
      <c r="J1885" t="s">
        <v>48</v>
      </c>
      <c r="K1885" t="s">
        <v>59</v>
      </c>
      <c r="L1885" t="s">
        <v>11953</v>
      </c>
      <c r="M1885" t="s">
        <v>11954</v>
      </c>
      <c r="N1885" t="s">
        <v>11955</v>
      </c>
      <c r="O1885">
        <f>VLOOKUP(B1885,HIS退!B:F,5,FALSE)</f>
        <v>-373.84</v>
      </c>
      <c r="P1885" t="str">
        <f>VLOOKUP(B1885,HIS退!B:I,8,FALSE)</f>
        <v>1</v>
      </c>
      <c r="Q1885" s="38">
        <f>VLOOKUP(C1885,招行退!B:F,5,FALSE)</f>
        <v>373.84</v>
      </c>
      <c r="R1885" t="str">
        <f>VLOOKUP(C1885,招行退!B:H,7,FALSE)</f>
        <v>S</v>
      </c>
      <c r="S1885" t="e">
        <f>VLOOKUP(C1885,招行退!B:I,8,FALSE)</f>
        <v>#N/A</v>
      </c>
    </row>
    <row r="1886" spans="1:19" ht="14.25" hidden="1">
      <c r="A1886" s="54">
        <v>42936.879432870373</v>
      </c>
      <c r="B1886">
        <v>874273</v>
      </c>
      <c r="C1886" t="s">
        <v>11956</v>
      </c>
      <c r="D1886" t="s">
        <v>11628</v>
      </c>
      <c r="E1886" t="s">
        <v>6202</v>
      </c>
      <c r="F1886" s="15">
        <v>3600</v>
      </c>
      <c r="G1886" t="s">
        <v>34</v>
      </c>
      <c r="H1886" t="s">
        <v>34</v>
      </c>
      <c r="I1886" t="s">
        <v>58</v>
      </c>
      <c r="J1886" t="s">
        <v>48</v>
      </c>
      <c r="K1886" t="s">
        <v>59</v>
      </c>
      <c r="L1886" t="s">
        <v>11957</v>
      </c>
      <c r="M1886" t="s">
        <v>11958</v>
      </c>
      <c r="N1886" t="s">
        <v>6203</v>
      </c>
      <c r="O1886">
        <f>VLOOKUP(B1886,HIS退!B:F,5,FALSE)</f>
        <v>-3600</v>
      </c>
      <c r="P1886" t="str">
        <f>VLOOKUP(B1886,HIS退!B:I,8,FALSE)</f>
        <v>1</v>
      </c>
      <c r="Q1886" s="38" t="str">
        <f>VLOOKUP(C1886,招行退!B:F,5,FALSE)</f>
        <v>3600.0</v>
      </c>
      <c r="R1886" t="str">
        <f>VLOOKUP(C1886,招行退!B:H,7,FALSE)</f>
        <v>S</v>
      </c>
      <c r="S1886" t="e">
        <f>VLOOKUP(C1886,招行退!B:I,8,FALSE)</f>
        <v>#N/A</v>
      </c>
    </row>
    <row r="1887" spans="1:19" ht="14.25" hidden="1">
      <c r="A1887" s="54">
        <v>42936.889236111114</v>
      </c>
      <c r="B1887">
        <v>874295</v>
      </c>
      <c r="C1887" t="s">
        <v>11959</v>
      </c>
      <c r="D1887" t="s">
        <v>11960</v>
      </c>
      <c r="E1887" t="s">
        <v>11961</v>
      </c>
      <c r="F1887" s="15">
        <v>95.44</v>
      </c>
      <c r="G1887" t="s">
        <v>34</v>
      </c>
      <c r="H1887" t="s">
        <v>34</v>
      </c>
      <c r="I1887" t="s">
        <v>58</v>
      </c>
      <c r="J1887" t="s">
        <v>48</v>
      </c>
      <c r="K1887" t="s">
        <v>59</v>
      </c>
      <c r="L1887" t="s">
        <v>11962</v>
      </c>
      <c r="M1887" t="s">
        <v>11963</v>
      </c>
      <c r="N1887" t="s">
        <v>11964</v>
      </c>
      <c r="O1887">
        <f>VLOOKUP(B1887,HIS退!B:F,5,FALSE)</f>
        <v>-95.44</v>
      </c>
      <c r="P1887" t="str">
        <f>VLOOKUP(B1887,HIS退!B:I,8,FALSE)</f>
        <v>1</v>
      </c>
      <c r="Q1887" s="38">
        <f>VLOOKUP(C1887,招行退!B:F,5,FALSE)</f>
        <v>95.44</v>
      </c>
      <c r="R1887" t="str">
        <f>VLOOKUP(C1887,招行退!B:H,7,FALSE)</f>
        <v>S</v>
      </c>
      <c r="S1887" t="e">
        <f>VLOOKUP(C1887,招行退!B:I,8,FALSE)</f>
        <v>#N/A</v>
      </c>
    </row>
  </sheetData>
  <autoFilter ref="A1:S1887">
    <filterColumn colId="8">
      <filters>
        <filter val="6"/>
      </filters>
    </filterColumn>
    <filterColumn colId="16">
      <filters>
        <filter val="#N/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4"/>
  <sheetViews>
    <sheetView workbookViewId="0">
      <selection activeCell="K8" sqref="K8"/>
    </sheetView>
  </sheetViews>
  <sheetFormatPr defaultRowHeight="13.5"/>
  <cols>
    <col min="1" max="1" width="18.375" bestFit="1" customWidth="1"/>
    <col min="2" max="3" width="11.625" bestFit="1" customWidth="1"/>
    <col min="4" max="4" width="9.5" style="38" bestFit="1" customWidth="1"/>
    <col min="5" max="5" width="21.625" bestFit="1" customWidth="1"/>
    <col min="6" max="6" width="8" style="23" customWidth="1"/>
    <col min="7" max="7" width="23.875" bestFit="1" customWidth="1"/>
    <col min="8" max="8" width="5.25" bestFit="1" customWidth="1"/>
    <col min="9" max="9" width="9.5" bestFit="1" customWidth="1"/>
    <col min="10" max="10" width="11.5" bestFit="1" customWidth="1"/>
    <col min="16" max="16" width="9.5" style="17" bestFit="1" customWidth="1"/>
    <col min="17" max="17" width="9.5" style="23" bestFit="1" customWidth="1"/>
    <col min="18" max="18" width="14.25" customWidth="1"/>
  </cols>
  <sheetData>
    <row r="1" spans="1:19">
      <c r="A1" t="s">
        <v>13845</v>
      </c>
      <c r="B1" t="s">
        <v>13846</v>
      </c>
      <c r="C1" t="s">
        <v>13847</v>
      </c>
      <c r="D1" t="s">
        <v>329</v>
      </c>
      <c r="E1" t="s">
        <v>13848</v>
      </c>
      <c r="F1" s="23" t="s">
        <v>38</v>
      </c>
      <c r="G1" s="19" t="s">
        <v>13849</v>
      </c>
      <c r="H1" t="s">
        <v>52</v>
      </c>
      <c r="I1" s="19" t="s">
        <v>13857</v>
      </c>
      <c r="P1"/>
      <c r="Q1"/>
      <c r="S1" s="19"/>
    </row>
    <row r="2" spans="1:19" ht="13.5" customHeight="1">
      <c r="A2" t="s">
        <v>2271</v>
      </c>
      <c r="B2" t="s">
        <v>349</v>
      </c>
      <c r="C2" t="s">
        <v>13822</v>
      </c>
      <c r="D2" t="s">
        <v>13823</v>
      </c>
      <c r="E2" t="s">
        <v>2273</v>
      </c>
      <c r="F2" s="46">
        <v>84</v>
      </c>
      <c r="G2" t="str">
        <f>E2&amp;F2</f>
        <v>621700301010101476984</v>
      </c>
      <c r="H2" t="s">
        <v>198</v>
      </c>
      <c r="I2" t="e">
        <f>VLOOKUP(G2,网银退!C:D,2,FALSE)</f>
        <v>#N/A</v>
      </c>
      <c r="P2"/>
      <c r="Q2"/>
    </row>
    <row r="3" spans="1:19" ht="13.5" customHeight="1">
      <c r="A3" t="s">
        <v>2274</v>
      </c>
      <c r="B3" t="s">
        <v>352</v>
      </c>
      <c r="C3" t="s">
        <v>13822</v>
      </c>
      <c r="D3" t="s">
        <v>13823</v>
      </c>
      <c r="E3" t="s">
        <v>2276</v>
      </c>
      <c r="F3" s="46">
        <v>68</v>
      </c>
      <c r="G3" t="str">
        <f t="shared" ref="G3:G5" si="0">E3&amp;F3</f>
        <v>621779000109421691468</v>
      </c>
      <c r="H3" t="s">
        <v>198</v>
      </c>
      <c r="I3" t="e">
        <f>VLOOKUP(G3,网银退!C:D,2,FALSE)</f>
        <v>#N/A</v>
      </c>
      <c r="P3"/>
      <c r="Q3"/>
    </row>
    <row r="4" spans="1:19" ht="13.5" customHeight="1">
      <c r="A4" t="s">
        <v>2277</v>
      </c>
      <c r="B4" t="s">
        <v>355</v>
      </c>
      <c r="C4" t="s">
        <v>13822</v>
      </c>
      <c r="D4" t="s">
        <v>13823</v>
      </c>
      <c r="E4" t="s">
        <v>2276</v>
      </c>
      <c r="F4" s="46">
        <v>1513</v>
      </c>
      <c r="G4" t="str">
        <f t="shared" si="0"/>
        <v>62177900010942169141513</v>
      </c>
      <c r="H4" t="s">
        <v>198</v>
      </c>
      <c r="I4" t="e">
        <f>VLOOKUP(G4,网银退!C:D,2,FALSE)</f>
        <v>#N/A</v>
      </c>
      <c r="P4"/>
      <c r="Q4"/>
    </row>
    <row r="5" spans="1:19" ht="13.5" customHeight="1">
      <c r="A5" t="s">
        <v>2279</v>
      </c>
      <c r="B5" t="s">
        <v>358</v>
      </c>
      <c r="C5" t="s">
        <v>13822</v>
      </c>
      <c r="D5" t="s">
        <v>13823</v>
      </c>
      <c r="E5" t="s">
        <v>2281</v>
      </c>
      <c r="F5" s="46">
        <v>100</v>
      </c>
      <c r="G5" t="str">
        <f t="shared" si="0"/>
        <v>6225768746303138100</v>
      </c>
      <c r="H5" t="s">
        <v>198</v>
      </c>
      <c r="I5" t="e">
        <f>VLOOKUP(G5,网银退!C:D,2,FALSE)</f>
        <v>#N/A</v>
      </c>
      <c r="P5"/>
      <c r="Q5"/>
    </row>
    <row r="6" spans="1:19" ht="13.5" customHeight="1">
      <c r="A6" t="s">
        <v>5026</v>
      </c>
      <c r="B6" t="s">
        <v>5025</v>
      </c>
      <c r="C6" t="s">
        <v>13833</v>
      </c>
      <c r="D6" t="s">
        <v>13823</v>
      </c>
      <c r="E6" t="s">
        <v>5029</v>
      </c>
      <c r="F6" s="46">
        <v>300</v>
      </c>
      <c r="G6" t="str">
        <f t="shared" ref="G6:G69" si="1">E6&amp;F6</f>
        <v>3568680097894155300</v>
      </c>
      <c r="H6" t="s">
        <v>215</v>
      </c>
      <c r="I6" t="str">
        <f>VLOOKUP(G6,网银退!C:D,2,FALSE)</f>
        <v>20170711</v>
      </c>
    </row>
    <row r="7" spans="1:19" ht="13.5" customHeight="1">
      <c r="A7" t="s">
        <v>2285</v>
      </c>
      <c r="B7" t="s">
        <v>365</v>
      </c>
      <c r="C7" t="s">
        <v>13822</v>
      </c>
      <c r="D7" t="s">
        <v>13823</v>
      </c>
      <c r="E7" t="s">
        <v>2287</v>
      </c>
      <c r="F7" s="46">
        <v>500</v>
      </c>
      <c r="G7" t="str">
        <f t="shared" si="1"/>
        <v>6231900000015497734500</v>
      </c>
      <c r="H7" t="s">
        <v>198</v>
      </c>
      <c r="I7" t="e">
        <f>VLOOKUP(G7,网银退!C:D,2,FALSE)</f>
        <v>#N/A</v>
      </c>
      <c r="P7"/>
      <c r="Q7"/>
    </row>
    <row r="8" spans="1:19" ht="13.5" customHeight="1">
      <c r="A8" t="s">
        <v>2288</v>
      </c>
      <c r="B8" t="s">
        <v>368</v>
      </c>
      <c r="C8" t="s">
        <v>13822</v>
      </c>
      <c r="D8" t="s">
        <v>13823</v>
      </c>
      <c r="E8" t="s">
        <v>2290</v>
      </c>
      <c r="F8" s="46">
        <v>500</v>
      </c>
      <c r="G8" t="str">
        <f t="shared" si="1"/>
        <v>6231900000118578182500</v>
      </c>
      <c r="H8" t="s">
        <v>198</v>
      </c>
      <c r="I8" t="e">
        <f>VLOOKUP(G8,网银退!C:D,2,FALSE)</f>
        <v>#N/A</v>
      </c>
      <c r="P8"/>
      <c r="Q8"/>
    </row>
    <row r="9" spans="1:19" ht="13.5" customHeight="1">
      <c r="A9" t="s">
        <v>2291</v>
      </c>
      <c r="B9" t="s">
        <v>371</v>
      </c>
      <c r="C9" t="s">
        <v>13822</v>
      </c>
      <c r="D9" t="s">
        <v>13823</v>
      </c>
      <c r="E9" t="s">
        <v>2293</v>
      </c>
      <c r="F9" s="46">
        <v>200</v>
      </c>
      <c r="G9" t="str">
        <f t="shared" si="1"/>
        <v>6217852700010218582200</v>
      </c>
      <c r="H9" t="s">
        <v>198</v>
      </c>
      <c r="I9" t="e">
        <f>VLOOKUP(G9,网银退!C:D,2,FALSE)</f>
        <v>#N/A</v>
      </c>
      <c r="P9"/>
      <c r="Q9"/>
    </row>
    <row r="10" spans="1:19" ht="13.5" customHeight="1">
      <c r="A10" t="s">
        <v>2294</v>
      </c>
      <c r="B10" t="s">
        <v>374</v>
      </c>
      <c r="C10" t="s">
        <v>13822</v>
      </c>
      <c r="D10" t="s">
        <v>13823</v>
      </c>
      <c r="E10" t="s">
        <v>2296</v>
      </c>
      <c r="F10" s="46">
        <v>1000</v>
      </c>
      <c r="G10" t="str">
        <f t="shared" si="1"/>
        <v>62284838606465202171000</v>
      </c>
      <c r="H10" t="s">
        <v>198</v>
      </c>
      <c r="I10" t="e">
        <f>VLOOKUP(G10,网银退!C:D,2,FALSE)</f>
        <v>#N/A</v>
      </c>
      <c r="P10"/>
      <c r="Q10"/>
    </row>
    <row r="11" spans="1:19" ht="13.5" customHeight="1">
      <c r="A11" t="s">
        <v>2297</v>
      </c>
      <c r="B11" t="s">
        <v>377</v>
      </c>
      <c r="C11" t="s">
        <v>13822</v>
      </c>
      <c r="D11" t="s">
        <v>13823</v>
      </c>
      <c r="E11" t="s">
        <v>2299</v>
      </c>
      <c r="F11" s="46">
        <v>1444</v>
      </c>
      <c r="G11" t="str">
        <f t="shared" si="1"/>
        <v>62828800369569861444</v>
      </c>
      <c r="H11" t="s">
        <v>198</v>
      </c>
      <c r="I11" t="e">
        <f>VLOOKUP(G11,网银退!C:D,2,FALSE)</f>
        <v>#N/A</v>
      </c>
      <c r="P11"/>
      <c r="Q11"/>
    </row>
    <row r="12" spans="1:19" ht="13.5" customHeight="1">
      <c r="A12" t="s">
        <v>2300</v>
      </c>
      <c r="B12" t="s">
        <v>380</v>
      </c>
      <c r="C12" t="s">
        <v>13822</v>
      </c>
      <c r="D12" t="s">
        <v>13823</v>
      </c>
      <c r="E12" t="s">
        <v>2302</v>
      </c>
      <c r="F12" s="46">
        <v>100</v>
      </c>
      <c r="G12" t="str">
        <f t="shared" si="1"/>
        <v>3568390068460826100</v>
      </c>
      <c r="H12" t="s">
        <v>198</v>
      </c>
      <c r="I12" t="e">
        <f>VLOOKUP(G12,网银退!C:D,2,FALSE)</f>
        <v>#N/A</v>
      </c>
      <c r="P12"/>
      <c r="Q12"/>
    </row>
    <row r="13" spans="1:19" ht="13.5" customHeight="1">
      <c r="A13" t="s">
        <v>2303</v>
      </c>
      <c r="B13" t="s">
        <v>383</v>
      </c>
      <c r="C13" t="s">
        <v>13822</v>
      </c>
      <c r="D13" t="s">
        <v>13823</v>
      </c>
      <c r="E13" t="s">
        <v>2305</v>
      </c>
      <c r="F13" s="46">
        <v>570</v>
      </c>
      <c r="G13" t="str">
        <f t="shared" si="1"/>
        <v>6222620590006295244570</v>
      </c>
      <c r="H13" t="s">
        <v>198</v>
      </c>
      <c r="I13" t="e">
        <f>VLOOKUP(G13,网银退!C:D,2,FALSE)</f>
        <v>#N/A</v>
      </c>
      <c r="P13"/>
      <c r="Q13"/>
    </row>
    <row r="14" spans="1:19" ht="13.5" customHeight="1">
      <c r="A14" t="s">
        <v>2306</v>
      </c>
      <c r="B14" t="s">
        <v>386</v>
      </c>
      <c r="C14" t="s">
        <v>13822</v>
      </c>
      <c r="D14" t="s">
        <v>13823</v>
      </c>
      <c r="E14" t="s">
        <v>2308</v>
      </c>
      <c r="F14" s="46">
        <v>494</v>
      </c>
      <c r="G14" t="str">
        <f t="shared" si="1"/>
        <v>6228483340195159618494</v>
      </c>
      <c r="H14" t="s">
        <v>198</v>
      </c>
      <c r="I14" t="e">
        <f>VLOOKUP(G14,网银退!C:D,2,FALSE)</f>
        <v>#N/A</v>
      </c>
      <c r="P14"/>
      <c r="Q14"/>
    </row>
    <row r="15" spans="1:19" ht="13.5" customHeight="1">
      <c r="A15" t="s">
        <v>4312</v>
      </c>
      <c r="B15" t="s">
        <v>4311</v>
      </c>
      <c r="C15" t="s">
        <v>13832</v>
      </c>
      <c r="D15" t="s">
        <v>13823</v>
      </c>
      <c r="E15" t="s">
        <v>4314</v>
      </c>
      <c r="F15" s="46">
        <v>1175</v>
      </c>
      <c r="G15" t="str">
        <f t="shared" si="1"/>
        <v>35688911445304091175</v>
      </c>
      <c r="H15" t="s">
        <v>215</v>
      </c>
      <c r="I15" t="str">
        <f>VLOOKUP(G15,网银退!C:D,2,FALSE)</f>
        <v>20170710</v>
      </c>
      <c r="P15"/>
      <c r="Q15"/>
    </row>
    <row r="16" spans="1:19" ht="13.5" customHeight="1">
      <c r="A16" t="s">
        <v>2312</v>
      </c>
      <c r="B16" t="s">
        <v>392</v>
      </c>
      <c r="C16" t="s">
        <v>13822</v>
      </c>
      <c r="D16" t="s">
        <v>13823</v>
      </c>
      <c r="E16" t="s">
        <v>2314</v>
      </c>
      <c r="F16" s="46">
        <v>500</v>
      </c>
      <c r="G16" t="str">
        <f t="shared" si="1"/>
        <v>6212262410004304076500</v>
      </c>
      <c r="H16" t="s">
        <v>198</v>
      </c>
      <c r="I16" t="e">
        <f>VLOOKUP(G16,网银退!C:D,2,FALSE)</f>
        <v>#N/A</v>
      </c>
      <c r="P16"/>
      <c r="Q16"/>
    </row>
    <row r="17" spans="1:17" ht="13.5" customHeight="1">
      <c r="A17" t="s">
        <v>2315</v>
      </c>
      <c r="B17" t="s">
        <v>395</v>
      </c>
      <c r="C17" t="s">
        <v>13822</v>
      </c>
      <c r="D17" t="s">
        <v>13823</v>
      </c>
      <c r="E17" t="s">
        <v>2317</v>
      </c>
      <c r="F17" s="46">
        <v>638</v>
      </c>
      <c r="G17" t="str">
        <f t="shared" si="1"/>
        <v>6223692510490172638</v>
      </c>
      <c r="H17" t="s">
        <v>198</v>
      </c>
      <c r="I17" t="e">
        <f>VLOOKUP(G17,网银退!C:D,2,FALSE)</f>
        <v>#N/A</v>
      </c>
      <c r="P17"/>
      <c r="Q17"/>
    </row>
    <row r="18" spans="1:17" ht="13.5" customHeight="1">
      <c r="A18" t="s">
        <v>2318</v>
      </c>
      <c r="B18" t="s">
        <v>398</v>
      </c>
      <c r="C18" t="s">
        <v>13822</v>
      </c>
      <c r="D18" t="s">
        <v>13823</v>
      </c>
      <c r="E18" t="s">
        <v>2320</v>
      </c>
      <c r="F18" s="46">
        <v>2014</v>
      </c>
      <c r="G18" t="str">
        <f t="shared" si="1"/>
        <v>62236911545945962014</v>
      </c>
      <c r="H18" t="s">
        <v>198</v>
      </c>
      <c r="I18" t="e">
        <f>VLOOKUP(G18,网银退!C:D,2,FALSE)</f>
        <v>#N/A</v>
      </c>
      <c r="P18"/>
      <c r="Q18"/>
    </row>
    <row r="19" spans="1:17" ht="14.25">
      <c r="A19" t="s">
        <v>2321</v>
      </c>
      <c r="B19" t="s">
        <v>401</v>
      </c>
      <c r="C19" t="s">
        <v>13822</v>
      </c>
      <c r="D19" t="s">
        <v>13823</v>
      </c>
      <c r="E19" t="s">
        <v>2323</v>
      </c>
      <c r="F19" s="46">
        <v>292</v>
      </c>
      <c r="G19" t="str">
        <f t="shared" si="1"/>
        <v>6253624240165975292</v>
      </c>
      <c r="H19" t="s">
        <v>198</v>
      </c>
      <c r="I19" t="e">
        <f>VLOOKUP(G19,网银退!C:D,2,FALSE)</f>
        <v>#N/A</v>
      </c>
      <c r="P19"/>
      <c r="Q19"/>
    </row>
    <row r="20" spans="1:17" ht="13.5" customHeight="1">
      <c r="A20" t="s">
        <v>2324</v>
      </c>
      <c r="B20" t="s">
        <v>404</v>
      </c>
      <c r="C20" t="s">
        <v>13822</v>
      </c>
      <c r="D20" t="s">
        <v>13823</v>
      </c>
      <c r="E20" t="s">
        <v>2326</v>
      </c>
      <c r="F20" s="46">
        <v>2882</v>
      </c>
      <c r="G20" t="str">
        <f t="shared" si="1"/>
        <v>62275953488526102882</v>
      </c>
      <c r="H20" t="s">
        <v>198</v>
      </c>
      <c r="I20" t="e">
        <f>VLOOKUP(G20,网银退!C:D,2,FALSE)</f>
        <v>#N/A</v>
      </c>
      <c r="P20"/>
      <c r="Q20"/>
    </row>
    <row r="21" spans="1:17" ht="13.5" customHeight="1">
      <c r="A21" t="s">
        <v>2327</v>
      </c>
      <c r="B21" t="s">
        <v>407</v>
      </c>
      <c r="C21" t="s">
        <v>13822</v>
      </c>
      <c r="D21" t="s">
        <v>13823</v>
      </c>
      <c r="E21" t="s">
        <v>2329</v>
      </c>
      <c r="F21" s="46">
        <v>629</v>
      </c>
      <c r="G21" t="str">
        <f t="shared" si="1"/>
        <v>6221887300032186577629</v>
      </c>
      <c r="H21" t="s">
        <v>198</v>
      </c>
      <c r="I21" t="e">
        <f>VLOOKUP(G21,网银退!C:D,2,FALSE)</f>
        <v>#N/A</v>
      </c>
      <c r="P21"/>
      <c r="Q21"/>
    </row>
    <row r="22" spans="1:17" ht="13.5" customHeight="1">
      <c r="A22" t="s">
        <v>2330</v>
      </c>
      <c r="B22" t="s">
        <v>410</v>
      </c>
      <c r="C22" t="s">
        <v>13822</v>
      </c>
      <c r="D22" t="s">
        <v>13823</v>
      </c>
      <c r="E22" t="s">
        <v>2332</v>
      </c>
      <c r="F22" s="46">
        <v>500</v>
      </c>
      <c r="G22" t="str">
        <f t="shared" si="1"/>
        <v>6217003860035383460500</v>
      </c>
      <c r="H22" t="s">
        <v>198</v>
      </c>
      <c r="I22" t="e">
        <f>VLOOKUP(G22,网银退!C:D,2,FALSE)</f>
        <v>#N/A</v>
      </c>
      <c r="P22"/>
      <c r="Q22"/>
    </row>
    <row r="23" spans="1:17" ht="13.5" customHeight="1">
      <c r="A23" t="s">
        <v>2333</v>
      </c>
      <c r="B23" t="s">
        <v>413</v>
      </c>
      <c r="C23" t="s">
        <v>13822</v>
      </c>
      <c r="D23" t="s">
        <v>13823</v>
      </c>
      <c r="E23" t="s">
        <v>2335</v>
      </c>
      <c r="F23" s="46">
        <v>500</v>
      </c>
      <c r="G23" t="str">
        <f t="shared" si="1"/>
        <v>6210178002006407135500</v>
      </c>
      <c r="H23" t="s">
        <v>198</v>
      </c>
      <c r="I23" t="e">
        <f>VLOOKUP(G23,网银退!C:D,2,FALSE)</f>
        <v>#N/A</v>
      </c>
      <c r="P23"/>
      <c r="Q23"/>
    </row>
    <row r="24" spans="1:17" ht="13.5" customHeight="1">
      <c r="A24" t="s">
        <v>2336</v>
      </c>
      <c r="B24" t="s">
        <v>417</v>
      </c>
      <c r="C24" t="s">
        <v>13822</v>
      </c>
      <c r="D24" t="s">
        <v>13823</v>
      </c>
      <c r="E24" t="s">
        <v>2338</v>
      </c>
      <c r="F24" s="46">
        <v>3050</v>
      </c>
      <c r="G24" t="str">
        <f t="shared" si="1"/>
        <v>62250822002941673050</v>
      </c>
      <c r="H24" t="s">
        <v>198</v>
      </c>
      <c r="I24" t="e">
        <f>VLOOKUP(G24,网银退!C:D,2,FALSE)</f>
        <v>#N/A</v>
      </c>
      <c r="P24"/>
      <c r="Q24"/>
    </row>
    <row r="25" spans="1:17" ht="13.5" customHeight="1">
      <c r="A25" t="s">
        <v>2339</v>
      </c>
      <c r="B25" t="s">
        <v>420</v>
      </c>
      <c r="C25" t="s">
        <v>13822</v>
      </c>
      <c r="D25" t="s">
        <v>13823</v>
      </c>
      <c r="E25" t="s">
        <v>2335</v>
      </c>
      <c r="F25" s="46">
        <v>5100</v>
      </c>
      <c r="G25" t="str">
        <f t="shared" si="1"/>
        <v>62101780020064071355100</v>
      </c>
      <c r="H25" t="s">
        <v>198</v>
      </c>
      <c r="I25" t="e">
        <f>VLOOKUP(G25,网银退!C:D,2,FALSE)</f>
        <v>#N/A</v>
      </c>
      <c r="P25"/>
      <c r="Q25"/>
    </row>
    <row r="26" spans="1:17" ht="13.5" customHeight="1">
      <c r="A26" t="s">
        <v>2341</v>
      </c>
      <c r="B26" t="s">
        <v>423</v>
      </c>
      <c r="C26" t="s">
        <v>13822</v>
      </c>
      <c r="D26" t="s">
        <v>13823</v>
      </c>
      <c r="E26" t="s">
        <v>2343</v>
      </c>
      <c r="F26" s="46">
        <v>262</v>
      </c>
      <c r="G26" t="str">
        <f t="shared" si="1"/>
        <v>3568891184030799262</v>
      </c>
      <c r="H26" t="s">
        <v>215</v>
      </c>
      <c r="I26" t="str">
        <f>VLOOKUP(G26,网银退!C:D,2,FALSE)</f>
        <v>20170703</v>
      </c>
      <c r="P26"/>
      <c r="Q26"/>
    </row>
    <row r="27" spans="1:17" ht="13.5" customHeight="1">
      <c r="A27" t="s">
        <v>4600</v>
      </c>
      <c r="B27" t="s">
        <v>4599</v>
      </c>
      <c r="C27" t="s">
        <v>13828</v>
      </c>
      <c r="D27" t="s">
        <v>13823</v>
      </c>
      <c r="E27" t="s">
        <v>4601</v>
      </c>
      <c r="F27" s="46">
        <v>0.1</v>
      </c>
      <c r="G27" t="str">
        <f t="shared" si="1"/>
        <v>40636610103775180.1</v>
      </c>
      <c r="H27" t="s">
        <v>215</v>
      </c>
      <c r="I27" t="str">
        <f>VLOOKUP(G27,网银退!C:D,2,FALSE)</f>
        <v>20170706</v>
      </c>
      <c r="P27"/>
      <c r="Q27"/>
    </row>
    <row r="28" spans="1:17" ht="14.25">
      <c r="A28" t="s">
        <v>5537</v>
      </c>
      <c r="B28" t="s">
        <v>5536</v>
      </c>
      <c r="C28" t="s">
        <v>13836</v>
      </c>
      <c r="D28" t="s">
        <v>13823</v>
      </c>
      <c r="E28" t="s">
        <v>5540</v>
      </c>
      <c r="F28" s="46">
        <v>140.80000000000001</v>
      </c>
      <c r="G28" t="str">
        <f t="shared" si="1"/>
        <v>4096709505366503140.8</v>
      </c>
      <c r="H28" t="s">
        <v>215</v>
      </c>
      <c r="I28" t="str">
        <f>VLOOKUP(G28,网银退!C:D,2,FALSE)</f>
        <v>20170717</v>
      </c>
    </row>
    <row r="29" spans="1:17" ht="13.5" customHeight="1">
      <c r="A29" t="s">
        <v>2435</v>
      </c>
      <c r="B29" t="s">
        <v>502</v>
      </c>
      <c r="C29" t="s">
        <v>13822</v>
      </c>
      <c r="D29" t="s">
        <v>13823</v>
      </c>
      <c r="E29" t="s">
        <v>2437</v>
      </c>
      <c r="F29" s="46">
        <v>800</v>
      </c>
      <c r="G29" t="str">
        <f t="shared" si="1"/>
        <v>4270300056199630800</v>
      </c>
      <c r="H29" t="s">
        <v>215</v>
      </c>
      <c r="I29" t="str">
        <f>VLOOKUP(G29,网银退!C:D,2,FALSE)</f>
        <v>20170703</v>
      </c>
      <c r="P29"/>
      <c r="Q29"/>
    </row>
    <row r="30" spans="1:17" ht="13.5" customHeight="1">
      <c r="A30" t="s">
        <v>2354</v>
      </c>
      <c r="B30" t="s">
        <v>434</v>
      </c>
      <c r="C30" t="s">
        <v>13822</v>
      </c>
      <c r="D30" t="s">
        <v>13823</v>
      </c>
      <c r="E30" t="s">
        <v>2356</v>
      </c>
      <c r="F30" s="46">
        <v>976</v>
      </c>
      <c r="G30" t="str">
        <f t="shared" si="1"/>
        <v>6217902700000365898976</v>
      </c>
      <c r="H30" t="s">
        <v>198</v>
      </c>
      <c r="I30" t="e">
        <f>VLOOKUP(G30,网银退!C:D,2,FALSE)</f>
        <v>#N/A</v>
      </c>
      <c r="P30"/>
      <c r="Q30"/>
    </row>
    <row r="31" spans="1:17" ht="13.5" customHeight="1">
      <c r="A31" t="s">
        <v>2357</v>
      </c>
      <c r="B31" t="s">
        <v>437</v>
      </c>
      <c r="C31" t="s">
        <v>13822</v>
      </c>
      <c r="D31" t="s">
        <v>13823</v>
      </c>
      <c r="E31" t="s">
        <v>2359</v>
      </c>
      <c r="F31" s="46">
        <v>1500</v>
      </c>
      <c r="G31" t="str">
        <f t="shared" si="1"/>
        <v>62122624060066154101500</v>
      </c>
      <c r="H31" t="s">
        <v>198</v>
      </c>
      <c r="I31" t="e">
        <f>VLOOKUP(G31,网银退!C:D,2,FALSE)</f>
        <v>#N/A</v>
      </c>
      <c r="P31"/>
      <c r="Q31"/>
    </row>
    <row r="32" spans="1:17" ht="13.5" customHeight="1">
      <c r="A32" t="s">
        <v>2360</v>
      </c>
      <c r="B32" t="s">
        <v>440</v>
      </c>
      <c r="C32" t="s">
        <v>13822</v>
      </c>
      <c r="D32" t="s">
        <v>13823</v>
      </c>
      <c r="E32" t="s">
        <v>2362</v>
      </c>
      <c r="F32" s="46">
        <v>500</v>
      </c>
      <c r="G32" t="str">
        <f t="shared" si="1"/>
        <v>6212262502027118309500</v>
      </c>
      <c r="H32" t="s">
        <v>198</v>
      </c>
      <c r="I32" t="e">
        <f>VLOOKUP(G32,网银退!C:D,2,FALSE)</f>
        <v>#N/A</v>
      </c>
      <c r="P32"/>
      <c r="Q32"/>
    </row>
    <row r="33" spans="1:17" ht="13.5" customHeight="1">
      <c r="A33" t="s">
        <v>2366</v>
      </c>
      <c r="B33" t="s">
        <v>445</v>
      </c>
      <c r="C33" t="s">
        <v>13822</v>
      </c>
      <c r="D33" t="s">
        <v>13823</v>
      </c>
      <c r="E33" t="s">
        <v>2368</v>
      </c>
      <c r="F33" s="46">
        <v>500</v>
      </c>
      <c r="G33" t="str">
        <f t="shared" si="1"/>
        <v>6228930001007325081500</v>
      </c>
      <c r="H33" t="s">
        <v>198</v>
      </c>
      <c r="I33" t="e">
        <f>VLOOKUP(G33,网银退!C:D,2,FALSE)</f>
        <v>#N/A</v>
      </c>
      <c r="P33"/>
      <c r="Q33"/>
    </row>
    <row r="34" spans="1:17" ht="13.5" customHeight="1">
      <c r="A34" t="s">
        <v>2371</v>
      </c>
      <c r="B34" t="s">
        <v>448</v>
      </c>
      <c r="C34" t="s">
        <v>13822</v>
      </c>
      <c r="D34" t="s">
        <v>13823</v>
      </c>
      <c r="E34" t="s">
        <v>2373</v>
      </c>
      <c r="F34" s="46">
        <v>20</v>
      </c>
      <c r="G34" t="str">
        <f t="shared" si="1"/>
        <v>621483877068598220</v>
      </c>
      <c r="H34" t="s">
        <v>198</v>
      </c>
      <c r="I34" t="e">
        <f>VLOOKUP(G34,网银退!C:D,2,FALSE)</f>
        <v>#N/A</v>
      </c>
      <c r="P34"/>
      <c r="Q34"/>
    </row>
    <row r="35" spans="1:17" ht="13.5" customHeight="1">
      <c r="A35" t="s">
        <v>2374</v>
      </c>
      <c r="B35" t="s">
        <v>451</v>
      </c>
      <c r="C35" t="s">
        <v>13822</v>
      </c>
      <c r="D35" t="s">
        <v>13823</v>
      </c>
      <c r="E35" t="s">
        <v>2376</v>
      </c>
      <c r="F35" s="46">
        <v>790</v>
      </c>
      <c r="G35" t="str">
        <f t="shared" si="1"/>
        <v>6217003880004281933790</v>
      </c>
      <c r="H35" t="s">
        <v>198</v>
      </c>
      <c r="I35" t="e">
        <f>VLOOKUP(G35,网银退!C:D,2,FALSE)</f>
        <v>#N/A</v>
      </c>
      <c r="P35"/>
      <c r="Q35"/>
    </row>
    <row r="36" spans="1:17" ht="13.5" customHeight="1">
      <c r="A36" t="s">
        <v>5689</v>
      </c>
      <c r="B36" t="s">
        <v>5688</v>
      </c>
      <c r="C36" t="s">
        <v>13840</v>
      </c>
      <c r="D36" t="s">
        <v>13823</v>
      </c>
      <c r="E36" t="s">
        <v>5692</v>
      </c>
      <c r="F36" s="46">
        <v>300</v>
      </c>
      <c r="G36" t="str">
        <f t="shared" si="1"/>
        <v>4392258326466564300</v>
      </c>
      <c r="H36" t="s">
        <v>215</v>
      </c>
      <c r="I36" t="str">
        <f>VLOOKUP(G36,网银退!C:D,2,FALSE)</f>
        <v>20170717</v>
      </c>
    </row>
    <row r="37" spans="1:17" ht="13.5" customHeight="1">
      <c r="A37" t="s">
        <v>2381</v>
      </c>
      <c r="B37" t="s">
        <v>456</v>
      </c>
      <c r="C37" t="s">
        <v>13822</v>
      </c>
      <c r="D37" t="s">
        <v>13823</v>
      </c>
      <c r="E37" t="s">
        <v>2383</v>
      </c>
      <c r="F37" s="46">
        <v>7</v>
      </c>
      <c r="G37" t="str">
        <f t="shared" si="1"/>
        <v>62148587102642927</v>
      </c>
      <c r="H37" t="s">
        <v>198</v>
      </c>
      <c r="I37" t="e">
        <f>VLOOKUP(G37,网银退!C:D,2,FALSE)</f>
        <v>#N/A</v>
      </c>
      <c r="P37"/>
      <c r="Q37"/>
    </row>
    <row r="38" spans="1:17" ht="13.5" customHeight="1">
      <c r="A38" t="s">
        <v>2384</v>
      </c>
      <c r="B38" t="s">
        <v>460</v>
      </c>
      <c r="C38" t="s">
        <v>13822</v>
      </c>
      <c r="D38" t="s">
        <v>13823</v>
      </c>
      <c r="E38" t="s">
        <v>2386</v>
      </c>
      <c r="F38" s="46">
        <v>500</v>
      </c>
      <c r="G38" t="str">
        <f t="shared" si="1"/>
        <v>6228483978586369971500</v>
      </c>
      <c r="H38" t="s">
        <v>198</v>
      </c>
      <c r="I38" t="e">
        <f>VLOOKUP(G38,网银退!C:D,2,FALSE)</f>
        <v>#N/A</v>
      </c>
      <c r="P38"/>
      <c r="Q38"/>
    </row>
    <row r="39" spans="1:17" ht="13.5" customHeight="1">
      <c r="A39" t="s">
        <v>2387</v>
      </c>
      <c r="B39" t="s">
        <v>463</v>
      </c>
      <c r="C39" t="s">
        <v>13822</v>
      </c>
      <c r="D39" t="s">
        <v>13823</v>
      </c>
      <c r="E39" t="s">
        <v>2389</v>
      </c>
      <c r="F39" s="46">
        <v>500</v>
      </c>
      <c r="G39" t="str">
        <f t="shared" si="1"/>
        <v>6223692215465198500</v>
      </c>
      <c r="H39" t="s">
        <v>198</v>
      </c>
      <c r="I39" t="e">
        <f>VLOOKUP(G39,网银退!C:D,2,FALSE)</f>
        <v>#N/A</v>
      </c>
      <c r="P39"/>
      <c r="Q39"/>
    </row>
    <row r="40" spans="1:17" ht="13.5" customHeight="1">
      <c r="A40" t="s">
        <v>2391</v>
      </c>
      <c r="B40" t="s">
        <v>466</v>
      </c>
      <c r="C40" t="s">
        <v>13822</v>
      </c>
      <c r="D40" t="s">
        <v>13823</v>
      </c>
      <c r="E40" t="s">
        <v>2393</v>
      </c>
      <c r="F40" s="46">
        <v>4698</v>
      </c>
      <c r="G40" t="str">
        <f t="shared" si="1"/>
        <v>62305820000399360454698</v>
      </c>
      <c r="H40" t="s">
        <v>198</v>
      </c>
      <c r="I40" t="e">
        <f>VLOOKUP(G40,网银退!C:D,2,FALSE)</f>
        <v>#N/A</v>
      </c>
      <c r="P40"/>
      <c r="Q40"/>
    </row>
    <row r="41" spans="1:17" ht="13.5" customHeight="1">
      <c r="A41" t="s">
        <v>2395</v>
      </c>
      <c r="B41" t="s">
        <v>469</v>
      </c>
      <c r="C41" t="s">
        <v>13822</v>
      </c>
      <c r="D41" t="s">
        <v>13823</v>
      </c>
      <c r="E41" t="s">
        <v>2394</v>
      </c>
      <c r="F41" s="46">
        <v>1337</v>
      </c>
      <c r="G41" t="str">
        <f t="shared" si="1"/>
        <v>62319000000005503071337</v>
      </c>
      <c r="H41" t="s">
        <v>198</v>
      </c>
      <c r="I41" t="e">
        <f>VLOOKUP(G41,网银退!C:D,2,FALSE)</f>
        <v>#N/A</v>
      </c>
      <c r="P41"/>
      <c r="Q41"/>
    </row>
    <row r="42" spans="1:17" ht="13.5" customHeight="1">
      <c r="A42" t="s">
        <v>2397</v>
      </c>
      <c r="B42" t="s">
        <v>472</v>
      </c>
      <c r="C42" t="s">
        <v>13822</v>
      </c>
      <c r="D42" t="s">
        <v>13823</v>
      </c>
      <c r="E42" t="s">
        <v>2399</v>
      </c>
      <c r="F42" s="46">
        <v>709</v>
      </c>
      <c r="G42" t="str">
        <f t="shared" si="1"/>
        <v>6223692465108498709</v>
      </c>
      <c r="H42" t="s">
        <v>198</v>
      </c>
      <c r="I42" t="e">
        <f>VLOOKUP(G42,网银退!C:D,2,FALSE)</f>
        <v>#N/A</v>
      </c>
      <c r="P42"/>
      <c r="Q42"/>
    </row>
    <row r="43" spans="1:17" ht="13.5" customHeight="1">
      <c r="A43" t="s">
        <v>2400</v>
      </c>
      <c r="B43" t="s">
        <v>475</v>
      </c>
      <c r="C43" t="s">
        <v>13822</v>
      </c>
      <c r="D43" t="s">
        <v>13823</v>
      </c>
      <c r="E43" t="s">
        <v>2402</v>
      </c>
      <c r="F43" s="46">
        <v>694</v>
      </c>
      <c r="G43" t="str">
        <f t="shared" si="1"/>
        <v>6228480868615329877694</v>
      </c>
      <c r="H43" t="s">
        <v>198</v>
      </c>
      <c r="I43" t="e">
        <f>VLOOKUP(G43,网银退!C:D,2,FALSE)</f>
        <v>#N/A</v>
      </c>
      <c r="P43"/>
      <c r="Q43"/>
    </row>
    <row r="44" spans="1:17" ht="13.5" customHeight="1">
      <c r="A44" t="s">
        <v>2403</v>
      </c>
      <c r="B44" t="s">
        <v>478</v>
      </c>
      <c r="C44" t="s">
        <v>13822</v>
      </c>
      <c r="D44" t="s">
        <v>13823</v>
      </c>
      <c r="E44" t="s">
        <v>2405</v>
      </c>
      <c r="F44" s="46">
        <v>172</v>
      </c>
      <c r="G44" t="str">
        <f t="shared" si="1"/>
        <v>4392268335962826172</v>
      </c>
      <c r="H44" t="s">
        <v>198</v>
      </c>
      <c r="I44" t="e">
        <f>VLOOKUP(G44,网银退!C:D,2,FALSE)</f>
        <v>#N/A</v>
      </c>
      <c r="P44"/>
      <c r="Q44"/>
    </row>
    <row r="45" spans="1:17" ht="13.5" customHeight="1">
      <c r="A45" t="s">
        <v>2406</v>
      </c>
      <c r="B45" t="s">
        <v>481</v>
      </c>
      <c r="C45" t="s">
        <v>13822</v>
      </c>
      <c r="D45" t="s">
        <v>13823</v>
      </c>
      <c r="E45" t="s">
        <v>2408</v>
      </c>
      <c r="F45" s="46">
        <v>44</v>
      </c>
      <c r="G45" t="str">
        <f t="shared" si="1"/>
        <v>622848193862004867844</v>
      </c>
      <c r="H45" t="s">
        <v>198</v>
      </c>
      <c r="I45" t="e">
        <f>VLOOKUP(G45,网银退!C:D,2,FALSE)</f>
        <v>#N/A</v>
      </c>
      <c r="P45"/>
      <c r="Q45"/>
    </row>
    <row r="46" spans="1:17" ht="13.5" customHeight="1">
      <c r="A46" t="s">
        <v>2409</v>
      </c>
      <c r="B46" t="s">
        <v>484</v>
      </c>
      <c r="C46" t="s">
        <v>13822</v>
      </c>
      <c r="D46" t="s">
        <v>13823</v>
      </c>
      <c r="E46" t="s">
        <v>2408</v>
      </c>
      <c r="F46" s="46">
        <v>194</v>
      </c>
      <c r="G46" t="str">
        <f t="shared" si="1"/>
        <v>6228481938620048678194</v>
      </c>
      <c r="H46" t="s">
        <v>198</v>
      </c>
      <c r="I46" t="e">
        <f>VLOOKUP(G46,网银退!C:D,2,FALSE)</f>
        <v>#N/A</v>
      </c>
      <c r="P46"/>
      <c r="Q46"/>
    </row>
    <row r="47" spans="1:17" ht="13.5" customHeight="1">
      <c r="A47" t="s">
        <v>5116</v>
      </c>
      <c r="B47" t="s">
        <v>5115</v>
      </c>
      <c r="C47" t="s">
        <v>13833</v>
      </c>
      <c r="D47" t="s">
        <v>13823</v>
      </c>
      <c r="E47" t="s">
        <v>5119</v>
      </c>
      <c r="F47" s="46">
        <v>2600</v>
      </c>
      <c r="G47" t="str">
        <f t="shared" si="1"/>
        <v>43922608082699462600</v>
      </c>
      <c r="H47" t="s">
        <v>215</v>
      </c>
      <c r="I47" t="str">
        <f>VLOOKUP(G47,网银退!C:D,2,FALSE)</f>
        <v>20170711</v>
      </c>
    </row>
    <row r="48" spans="1:17" ht="14.25">
      <c r="A48" t="s">
        <v>5619</v>
      </c>
      <c r="B48" t="s">
        <v>5618</v>
      </c>
      <c r="C48" t="s">
        <v>13840</v>
      </c>
      <c r="D48" t="s">
        <v>13823</v>
      </c>
      <c r="E48" t="s">
        <v>5622</v>
      </c>
      <c r="F48" s="46">
        <v>8635.51</v>
      </c>
      <c r="G48" t="str">
        <f t="shared" si="1"/>
        <v>43922683220423688635.51</v>
      </c>
      <c r="H48" t="s">
        <v>215</v>
      </c>
      <c r="I48" t="str">
        <f>VLOOKUP(G48,网银退!C:D,2,FALSE)</f>
        <v>20170717</v>
      </c>
    </row>
    <row r="49" spans="1:17" ht="13.5" customHeight="1">
      <c r="A49" t="s">
        <v>2424</v>
      </c>
      <c r="B49" t="s">
        <v>493</v>
      </c>
      <c r="C49" t="s">
        <v>13822</v>
      </c>
      <c r="D49" t="s">
        <v>13823</v>
      </c>
      <c r="E49" t="s">
        <v>2390</v>
      </c>
      <c r="F49" s="46">
        <v>1000</v>
      </c>
      <c r="G49" t="str">
        <f t="shared" si="1"/>
        <v>62366838600023295431000</v>
      </c>
      <c r="H49" t="s">
        <v>198</v>
      </c>
      <c r="I49" t="e">
        <f>VLOOKUP(G49,网银退!C:D,2,FALSE)</f>
        <v>#N/A</v>
      </c>
      <c r="P49"/>
      <c r="Q49"/>
    </row>
    <row r="50" spans="1:17" ht="13.5" customHeight="1">
      <c r="A50" t="s">
        <v>2426</v>
      </c>
      <c r="B50" t="s">
        <v>496</v>
      </c>
      <c r="C50" t="s">
        <v>13822</v>
      </c>
      <c r="D50" t="s">
        <v>13823</v>
      </c>
      <c r="E50" t="s">
        <v>2390</v>
      </c>
      <c r="F50" s="46">
        <v>9000</v>
      </c>
      <c r="G50" t="str">
        <f t="shared" si="1"/>
        <v>62366838600023295439000</v>
      </c>
      <c r="H50" t="s">
        <v>198</v>
      </c>
      <c r="I50" t="e">
        <f>VLOOKUP(G50,网银退!C:D,2,FALSE)</f>
        <v>#N/A</v>
      </c>
      <c r="P50"/>
      <c r="Q50"/>
    </row>
    <row r="51" spans="1:17" ht="13.5" customHeight="1">
      <c r="A51" t="s">
        <v>5584</v>
      </c>
      <c r="B51" t="s">
        <v>5583</v>
      </c>
      <c r="C51" t="s">
        <v>13839</v>
      </c>
      <c r="D51" t="s">
        <v>13823</v>
      </c>
      <c r="E51" t="s">
        <v>5587</v>
      </c>
      <c r="F51" s="46">
        <v>426</v>
      </c>
      <c r="G51" t="str">
        <f t="shared" si="1"/>
        <v>4392268385759635426</v>
      </c>
      <c r="H51" t="s">
        <v>215</v>
      </c>
      <c r="I51" t="str">
        <f>VLOOKUP(G51,网银退!C:D,2,FALSE)</f>
        <v>20170717</v>
      </c>
    </row>
    <row r="52" spans="1:17" ht="13.5" customHeight="1">
      <c r="A52" t="s">
        <v>2432</v>
      </c>
      <c r="B52" t="s">
        <v>499</v>
      </c>
      <c r="C52" t="s">
        <v>13822</v>
      </c>
      <c r="D52" t="s">
        <v>13823</v>
      </c>
      <c r="E52" t="s">
        <v>2434</v>
      </c>
      <c r="F52" s="46">
        <v>300</v>
      </c>
      <c r="G52" t="str">
        <f t="shared" si="1"/>
        <v>6225888770119752300</v>
      </c>
      <c r="H52" t="s">
        <v>198</v>
      </c>
      <c r="I52" t="e">
        <f>VLOOKUP(G52,网银退!C:D,2,FALSE)</f>
        <v>#N/A</v>
      </c>
      <c r="P52"/>
      <c r="Q52"/>
    </row>
    <row r="53" spans="1:17" ht="13.5" customHeight="1">
      <c r="A53" t="s">
        <v>11042</v>
      </c>
      <c r="B53" t="s">
        <v>11039</v>
      </c>
      <c r="C53" t="s">
        <v>13843</v>
      </c>
      <c r="D53" t="s">
        <v>13823</v>
      </c>
      <c r="E53" t="s">
        <v>11044</v>
      </c>
      <c r="F53" s="46">
        <v>510</v>
      </c>
      <c r="G53" t="str">
        <f t="shared" si="1"/>
        <v>5124660004065232510</v>
      </c>
      <c r="H53" t="s">
        <v>198</v>
      </c>
      <c r="I53" t="str">
        <f>VLOOKUP(G53,网银退!C:D,2,FALSE)</f>
        <v>20170720</v>
      </c>
    </row>
    <row r="54" spans="1:17" ht="13.5" customHeight="1">
      <c r="A54" t="s">
        <v>2443</v>
      </c>
      <c r="B54" t="s">
        <v>507</v>
      </c>
      <c r="C54" t="s">
        <v>13822</v>
      </c>
      <c r="D54" t="s">
        <v>13823</v>
      </c>
      <c r="E54" t="s">
        <v>2440</v>
      </c>
      <c r="F54" s="46">
        <v>3</v>
      </c>
      <c r="G54" t="str">
        <f t="shared" si="1"/>
        <v>62284838609670008153</v>
      </c>
      <c r="H54" t="s">
        <v>198</v>
      </c>
      <c r="I54" t="e">
        <f>VLOOKUP(G54,网银退!C:D,2,FALSE)</f>
        <v>#N/A</v>
      </c>
      <c r="P54"/>
      <c r="Q54"/>
    </row>
    <row r="55" spans="1:17" ht="13.5" customHeight="1">
      <c r="A55" t="s">
        <v>2455</v>
      </c>
      <c r="B55" t="s">
        <v>512</v>
      </c>
      <c r="C55" t="s">
        <v>13824</v>
      </c>
      <c r="D55" t="s">
        <v>13823</v>
      </c>
      <c r="E55" t="s">
        <v>2454</v>
      </c>
      <c r="F55" s="46">
        <v>500</v>
      </c>
      <c r="G55" t="str">
        <f t="shared" si="1"/>
        <v>6228481190786943314500</v>
      </c>
      <c r="H55" t="s">
        <v>198</v>
      </c>
      <c r="I55" t="e">
        <f>VLOOKUP(G55,网银退!C:D,2,FALSE)</f>
        <v>#N/A</v>
      </c>
      <c r="P55"/>
      <c r="Q55"/>
    </row>
    <row r="56" spans="1:17" ht="13.5" customHeight="1">
      <c r="A56" t="s">
        <v>5410</v>
      </c>
      <c r="B56" t="s">
        <v>5409</v>
      </c>
      <c r="C56" t="s">
        <v>13836</v>
      </c>
      <c r="D56" t="s">
        <v>13823</v>
      </c>
      <c r="E56" t="s">
        <v>5413</v>
      </c>
      <c r="F56" s="46">
        <v>1000</v>
      </c>
      <c r="G56" t="str">
        <f t="shared" si="1"/>
        <v>51495853564894101000</v>
      </c>
      <c r="H56" t="s">
        <v>215</v>
      </c>
      <c r="I56" t="str">
        <f>VLOOKUP(G56,网银退!C:D,2,FALSE)</f>
        <v>20170714</v>
      </c>
    </row>
    <row r="57" spans="1:17" ht="13.5" customHeight="1">
      <c r="A57" t="s">
        <v>2468</v>
      </c>
      <c r="B57" t="s">
        <v>517</v>
      </c>
      <c r="C57" t="s">
        <v>13824</v>
      </c>
      <c r="D57" t="s">
        <v>13823</v>
      </c>
      <c r="E57" t="s">
        <v>2470</v>
      </c>
      <c r="F57" s="46">
        <v>100</v>
      </c>
      <c r="G57" t="str">
        <f t="shared" si="1"/>
        <v>6231900000001299920100</v>
      </c>
      <c r="H57" t="s">
        <v>198</v>
      </c>
      <c r="I57" t="e">
        <f>VLOOKUP(G57,网银退!C:D,2,FALSE)</f>
        <v>#N/A</v>
      </c>
      <c r="P57"/>
      <c r="Q57"/>
    </row>
    <row r="58" spans="1:17" ht="13.5" customHeight="1">
      <c r="A58" t="s">
        <v>2471</v>
      </c>
      <c r="B58" t="s">
        <v>520</v>
      </c>
      <c r="C58" t="s">
        <v>13824</v>
      </c>
      <c r="D58" t="s">
        <v>13823</v>
      </c>
      <c r="E58" t="s">
        <v>2473</v>
      </c>
      <c r="F58" s="46">
        <v>126</v>
      </c>
      <c r="G58" t="str">
        <f t="shared" si="1"/>
        <v>4392258386516274126</v>
      </c>
      <c r="H58" t="s">
        <v>198</v>
      </c>
      <c r="I58" t="e">
        <f>VLOOKUP(G58,网银退!C:D,2,FALSE)</f>
        <v>#N/A</v>
      </c>
      <c r="P58"/>
      <c r="Q58"/>
    </row>
    <row r="59" spans="1:17" ht="13.5" customHeight="1">
      <c r="A59" t="s">
        <v>2477</v>
      </c>
      <c r="B59" t="s">
        <v>525</v>
      </c>
      <c r="C59" t="s">
        <v>13824</v>
      </c>
      <c r="D59" t="s">
        <v>13823</v>
      </c>
      <c r="E59" t="s">
        <v>2479</v>
      </c>
      <c r="F59" s="46">
        <v>1000</v>
      </c>
      <c r="G59" t="str">
        <f t="shared" si="1"/>
        <v>62319000000865506681000</v>
      </c>
      <c r="H59" t="s">
        <v>198</v>
      </c>
      <c r="I59" t="e">
        <f>VLOOKUP(G59,网银退!C:D,2,FALSE)</f>
        <v>#N/A</v>
      </c>
      <c r="P59"/>
      <c r="Q59"/>
    </row>
    <row r="60" spans="1:17" ht="13.5" customHeight="1">
      <c r="A60" t="s">
        <v>4548</v>
      </c>
      <c r="B60" t="s">
        <v>4547</v>
      </c>
      <c r="C60" t="s">
        <v>13832</v>
      </c>
      <c r="D60" t="s">
        <v>13823</v>
      </c>
      <c r="E60" t="s">
        <v>4550</v>
      </c>
      <c r="F60" s="46">
        <v>20</v>
      </c>
      <c r="G60" t="str">
        <f t="shared" si="1"/>
        <v>530989219159621920</v>
      </c>
      <c r="H60" t="s">
        <v>215</v>
      </c>
      <c r="I60" t="str">
        <f>VLOOKUP(G60,网银退!C:D,2,FALSE)</f>
        <v>20170710</v>
      </c>
      <c r="P60"/>
      <c r="Q60"/>
    </row>
    <row r="61" spans="1:17" ht="13.5" customHeight="1">
      <c r="A61" t="s">
        <v>3120</v>
      </c>
      <c r="B61" t="s">
        <v>1024</v>
      </c>
      <c r="C61" t="s">
        <v>13826</v>
      </c>
      <c r="D61" t="s">
        <v>13823</v>
      </c>
      <c r="E61" t="s">
        <v>3122</v>
      </c>
      <c r="F61" s="46">
        <v>1053</v>
      </c>
      <c r="G61" t="str">
        <f t="shared" si="1"/>
        <v>62101372837660491053</v>
      </c>
      <c r="H61" t="s">
        <v>215</v>
      </c>
      <c r="I61" t="str">
        <f>VLOOKUP(G61,网银退!C:D,2,FALSE)</f>
        <v>20170705</v>
      </c>
      <c r="P61"/>
      <c r="Q61"/>
    </row>
    <row r="62" spans="1:17" ht="13.5" customHeight="1">
      <c r="A62" t="s">
        <v>2754</v>
      </c>
      <c r="B62" t="s">
        <v>2753</v>
      </c>
      <c r="C62" t="s">
        <v>13825</v>
      </c>
      <c r="D62" t="s">
        <v>13823</v>
      </c>
      <c r="E62" t="s">
        <v>2651</v>
      </c>
      <c r="F62" s="46">
        <v>2000</v>
      </c>
      <c r="G62" t="str">
        <f t="shared" si="1"/>
        <v>62101780020006263182000</v>
      </c>
      <c r="H62" t="s">
        <v>215</v>
      </c>
      <c r="I62" t="str">
        <f>VLOOKUP(G62,网银退!C:D,2,FALSE)</f>
        <v>20170703</v>
      </c>
      <c r="P62"/>
      <c r="Q62"/>
    </row>
    <row r="63" spans="1:17" ht="13.5" customHeight="1">
      <c r="A63" t="s">
        <v>2495</v>
      </c>
      <c r="B63" t="s">
        <v>537</v>
      </c>
      <c r="C63" t="s">
        <v>13824</v>
      </c>
      <c r="D63" t="s">
        <v>13823</v>
      </c>
      <c r="E63" t="s">
        <v>2497</v>
      </c>
      <c r="F63" s="46">
        <v>9000</v>
      </c>
      <c r="G63" t="str">
        <f t="shared" si="1"/>
        <v>52296405959871549000</v>
      </c>
      <c r="H63" t="s">
        <v>198</v>
      </c>
      <c r="I63" t="e">
        <f>VLOOKUP(G63,网银退!C:D,2,FALSE)</f>
        <v>#N/A</v>
      </c>
      <c r="P63"/>
      <c r="Q63"/>
    </row>
    <row r="64" spans="1:17" ht="13.5" customHeight="1">
      <c r="A64" t="s">
        <v>2498</v>
      </c>
      <c r="B64" t="s">
        <v>540</v>
      </c>
      <c r="C64" t="s">
        <v>13824</v>
      </c>
      <c r="D64" t="s">
        <v>13823</v>
      </c>
      <c r="E64" t="s">
        <v>2497</v>
      </c>
      <c r="F64" s="46">
        <v>9000</v>
      </c>
      <c r="G64" t="str">
        <f t="shared" si="1"/>
        <v>52296405959871549000</v>
      </c>
      <c r="H64" t="s">
        <v>198</v>
      </c>
      <c r="I64" t="e">
        <f>VLOOKUP(G64,网银退!C:D,2,FALSE)</f>
        <v>#N/A</v>
      </c>
      <c r="P64"/>
      <c r="Q64"/>
    </row>
    <row r="65" spans="1:17" ht="13.5" customHeight="1">
      <c r="A65" t="s">
        <v>2500</v>
      </c>
      <c r="B65" t="s">
        <v>541</v>
      </c>
      <c r="C65" t="s">
        <v>13824</v>
      </c>
      <c r="D65" t="s">
        <v>13823</v>
      </c>
      <c r="E65" t="s">
        <v>2497</v>
      </c>
      <c r="F65" s="46">
        <v>9000</v>
      </c>
      <c r="G65" t="str">
        <f t="shared" si="1"/>
        <v>52296405959871549000</v>
      </c>
      <c r="H65" t="s">
        <v>198</v>
      </c>
      <c r="I65" t="e">
        <f>VLOOKUP(G65,网银退!C:D,2,FALSE)</f>
        <v>#N/A</v>
      </c>
      <c r="P65"/>
      <c r="Q65"/>
    </row>
    <row r="66" spans="1:17" ht="13.5" customHeight="1">
      <c r="A66" t="s">
        <v>2502</v>
      </c>
      <c r="B66" t="s">
        <v>542</v>
      </c>
      <c r="C66" t="s">
        <v>13824</v>
      </c>
      <c r="D66" t="s">
        <v>13823</v>
      </c>
      <c r="E66" t="s">
        <v>2497</v>
      </c>
      <c r="F66" s="46">
        <v>9000</v>
      </c>
      <c r="G66" t="str">
        <f t="shared" si="1"/>
        <v>52296405959871549000</v>
      </c>
      <c r="H66" t="s">
        <v>198</v>
      </c>
      <c r="I66" t="e">
        <f>VLOOKUP(G66,网银退!C:D,2,FALSE)</f>
        <v>#N/A</v>
      </c>
      <c r="P66"/>
      <c r="Q66"/>
    </row>
    <row r="67" spans="1:17" ht="13.5" customHeight="1">
      <c r="A67" t="s">
        <v>2504</v>
      </c>
      <c r="B67" t="s">
        <v>543</v>
      </c>
      <c r="C67" t="s">
        <v>13824</v>
      </c>
      <c r="D67" t="s">
        <v>13823</v>
      </c>
      <c r="E67" t="s">
        <v>2497</v>
      </c>
      <c r="F67" s="46">
        <v>9000</v>
      </c>
      <c r="G67" t="str">
        <f t="shared" si="1"/>
        <v>52296405959871549000</v>
      </c>
      <c r="H67" t="s">
        <v>198</v>
      </c>
      <c r="I67" t="e">
        <f>VLOOKUP(G67,网银退!C:D,2,FALSE)</f>
        <v>#N/A</v>
      </c>
      <c r="P67"/>
      <c r="Q67"/>
    </row>
    <row r="68" spans="1:17" ht="13.5" customHeight="1">
      <c r="A68" t="s">
        <v>2506</v>
      </c>
      <c r="B68" t="s">
        <v>544</v>
      </c>
      <c r="C68" t="s">
        <v>13824</v>
      </c>
      <c r="D68" t="s">
        <v>13823</v>
      </c>
      <c r="E68" t="s">
        <v>2497</v>
      </c>
      <c r="F68" s="46">
        <v>9000</v>
      </c>
      <c r="G68" t="str">
        <f t="shared" si="1"/>
        <v>52296405959871549000</v>
      </c>
      <c r="H68" t="s">
        <v>198</v>
      </c>
      <c r="I68" t="e">
        <f>VLOOKUP(G68,网银退!C:D,2,FALSE)</f>
        <v>#N/A</v>
      </c>
      <c r="P68"/>
      <c r="Q68"/>
    </row>
    <row r="69" spans="1:17" ht="13.5" customHeight="1">
      <c r="A69" t="s">
        <v>2508</v>
      </c>
      <c r="B69" t="s">
        <v>545</v>
      </c>
      <c r="C69" t="s">
        <v>13824</v>
      </c>
      <c r="D69" t="s">
        <v>13823</v>
      </c>
      <c r="E69" t="s">
        <v>2497</v>
      </c>
      <c r="F69" s="46">
        <v>7000</v>
      </c>
      <c r="G69" t="str">
        <f t="shared" si="1"/>
        <v>52296405959871547000</v>
      </c>
      <c r="H69" t="s">
        <v>198</v>
      </c>
      <c r="I69" t="e">
        <f>VLOOKUP(G69,网银退!C:D,2,FALSE)</f>
        <v>#N/A</v>
      </c>
      <c r="P69"/>
      <c r="Q69"/>
    </row>
    <row r="70" spans="1:17" ht="13.5" customHeight="1">
      <c r="A70" t="s">
        <v>2510</v>
      </c>
      <c r="B70" t="s">
        <v>546</v>
      </c>
      <c r="C70" t="s">
        <v>13824</v>
      </c>
      <c r="D70" t="s">
        <v>13823</v>
      </c>
      <c r="E70" t="s">
        <v>2512</v>
      </c>
      <c r="F70" s="46">
        <v>80</v>
      </c>
      <c r="G70" t="str">
        <f t="shared" ref="G70:G133" si="2">E70&amp;F70</f>
        <v>622666130071148280</v>
      </c>
      <c r="H70" t="s">
        <v>198</v>
      </c>
      <c r="I70" t="e">
        <f>VLOOKUP(G70,网银退!C:D,2,FALSE)</f>
        <v>#N/A</v>
      </c>
      <c r="P70"/>
      <c r="Q70"/>
    </row>
    <row r="71" spans="1:17" ht="13.5" customHeight="1">
      <c r="A71" t="s">
        <v>2517</v>
      </c>
      <c r="B71" t="s">
        <v>551</v>
      </c>
      <c r="C71" t="s">
        <v>13824</v>
      </c>
      <c r="D71" t="s">
        <v>13823</v>
      </c>
      <c r="E71" t="s">
        <v>2516</v>
      </c>
      <c r="F71" s="46">
        <v>1000</v>
      </c>
      <c r="G71" t="str">
        <f t="shared" si="2"/>
        <v>62828800129167561000</v>
      </c>
      <c r="H71" t="s">
        <v>198</v>
      </c>
      <c r="I71" t="e">
        <f>VLOOKUP(G71,网银退!C:D,2,FALSE)</f>
        <v>#N/A</v>
      </c>
      <c r="P71"/>
      <c r="Q71"/>
    </row>
    <row r="72" spans="1:17" ht="13.5" customHeight="1">
      <c r="A72" t="s">
        <v>2519</v>
      </c>
      <c r="B72" t="s">
        <v>554</v>
      </c>
      <c r="C72" t="s">
        <v>13824</v>
      </c>
      <c r="D72" t="s">
        <v>13823</v>
      </c>
      <c r="E72" t="s">
        <v>2521</v>
      </c>
      <c r="F72" s="46">
        <v>500</v>
      </c>
      <c r="G72" t="str">
        <f t="shared" si="2"/>
        <v>6228483610393687119500</v>
      </c>
      <c r="H72" t="s">
        <v>198</v>
      </c>
      <c r="I72" t="e">
        <f>VLOOKUP(G72,网银退!C:D,2,FALSE)</f>
        <v>#N/A</v>
      </c>
      <c r="P72"/>
      <c r="Q72"/>
    </row>
    <row r="73" spans="1:17" ht="13.5" customHeight="1">
      <c r="A73" t="s">
        <v>2524</v>
      </c>
      <c r="B73" t="s">
        <v>559</v>
      </c>
      <c r="C73" t="s">
        <v>13824</v>
      </c>
      <c r="D73" t="s">
        <v>13823</v>
      </c>
      <c r="E73" t="s">
        <v>2526</v>
      </c>
      <c r="F73" s="46">
        <v>400</v>
      </c>
      <c r="G73" t="str">
        <f t="shared" si="2"/>
        <v>6214858711858241400</v>
      </c>
      <c r="H73" t="s">
        <v>198</v>
      </c>
      <c r="I73" t="e">
        <f>VLOOKUP(G73,网银退!C:D,2,FALSE)</f>
        <v>#N/A</v>
      </c>
      <c r="P73"/>
      <c r="Q73"/>
    </row>
    <row r="74" spans="1:17" ht="13.5" customHeight="1">
      <c r="A74" t="s">
        <v>2542</v>
      </c>
      <c r="B74" t="s">
        <v>570</v>
      </c>
      <c r="C74" t="s">
        <v>13825</v>
      </c>
      <c r="D74" t="s">
        <v>13823</v>
      </c>
      <c r="E74" t="s">
        <v>2541</v>
      </c>
      <c r="F74" s="46">
        <v>279</v>
      </c>
      <c r="G74" t="str">
        <f t="shared" si="2"/>
        <v>6231900000088897554279</v>
      </c>
      <c r="H74" t="s">
        <v>198</v>
      </c>
      <c r="I74" t="e">
        <f>VLOOKUP(G74,网银退!C:D,2,FALSE)</f>
        <v>#N/A</v>
      </c>
      <c r="P74"/>
      <c r="Q74"/>
    </row>
    <row r="75" spans="1:17" ht="13.5" customHeight="1">
      <c r="A75" t="s">
        <v>3971</v>
      </c>
      <c r="B75" t="s">
        <v>3970</v>
      </c>
      <c r="C75" t="s">
        <v>13829</v>
      </c>
      <c r="D75" t="s">
        <v>13823</v>
      </c>
      <c r="E75" t="s">
        <v>3973</v>
      </c>
      <c r="F75" s="46">
        <v>9</v>
      </c>
      <c r="G75" t="str">
        <f t="shared" si="2"/>
        <v>62101780020037306129</v>
      </c>
      <c r="H75" t="s">
        <v>215</v>
      </c>
      <c r="I75" t="str">
        <f>VLOOKUP(G75,网银退!C:D,2,FALSE)</f>
        <v>20170707</v>
      </c>
      <c r="P75"/>
      <c r="Q75"/>
    </row>
    <row r="76" spans="1:17" ht="13.5" customHeight="1">
      <c r="A76" t="s">
        <v>2548</v>
      </c>
      <c r="B76" t="s">
        <v>575</v>
      </c>
      <c r="C76" t="s">
        <v>13825</v>
      </c>
      <c r="D76" t="s">
        <v>13823</v>
      </c>
      <c r="E76" t="s">
        <v>2547</v>
      </c>
      <c r="F76" s="46">
        <v>1011</v>
      </c>
      <c r="G76" t="str">
        <f t="shared" si="2"/>
        <v>62284833508030150111011</v>
      </c>
      <c r="H76" t="s">
        <v>198</v>
      </c>
      <c r="I76" t="e">
        <f>VLOOKUP(G76,网银退!C:D,2,FALSE)</f>
        <v>#N/A</v>
      </c>
      <c r="P76"/>
      <c r="Q76"/>
    </row>
    <row r="77" spans="1:17" ht="13.5" customHeight="1">
      <c r="A77" t="s">
        <v>5296</v>
      </c>
      <c r="B77" t="s">
        <v>5295</v>
      </c>
      <c r="C77" t="s">
        <v>13835</v>
      </c>
      <c r="D77" t="s">
        <v>13823</v>
      </c>
      <c r="E77" t="s">
        <v>5299</v>
      </c>
      <c r="F77" s="46">
        <v>312</v>
      </c>
      <c r="G77" t="str">
        <f t="shared" si="2"/>
        <v>6210178002004649514312</v>
      </c>
      <c r="H77" t="s">
        <v>215</v>
      </c>
      <c r="I77" t="str">
        <f>VLOOKUP(G77,网银退!C:D,2,FALSE)</f>
        <v>20170713</v>
      </c>
    </row>
    <row r="78" spans="1:17" ht="13.5" customHeight="1">
      <c r="A78" t="s">
        <v>2566</v>
      </c>
      <c r="B78" t="s">
        <v>584</v>
      </c>
      <c r="C78" t="s">
        <v>13825</v>
      </c>
      <c r="D78" t="s">
        <v>13823</v>
      </c>
      <c r="E78" t="s">
        <v>2568</v>
      </c>
      <c r="F78" s="46">
        <v>496</v>
      </c>
      <c r="G78" t="str">
        <f t="shared" si="2"/>
        <v>6228483616263346769496</v>
      </c>
      <c r="H78" t="s">
        <v>198</v>
      </c>
      <c r="I78" t="e">
        <f>VLOOKUP(G78,网银退!C:D,2,FALSE)</f>
        <v>#N/A</v>
      </c>
      <c r="P78"/>
      <c r="Q78"/>
    </row>
    <row r="79" spans="1:17" ht="13.5" customHeight="1">
      <c r="A79" t="s">
        <v>2569</v>
      </c>
      <c r="B79" t="s">
        <v>587</v>
      </c>
      <c r="C79" t="s">
        <v>13825</v>
      </c>
      <c r="D79" t="s">
        <v>13823</v>
      </c>
      <c r="E79" t="s">
        <v>2571</v>
      </c>
      <c r="F79" s="46">
        <v>787</v>
      </c>
      <c r="G79" t="str">
        <f t="shared" si="2"/>
        <v>6227003860820072657787</v>
      </c>
      <c r="H79" t="s">
        <v>198</v>
      </c>
      <c r="I79" t="e">
        <f>VLOOKUP(G79,网银退!C:D,2,FALSE)</f>
        <v>#N/A</v>
      </c>
      <c r="P79"/>
      <c r="Q79"/>
    </row>
    <row r="80" spans="1:17" ht="13.5" customHeight="1">
      <c r="A80" t="s">
        <v>2572</v>
      </c>
      <c r="B80" t="s">
        <v>590</v>
      </c>
      <c r="C80" t="s">
        <v>13825</v>
      </c>
      <c r="D80" t="s">
        <v>13823</v>
      </c>
      <c r="E80" t="s">
        <v>2574</v>
      </c>
      <c r="F80" s="46">
        <v>36</v>
      </c>
      <c r="G80" t="str">
        <f t="shared" si="2"/>
        <v>623190000011875060936</v>
      </c>
      <c r="H80" t="s">
        <v>198</v>
      </c>
      <c r="I80" t="e">
        <f>VLOOKUP(G80,网银退!C:D,2,FALSE)</f>
        <v>#N/A</v>
      </c>
      <c r="P80"/>
      <c r="Q80"/>
    </row>
    <row r="81" spans="1:17" ht="13.5" customHeight="1">
      <c r="A81" t="s">
        <v>2575</v>
      </c>
      <c r="B81" t="s">
        <v>593</v>
      </c>
      <c r="C81" t="s">
        <v>13825</v>
      </c>
      <c r="D81" t="s">
        <v>13823</v>
      </c>
      <c r="E81" t="s">
        <v>2574</v>
      </c>
      <c r="F81" s="46">
        <v>6</v>
      </c>
      <c r="G81" t="str">
        <f t="shared" si="2"/>
        <v>62319000001187506096</v>
      </c>
      <c r="H81" t="s">
        <v>198</v>
      </c>
      <c r="I81" t="e">
        <f>VLOOKUP(G81,网银退!C:D,2,FALSE)</f>
        <v>#N/A</v>
      </c>
      <c r="P81"/>
      <c r="Q81"/>
    </row>
    <row r="82" spans="1:17" ht="13.5" customHeight="1">
      <c r="A82" t="s">
        <v>5172</v>
      </c>
      <c r="B82" t="s">
        <v>5171</v>
      </c>
      <c r="C82" t="s">
        <v>13834</v>
      </c>
      <c r="D82" t="s">
        <v>13823</v>
      </c>
      <c r="E82" t="s">
        <v>5175</v>
      </c>
      <c r="F82" s="46">
        <v>1000</v>
      </c>
      <c r="G82" t="str">
        <f t="shared" si="2"/>
        <v>62101780020158783911000</v>
      </c>
      <c r="H82" t="s">
        <v>215</v>
      </c>
      <c r="I82" t="str">
        <f>VLOOKUP(G82,网银退!C:D,2,FALSE)</f>
        <v>20170712</v>
      </c>
    </row>
    <row r="83" spans="1:17" ht="13.5" customHeight="1">
      <c r="A83" t="s">
        <v>5186</v>
      </c>
      <c r="B83" t="s">
        <v>5185</v>
      </c>
      <c r="C83" t="s">
        <v>13834</v>
      </c>
      <c r="D83" t="s">
        <v>13823</v>
      </c>
      <c r="E83" t="s">
        <v>5175</v>
      </c>
      <c r="F83" s="46">
        <v>50</v>
      </c>
      <c r="G83" t="str">
        <f t="shared" si="2"/>
        <v>621017800201587839150</v>
      </c>
      <c r="H83" t="s">
        <v>215</v>
      </c>
      <c r="I83" t="str">
        <f>VLOOKUP(G83,网银退!C:D,2,FALSE)</f>
        <v>20170712</v>
      </c>
    </row>
    <row r="84" spans="1:17" ht="13.5" customHeight="1">
      <c r="A84" t="s">
        <v>2584</v>
      </c>
      <c r="B84" t="s">
        <v>600</v>
      </c>
      <c r="C84" t="s">
        <v>13825</v>
      </c>
      <c r="D84" t="s">
        <v>13823</v>
      </c>
      <c r="E84" t="s">
        <v>2586</v>
      </c>
      <c r="F84" s="46">
        <v>849</v>
      </c>
      <c r="G84" t="str">
        <f t="shared" si="2"/>
        <v>6228483868591658775849</v>
      </c>
      <c r="H84" t="s">
        <v>198</v>
      </c>
      <c r="I84" t="e">
        <f>VLOOKUP(G84,网银退!C:D,2,FALSE)</f>
        <v>#N/A</v>
      </c>
      <c r="P84"/>
      <c r="Q84"/>
    </row>
    <row r="85" spans="1:17" ht="13.5" customHeight="1">
      <c r="A85" t="s">
        <v>2591</v>
      </c>
      <c r="B85" t="s">
        <v>603</v>
      </c>
      <c r="C85" t="s">
        <v>13825</v>
      </c>
      <c r="D85" t="s">
        <v>13823</v>
      </c>
      <c r="E85" t="s">
        <v>2593</v>
      </c>
      <c r="F85" s="46">
        <v>662</v>
      </c>
      <c r="G85" t="str">
        <f t="shared" si="2"/>
        <v>6223691638647796662</v>
      </c>
      <c r="H85" t="s">
        <v>198</v>
      </c>
      <c r="I85" t="e">
        <f>VLOOKUP(G85,网银退!C:D,2,FALSE)</f>
        <v>#N/A</v>
      </c>
      <c r="P85"/>
      <c r="Q85"/>
    </row>
    <row r="86" spans="1:17" ht="13.5" customHeight="1">
      <c r="A86" t="s">
        <v>4096</v>
      </c>
      <c r="B86" t="s">
        <v>4095</v>
      </c>
      <c r="C86" t="s">
        <v>13830</v>
      </c>
      <c r="D86" t="s">
        <v>13823</v>
      </c>
      <c r="E86" t="s">
        <v>4098</v>
      </c>
      <c r="F86" s="46">
        <v>184</v>
      </c>
      <c r="G86" t="str">
        <f t="shared" si="2"/>
        <v>6210178002019526715184</v>
      </c>
      <c r="H86" t="s">
        <v>215</v>
      </c>
      <c r="I86" t="str">
        <f>VLOOKUP(G86,网银退!C:D,2,FALSE)</f>
        <v>20170710</v>
      </c>
      <c r="P86"/>
      <c r="Q86"/>
    </row>
    <row r="87" spans="1:17" ht="13.5" customHeight="1">
      <c r="A87" t="s">
        <v>2594</v>
      </c>
      <c r="B87" t="s">
        <v>608</v>
      </c>
      <c r="C87" t="s">
        <v>13825</v>
      </c>
      <c r="D87" t="s">
        <v>13823</v>
      </c>
      <c r="E87" t="s">
        <v>2596</v>
      </c>
      <c r="F87" s="46">
        <v>9999</v>
      </c>
      <c r="G87" t="str">
        <f t="shared" si="2"/>
        <v>62319000000131937569999</v>
      </c>
      <c r="H87" t="s">
        <v>198</v>
      </c>
      <c r="I87" t="e">
        <f>VLOOKUP(G87,网银退!C:D,2,FALSE)</f>
        <v>#N/A</v>
      </c>
      <c r="P87"/>
      <c r="Q87"/>
    </row>
    <row r="88" spans="1:17" ht="13.5" customHeight="1">
      <c r="A88" t="s">
        <v>2597</v>
      </c>
      <c r="B88" t="s">
        <v>611</v>
      </c>
      <c r="C88" t="s">
        <v>13825</v>
      </c>
      <c r="D88" t="s">
        <v>13823</v>
      </c>
      <c r="E88" t="s">
        <v>2596</v>
      </c>
      <c r="F88" s="46">
        <v>9999</v>
      </c>
      <c r="G88" t="str">
        <f t="shared" si="2"/>
        <v>62319000000131937569999</v>
      </c>
      <c r="H88" t="s">
        <v>198</v>
      </c>
      <c r="I88" t="e">
        <f>VLOOKUP(G88,网银退!C:D,2,FALSE)</f>
        <v>#N/A</v>
      </c>
      <c r="P88"/>
      <c r="Q88"/>
    </row>
    <row r="89" spans="1:17" ht="13.5" customHeight="1">
      <c r="A89" t="s">
        <v>2602</v>
      </c>
      <c r="B89" t="s">
        <v>614</v>
      </c>
      <c r="C89" t="s">
        <v>13825</v>
      </c>
      <c r="D89" t="s">
        <v>13823</v>
      </c>
      <c r="E89" t="s">
        <v>2604</v>
      </c>
      <c r="F89" s="46">
        <v>370</v>
      </c>
      <c r="G89" t="str">
        <f t="shared" si="2"/>
        <v>6223690982584324370</v>
      </c>
      <c r="H89" t="s">
        <v>198</v>
      </c>
      <c r="I89" t="e">
        <f>VLOOKUP(G89,网银退!C:D,2,FALSE)</f>
        <v>#N/A</v>
      </c>
      <c r="P89"/>
      <c r="Q89"/>
    </row>
    <row r="90" spans="1:17" ht="13.5" customHeight="1">
      <c r="A90" t="s">
        <v>2605</v>
      </c>
      <c r="B90" t="s">
        <v>617</v>
      </c>
      <c r="C90" t="s">
        <v>13825</v>
      </c>
      <c r="D90" t="s">
        <v>13823</v>
      </c>
      <c r="E90" t="s">
        <v>2607</v>
      </c>
      <c r="F90" s="46">
        <v>396</v>
      </c>
      <c r="G90" t="str">
        <f t="shared" si="2"/>
        <v>6214838713753913396</v>
      </c>
      <c r="H90" t="s">
        <v>198</v>
      </c>
      <c r="I90" t="e">
        <f>VLOOKUP(G90,网银退!C:D,2,FALSE)</f>
        <v>#N/A</v>
      </c>
      <c r="P90"/>
      <c r="Q90"/>
    </row>
    <row r="91" spans="1:17" ht="13.5" customHeight="1">
      <c r="A91" t="s">
        <v>2608</v>
      </c>
      <c r="B91" t="s">
        <v>620</v>
      </c>
      <c r="C91" t="s">
        <v>13825</v>
      </c>
      <c r="D91" t="s">
        <v>13823</v>
      </c>
      <c r="E91" t="s">
        <v>2610</v>
      </c>
      <c r="F91" s="46">
        <v>300</v>
      </c>
      <c r="G91" t="str">
        <f t="shared" si="2"/>
        <v>6210178002012540978300</v>
      </c>
      <c r="H91" t="s">
        <v>198</v>
      </c>
      <c r="I91" t="e">
        <f>VLOOKUP(G91,网银退!C:D,2,FALSE)</f>
        <v>#N/A</v>
      </c>
      <c r="P91"/>
      <c r="Q91"/>
    </row>
    <row r="92" spans="1:17" ht="13.5" customHeight="1">
      <c r="A92" t="s">
        <v>2611</v>
      </c>
      <c r="B92" t="s">
        <v>623</v>
      </c>
      <c r="C92" t="s">
        <v>13825</v>
      </c>
      <c r="D92" t="s">
        <v>13823</v>
      </c>
      <c r="E92" t="s">
        <v>2613</v>
      </c>
      <c r="F92" s="46">
        <v>5000</v>
      </c>
      <c r="G92" t="str">
        <f t="shared" si="2"/>
        <v>62263880069653585000</v>
      </c>
      <c r="H92" t="s">
        <v>198</v>
      </c>
      <c r="I92" t="e">
        <f>VLOOKUP(G92,网银退!C:D,2,FALSE)</f>
        <v>#N/A</v>
      </c>
      <c r="P92"/>
      <c r="Q92"/>
    </row>
    <row r="93" spans="1:17" ht="13.5" customHeight="1">
      <c r="A93" t="s">
        <v>2614</v>
      </c>
      <c r="B93" t="s">
        <v>626</v>
      </c>
      <c r="C93" t="s">
        <v>13825</v>
      </c>
      <c r="D93" t="s">
        <v>13823</v>
      </c>
      <c r="E93" t="s">
        <v>2616</v>
      </c>
      <c r="F93" s="46">
        <v>1194</v>
      </c>
      <c r="G93" t="str">
        <f t="shared" si="2"/>
        <v>62319000200098875421194</v>
      </c>
      <c r="H93" t="s">
        <v>198</v>
      </c>
      <c r="I93" t="e">
        <f>VLOOKUP(G93,网银退!C:D,2,FALSE)</f>
        <v>#N/A</v>
      </c>
      <c r="P93"/>
      <c r="Q93"/>
    </row>
    <row r="94" spans="1:17" ht="13.5" customHeight="1">
      <c r="A94" t="s">
        <v>5502</v>
      </c>
      <c r="B94" t="s">
        <v>5501</v>
      </c>
      <c r="C94" t="s">
        <v>13838</v>
      </c>
      <c r="D94" t="s">
        <v>13823</v>
      </c>
      <c r="E94" t="s">
        <v>5505</v>
      </c>
      <c r="F94" s="46">
        <v>2965.76</v>
      </c>
      <c r="G94" t="str">
        <f t="shared" si="2"/>
        <v>62101780020286058232965.76</v>
      </c>
      <c r="H94" t="s">
        <v>215</v>
      </c>
      <c r="I94" t="str">
        <f>VLOOKUP(G94,网银退!C:D,2,FALSE)</f>
        <v>20170717</v>
      </c>
    </row>
    <row r="95" spans="1:17" ht="13.5" customHeight="1">
      <c r="A95" t="s">
        <v>2624</v>
      </c>
      <c r="B95" t="s">
        <v>631</v>
      </c>
      <c r="C95" t="s">
        <v>13825</v>
      </c>
      <c r="D95" t="s">
        <v>13823</v>
      </c>
      <c r="E95" t="s">
        <v>320</v>
      </c>
      <c r="F95" s="46">
        <v>2000</v>
      </c>
      <c r="G95" t="str">
        <f t="shared" si="2"/>
        <v>62122625020270892862000</v>
      </c>
      <c r="H95" t="s">
        <v>198</v>
      </c>
      <c r="I95" t="e">
        <f>VLOOKUP(G95,网银退!C:D,2,FALSE)</f>
        <v>#N/A</v>
      </c>
      <c r="P95"/>
      <c r="Q95"/>
    </row>
    <row r="96" spans="1:17" ht="13.5" customHeight="1">
      <c r="A96" t="s">
        <v>2621</v>
      </c>
      <c r="B96" t="s">
        <v>634</v>
      </c>
      <c r="C96" t="s">
        <v>13825</v>
      </c>
      <c r="D96" t="s">
        <v>13823</v>
      </c>
      <c r="E96" t="s">
        <v>2623</v>
      </c>
      <c r="F96" s="46">
        <v>496</v>
      </c>
      <c r="G96" t="str">
        <f t="shared" si="2"/>
        <v>6217003320047470169496</v>
      </c>
      <c r="H96" t="s">
        <v>198</v>
      </c>
      <c r="I96" t="e">
        <f>VLOOKUP(G96,网银退!C:D,2,FALSE)</f>
        <v>#N/A</v>
      </c>
      <c r="P96"/>
      <c r="Q96"/>
    </row>
    <row r="97" spans="1:17" ht="13.5" customHeight="1">
      <c r="A97" t="s">
        <v>2626</v>
      </c>
      <c r="B97" t="s">
        <v>637</v>
      </c>
      <c r="C97" t="s">
        <v>13825</v>
      </c>
      <c r="D97" t="s">
        <v>13823</v>
      </c>
      <c r="E97" t="s">
        <v>2628</v>
      </c>
      <c r="F97" s="46">
        <v>20</v>
      </c>
      <c r="G97" t="str">
        <f t="shared" si="2"/>
        <v>621226250202662214520</v>
      </c>
      <c r="H97" t="s">
        <v>198</v>
      </c>
      <c r="I97" t="e">
        <f>VLOOKUP(G97,网银退!C:D,2,FALSE)</f>
        <v>#N/A</v>
      </c>
      <c r="P97"/>
      <c r="Q97"/>
    </row>
    <row r="98" spans="1:17" ht="13.5" customHeight="1">
      <c r="A98" t="s">
        <v>2629</v>
      </c>
      <c r="B98" t="s">
        <v>640</v>
      </c>
      <c r="C98" t="s">
        <v>13825</v>
      </c>
      <c r="D98" t="s">
        <v>13823</v>
      </c>
      <c r="E98" t="s">
        <v>2631</v>
      </c>
      <c r="F98" s="46">
        <v>18</v>
      </c>
      <c r="G98" t="str">
        <f t="shared" si="2"/>
        <v>622184010608317876918</v>
      </c>
      <c r="H98" t="s">
        <v>198</v>
      </c>
      <c r="I98" t="e">
        <f>VLOOKUP(G98,网银退!C:D,2,FALSE)</f>
        <v>#N/A</v>
      </c>
      <c r="P98"/>
      <c r="Q98"/>
    </row>
    <row r="99" spans="1:17" ht="13.5" customHeight="1">
      <c r="A99" t="s">
        <v>2632</v>
      </c>
      <c r="B99" t="s">
        <v>643</v>
      </c>
      <c r="C99" t="s">
        <v>13825</v>
      </c>
      <c r="D99" t="s">
        <v>13823</v>
      </c>
      <c r="E99" t="s">
        <v>2634</v>
      </c>
      <c r="F99" s="46">
        <v>94</v>
      </c>
      <c r="G99" t="str">
        <f t="shared" si="2"/>
        <v>623094001000014008694</v>
      </c>
      <c r="H99" t="s">
        <v>198</v>
      </c>
      <c r="I99" t="e">
        <f>VLOOKUP(G99,网银退!C:D,2,FALSE)</f>
        <v>#N/A</v>
      </c>
      <c r="P99"/>
      <c r="Q99"/>
    </row>
    <row r="100" spans="1:17" ht="13.5" customHeight="1">
      <c r="A100" t="s">
        <v>2642</v>
      </c>
      <c r="B100" t="s">
        <v>648</v>
      </c>
      <c r="C100" t="s">
        <v>13825</v>
      </c>
      <c r="D100" t="s">
        <v>13823</v>
      </c>
      <c r="E100" t="s">
        <v>2644</v>
      </c>
      <c r="F100" s="46">
        <v>187</v>
      </c>
      <c r="G100" t="str">
        <f t="shared" si="2"/>
        <v>6231900000118741947187</v>
      </c>
      <c r="H100" t="s">
        <v>198</v>
      </c>
      <c r="I100" t="e">
        <f>VLOOKUP(G100,网银退!C:D,2,FALSE)</f>
        <v>#N/A</v>
      </c>
      <c r="P100"/>
      <c r="Q100"/>
    </row>
    <row r="101" spans="1:17" ht="13.5" customHeight="1">
      <c r="A101" t="s">
        <v>2645</v>
      </c>
      <c r="B101" t="s">
        <v>651</v>
      </c>
      <c r="C101" t="s">
        <v>13825</v>
      </c>
      <c r="D101" t="s">
        <v>13823</v>
      </c>
      <c r="E101" t="s">
        <v>2647</v>
      </c>
      <c r="F101" s="46">
        <v>500</v>
      </c>
      <c r="G101" t="str">
        <f t="shared" si="2"/>
        <v>6228483348605155175500</v>
      </c>
      <c r="H101" t="s">
        <v>198</v>
      </c>
      <c r="I101" t="e">
        <f>VLOOKUP(G101,网银退!C:D,2,FALSE)</f>
        <v>#N/A</v>
      </c>
      <c r="P101"/>
      <c r="Q101"/>
    </row>
    <row r="102" spans="1:17" ht="13.5" customHeight="1">
      <c r="A102" t="s">
        <v>2648</v>
      </c>
      <c r="B102" t="s">
        <v>654</v>
      </c>
      <c r="C102" t="s">
        <v>13825</v>
      </c>
      <c r="D102" t="s">
        <v>13823</v>
      </c>
      <c r="E102" t="s">
        <v>2650</v>
      </c>
      <c r="F102" s="46">
        <v>34</v>
      </c>
      <c r="G102" t="str">
        <f t="shared" si="2"/>
        <v>622576876912222534</v>
      </c>
      <c r="H102" t="s">
        <v>198</v>
      </c>
      <c r="I102" t="e">
        <f>VLOOKUP(G102,网银退!C:D,2,FALSE)</f>
        <v>#N/A</v>
      </c>
      <c r="P102"/>
      <c r="Q102"/>
    </row>
    <row r="103" spans="1:17" ht="13.5" customHeight="1">
      <c r="A103" t="s">
        <v>2652</v>
      </c>
      <c r="B103" t="s">
        <v>657</v>
      </c>
      <c r="C103" t="s">
        <v>13825</v>
      </c>
      <c r="D103" t="s">
        <v>13823</v>
      </c>
      <c r="E103" t="s">
        <v>2654</v>
      </c>
      <c r="F103" s="46">
        <v>50</v>
      </c>
      <c r="G103" t="str">
        <f t="shared" si="2"/>
        <v>621773190029309950</v>
      </c>
      <c r="H103" t="s">
        <v>198</v>
      </c>
      <c r="I103" t="e">
        <f>VLOOKUP(G103,网银退!C:D,2,FALSE)</f>
        <v>#N/A</v>
      </c>
      <c r="P103"/>
      <c r="Q103"/>
    </row>
    <row r="104" spans="1:17" ht="13.5" customHeight="1">
      <c r="A104" t="s">
        <v>2663</v>
      </c>
      <c r="B104" t="s">
        <v>664</v>
      </c>
      <c r="C104" t="s">
        <v>13825</v>
      </c>
      <c r="D104" t="s">
        <v>13823</v>
      </c>
      <c r="E104" t="s">
        <v>2565</v>
      </c>
      <c r="F104" s="46">
        <v>316</v>
      </c>
      <c r="G104" t="str">
        <f t="shared" si="2"/>
        <v>6228480868663932473316</v>
      </c>
      <c r="H104" t="s">
        <v>198</v>
      </c>
      <c r="I104" t="e">
        <f>VLOOKUP(G104,网银退!C:D,2,FALSE)</f>
        <v>#N/A</v>
      </c>
      <c r="P104"/>
      <c r="Q104"/>
    </row>
    <row r="105" spans="1:17" ht="13.5" customHeight="1">
      <c r="A105" t="s">
        <v>2669</v>
      </c>
      <c r="B105" t="s">
        <v>669</v>
      </c>
      <c r="C105" t="s">
        <v>13825</v>
      </c>
      <c r="D105" t="s">
        <v>13823</v>
      </c>
      <c r="E105" t="s">
        <v>2665</v>
      </c>
      <c r="F105" s="46">
        <v>500</v>
      </c>
      <c r="G105" t="str">
        <f t="shared" si="2"/>
        <v>6226009955388000500</v>
      </c>
      <c r="H105" t="s">
        <v>198</v>
      </c>
      <c r="I105" t="e">
        <f>VLOOKUP(G105,网银退!C:D,2,FALSE)</f>
        <v>#N/A</v>
      </c>
      <c r="P105"/>
      <c r="Q105"/>
    </row>
    <row r="106" spans="1:17" ht="13.5" customHeight="1">
      <c r="A106" t="s">
        <v>2671</v>
      </c>
      <c r="B106" t="s">
        <v>672</v>
      </c>
      <c r="C106" t="s">
        <v>13825</v>
      </c>
      <c r="D106" t="s">
        <v>13823</v>
      </c>
      <c r="E106" t="s">
        <v>2665</v>
      </c>
      <c r="F106" s="46">
        <v>35</v>
      </c>
      <c r="G106" t="str">
        <f t="shared" si="2"/>
        <v>622600995538800035</v>
      </c>
      <c r="H106" t="s">
        <v>198</v>
      </c>
      <c r="I106" t="e">
        <f>VLOOKUP(G106,网银退!C:D,2,FALSE)</f>
        <v>#N/A</v>
      </c>
      <c r="P106"/>
      <c r="Q106"/>
    </row>
    <row r="107" spans="1:17" ht="13.5" customHeight="1">
      <c r="A107" t="s">
        <v>2673</v>
      </c>
      <c r="B107" t="s">
        <v>673</v>
      </c>
      <c r="C107" t="s">
        <v>13825</v>
      </c>
      <c r="D107" t="s">
        <v>13823</v>
      </c>
      <c r="E107" t="s">
        <v>2675</v>
      </c>
      <c r="F107" s="46">
        <v>241</v>
      </c>
      <c r="G107" t="str">
        <f t="shared" si="2"/>
        <v>6214858715009908241</v>
      </c>
      <c r="H107" t="s">
        <v>198</v>
      </c>
      <c r="I107" t="e">
        <f>VLOOKUP(G107,网银退!C:D,2,FALSE)</f>
        <v>#N/A</v>
      </c>
      <c r="P107"/>
      <c r="Q107"/>
    </row>
    <row r="108" spans="1:17" ht="13.5" customHeight="1">
      <c r="A108" t="s">
        <v>2676</v>
      </c>
      <c r="B108" t="s">
        <v>676</v>
      </c>
      <c r="C108" t="s">
        <v>13825</v>
      </c>
      <c r="D108" t="s">
        <v>13823</v>
      </c>
      <c r="E108" t="s">
        <v>2678</v>
      </c>
      <c r="F108" s="46">
        <v>4000</v>
      </c>
      <c r="G108" t="str">
        <f t="shared" si="2"/>
        <v>62319000000542368034000</v>
      </c>
      <c r="H108" t="s">
        <v>198</v>
      </c>
      <c r="I108" t="e">
        <f>VLOOKUP(G108,网银退!C:D,2,FALSE)</f>
        <v>#N/A</v>
      </c>
      <c r="P108"/>
      <c r="Q108"/>
    </row>
    <row r="109" spans="1:17" ht="13.5" customHeight="1">
      <c r="A109" t="s">
        <v>3172</v>
      </c>
      <c r="B109" t="s">
        <v>3171</v>
      </c>
      <c r="C109" t="s">
        <v>13826</v>
      </c>
      <c r="D109" t="s">
        <v>13823</v>
      </c>
      <c r="E109" t="s">
        <v>3174</v>
      </c>
      <c r="F109" s="46">
        <v>149</v>
      </c>
      <c r="G109" t="str">
        <f t="shared" si="2"/>
        <v>6210178002032122153149</v>
      </c>
      <c r="H109" t="s">
        <v>215</v>
      </c>
      <c r="I109" t="str">
        <f>VLOOKUP(G109,网银退!C:D,2,FALSE)</f>
        <v>20170704</v>
      </c>
      <c r="P109"/>
      <c r="Q109"/>
    </row>
    <row r="110" spans="1:17" ht="13.5" customHeight="1">
      <c r="A110" t="s">
        <v>2683</v>
      </c>
      <c r="B110" t="s">
        <v>681</v>
      </c>
      <c r="C110" t="s">
        <v>13825</v>
      </c>
      <c r="D110" t="s">
        <v>13823</v>
      </c>
      <c r="E110" t="s">
        <v>2685</v>
      </c>
      <c r="F110" s="46">
        <v>113</v>
      </c>
      <c r="G110" t="str">
        <f t="shared" si="2"/>
        <v>6226300720471498113</v>
      </c>
      <c r="H110" t="s">
        <v>198</v>
      </c>
      <c r="I110" t="e">
        <f>VLOOKUP(G110,网银退!C:D,2,FALSE)</f>
        <v>#N/A</v>
      </c>
      <c r="P110"/>
      <c r="Q110"/>
    </row>
    <row r="111" spans="1:17" ht="13.5" customHeight="1">
      <c r="A111" t="s">
        <v>4425</v>
      </c>
      <c r="B111" t="s">
        <v>4424</v>
      </c>
      <c r="C111" t="s">
        <v>13832</v>
      </c>
      <c r="D111" t="s">
        <v>13823</v>
      </c>
      <c r="E111" t="s">
        <v>4427</v>
      </c>
      <c r="F111" s="46">
        <v>500</v>
      </c>
      <c r="G111" t="str">
        <f t="shared" si="2"/>
        <v>6212262410001576908500</v>
      </c>
      <c r="H111" t="s">
        <v>215</v>
      </c>
      <c r="I111" t="str">
        <f>VLOOKUP(G111,网银退!C:D,2,FALSE)</f>
        <v>20170710</v>
      </c>
      <c r="P111"/>
      <c r="Q111"/>
    </row>
    <row r="112" spans="1:17" ht="13.5" customHeight="1">
      <c r="A112" t="s">
        <v>2696</v>
      </c>
      <c r="B112" t="s">
        <v>688</v>
      </c>
      <c r="C112" t="s">
        <v>13825</v>
      </c>
      <c r="D112" t="s">
        <v>13823</v>
      </c>
      <c r="E112" t="s">
        <v>2698</v>
      </c>
      <c r="F112" s="46">
        <v>4945</v>
      </c>
      <c r="G112" t="str">
        <f t="shared" si="2"/>
        <v>62366838900003378594945</v>
      </c>
      <c r="H112" t="s">
        <v>198</v>
      </c>
      <c r="I112" t="e">
        <f>VLOOKUP(G112,网银退!C:D,2,FALSE)</f>
        <v>#N/A</v>
      </c>
      <c r="P112"/>
      <c r="Q112"/>
    </row>
    <row r="113" spans="1:17" ht="13.5" customHeight="1">
      <c r="A113" t="s">
        <v>2699</v>
      </c>
      <c r="B113" t="s">
        <v>691</v>
      </c>
      <c r="C113" t="s">
        <v>13825</v>
      </c>
      <c r="D113" t="s">
        <v>13823</v>
      </c>
      <c r="E113" t="s">
        <v>2701</v>
      </c>
      <c r="F113" s="46">
        <v>150</v>
      </c>
      <c r="G113" t="str">
        <f t="shared" si="2"/>
        <v>6231900000036856884150</v>
      </c>
      <c r="H113" t="s">
        <v>198</v>
      </c>
      <c r="I113" t="e">
        <f>VLOOKUP(G113,网银退!C:D,2,FALSE)</f>
        <v>#N/A</v>
      </c>
      <c r="P113"/>
      <c r="Q113"/>
    </row>
    <row r="114" spans="1:17" ht="13.5" customHeight="1">
      <c r="A114" t="s">
        <v>2705</v>
      </c>
      <c r="B114" t="s">
        <v>696</v>
      </c>
      <c r="C114" t="s">
        <v>13825</v>
      </c>
      <c r="D114" t="s">
        <v>13823</v>
      </c>
      <c r="E114" t="s">
        <v>2707</v>
      </c>
      <c r="F114" s="46">
        <v>500</v>
      </c>
      <c r="G114" t="str">
        <f t="shared" si="2"/>
        <v>6223691715655126500</v>
      </c>
      <c r="H114" t="s">
        <v>198</v>
      </c>
      <c r="I114" t="e">
        <f>VLOOKUP(G114,网银退!C:D,2,FALSE)</f>
        <v>#N/A</v>
      </c>
      <c r="P114"/>
      <c r="Q114"/>
    </row>
    <row r="115" spans="1:17" ht="13.5" customHeight="1">
      <c r="A115" t="s">
        <v>5124</v>
      </c>
      <c r="B115" t="s">
        <v>5123</v>
      </c>
      <c r="C115" t="s">
        <v>13834</v>
      </c>
      <c r="D115" t="s">
        <v>13823</v>
      </c>
      <c r="E115" t="s">
        <v>4427</v>
      </c>
      <c r="F115" s="46">
        <v>500</v>
      </c>
      <c r="G115" t="str">
        <f t="shared" si="2"/>
        <v>6212262410001576908500</v>
      </c>
      <c r="H115" t="s">
        <v>215</v>
      </c>
      <c r="I115" t="str">
        <f>VLOOKUP(G115,网银退!C:D,2,FALSE)</f>
        <v>20170710</v>
      </c>
    </row>
    <row r="116" spans="1:17" ht="13.5" customHeight="1">
      <c r="A116" t="s">
        <v>2712</v>
      </c>
      <c r="B116" t="s">
        <v>701</v>
      </c>
      <c r="C116" t="s">
        <v>13825</v>
      </c>
      <c r="D116" t="s">
        <v>13823</v>
      </c>
      <c r="E116" t="s">
        <v>2711</v>
      </c>
      <c r="F116" s="46">
        <v>172</v>
      </c>
      <c r="G116" t="str">
        <f t="shared" si="2"/>
        <v>6228483976229035868172</v>
      </c>
      <c r="H116" t="s">
        <v>198</v>
      </c>
      <c r="I116" t="e">
        <f>VLOOKUP(G116,网银退!C:D,2,FALSE)</f>
        <v>#N/A</v>
      </c>
      <c r="P116"/>
      <c r="Q116"/>
    </row>
    <row r="117" spans="1:17" ht="13.5" customHeight="1">
      <c r="A117" t="s">
        <v>2714</v>
      </c>
      <c r="B117" t="s">
        <v>704</v>
      </c>
      <c r="C117" t="s">
        <v>13825</v>
      </c>
      <c r="D117" t="s">
        <v>13823</v>
      </c>
      <c r="E117" t="s">
        <v>2716</v>
      </c>
      <c r="F117" s="46">
        <v>1</v>
      </c>
      <c r="G117" t="str">
        <f t="shared" si="2"/>
        <v>43922600250912711</v>
      </c>
      <c r="H117" t="s">
        <v>198</v>
      </c>
      <c r="I117" t="e">
        <f>VLOOKUP(G117,网银退!C:D,2,FALSE)</f>
        <v>#N/A</v>
      </c>
      <c r="P117"/>
      <c r="Q117"/>
    </row>
    <row r="118" spans="1:17" ht="13.5" customHeight="1">
      <c r="A118" t="s">
        <v>2717</v>
      </c>
      <c r="B118" t="s">
        <v>707</v>
      </c>
      <c r="C118" t="s">
        <v>13825</v>
      </c>
      <c r="D118" t="s">
        <v>13823</v>
      </c>
      <c r="E118" t="s">
        <v>2719</v>
      </c>
      <c r="F118" s="46">
        <v>16</v>
      </c>
      <c r="G118" t="str">
        <f t="shared" si="2"/>
        <v>622759533886701616</v>
      </c>
      <c r="H118" t="s">
        <v>198</v>
      </c>
      <c r="I118" t="e">
        <f>VLOOKUP(G118,网银退!C:D,2,FALSE)</f>
        <v>#N/A</v>
      </c>
      <c r="P118"/>
      <c r="Q118"/>
    </row>
    <row r="119" spans="1:17" ht="13.5" customHeight="1">
      <c r="A119" t="s">
        <v>9542</v>
      </c>
      <c r="B119" t="s">
        <v>9541</v>
      </c>
      <c r="C119" t="s">
        <v>13840</v>
      </c>
      <c r="D119" t="s">
        <v>13823</v>
      </c>
      <c r="E119" t="s">
        <v>4427</v>
      </c>
      <c r="F119" s="46" t="s">
        <v>13858</v>
      </c>
      <c r="G119" t="str">
        <f t="shared" si="2"/>
        <v>6212262410001576908500.0</v>
      </c>
      <c r="H119" t="s">
        <v>198</v>
      </c>
      <c r="I119" t="e">
        <f>VLOOKUP(G119,网银退!C:D,2,FALSE)</f>
        <v>#N/A</v>
      </c>
    </row>
    <row r="120" spans="1:17" ht="13.5" customHeight="1">
      <c r="A120" t="s">
        <v>2724</v>
      </c>
      <c r="B120" t="s">
        <v>712</v>
      </c>
      <c r="C120" t="s">
        <v>13825</v>
      </c>
      <c r="D120" t="s">
        <v>13823</v>
      </c>
      <c r="E120" t="s">
        <v>2726</v>
      </c>
      <c r="F120" s="46">
        <v>320</v>
      </c>
      <c r="G120" t="str">
        <f t="shared" si="2"/>
        <v>6222082502007306129320</v>
      </c>
      <c r="H120" t="s">
        <v>198</v>
      </c>
      <c r="I120" t="e">
        <f>VLOOKUP(G120,网银退!C:D,2,FALSE)</f>
        <v>#N/A</v>
      </c>
      <c r="P120"/>
      <c r="Q120"/>
    </row>
    <row r="121" spans="1:17" ht="13.5" customHeight="1">
      <c r="A121" t="s">
        <v>2727</v>
      </c>
      <c r="B121" t="s">
        <v>715</v>
      </c>
      <c r="C121" t="s">
        <v>13825</v>
      </c>
      <c r="D121" t="s">
        <v>13823</v>
      </c>
      <c r="E121" t="s">
        <v>2729</v>
      </c>
      <c r="F121" s="46">
        <v>130</v>
      </c>
      <c r="G121" t="str">
        <f t="shared" si="2"/>
        <v>6212821932500128372130</v>
      </c>
      <c r="H121" t="s">
        <v>198</v>
      </c>
      <c r="I121" t="e">
        <f>VLOOKUP(G121,网银退!C:D,2,FALSE)</f>
        <v>#N/A</v>
      </c>
      <c r="P121"/>
      <c r="Q121"/>
    </row>
    <row r="122" spans="1:17" ht="13.5" customHeight="1">
      <c r="A122" t="s">
        <v>2730</v>
      </c>
      <c r="B122" t="s">
        <v>718</v>
      </c>
      <c r="C122" t="s">
        <v>13825</v>
      </c>
      <c r="D122" t="s">
        <v>13823</v>
      </c>
      <c r="E122" t="s">
        <v>2729</v>
      </c>
      <c r="F122" s="46">
        <v>130</v>
      </c>
      <c r="G122" t="str">
        <f t="shared" si="2"/>
        <v>6212821932500128372130</v>
      </c>
      <c r="H122" t="s">
        <v>198</v>
      </c>
      <c r="I122" t="e">
        <f>VLOOKUP(G122,网银退!C:D,2,FALSE)</f>
        <v>#N/A</v>
      </c>
      <c r="P122"/>
      <c r="Q122"/>
    </row>
    <row r="123" spans="1:17" ht="13.5" customHeight="1">
      <c r="A123" t="s">
        <v>2735</v>
      </c>
      <c r="B123" t="s">
        <v>723</v>
      </c>
      <c r="C123" t="s">
        <v>13825</v>
      </c>
      <c r="D123" t="s">
        <v>13823</v>
      </c>
      <c r="E123" t="s">
        <v>2737</v>
      </c>
      <c r="F123" s="46">
        <v>2000</v>
      </c>
      <c r="G123" t="str">
        <f t="shared" si="2"/>
        <v>62215518931717792000</v>
      </c>
      <c r="H123" t="s">
        <v>198</v>
      </c>
      <c r="I123" t="e">
        <f>VLOOKUP(G123,网银退!C:D,2,FALSE)</f>
        <v>#N/A</v>
      </c>
      <c r="P123"/>
      <c r="Q123"/>
    </row>
    <row r="124" spans="1:17" ht="13.5" customHeight="1">
      <c r="A124" t="s">
        <v>2738</v>
      </c>
      <c r="B124" t="s">
        <v>726</v>
      </c>
      <c r="C124" t="s">
        <v>13825</v>
      </c>
      <c r="D124" t="s">
        <v>13823</v>
      </c>
      <c r="E124" t="s">
        <v>2740</v>
      </c>
      <c r="F124" s="46">
        <v>3016</v>
      </c>
      <c r="G124" t="str">
        <f t="shared" si="2"/>
        <v>62236919773832503016</v>
      </c>
      <c r="H124" t="s">
        <v>198</v>
      </c>
      <c r="I124" t="e">
        <f>VLOOKUP(G124,网银退!C:D,2,FALSE)</f>
        <v>#N/A</v>
      </c>
      <c r="P124"/>
      <c r="Q124"/>
    </row>
    <row r="125" spans="1:17" ht="13.5" customHeight="1">
      <c r="A125" t="s">
        <v>2741</v>
      </c>
      <c r="B125" t="s">
        <v>729</v>
      </c>
      <c r="C125" t="s">
        <v>13825</v>
      </c>
      <c r="D125" t="s">
        <v>13823</v>
      </c>
      <c r="E125" t="s">
        <v>2743</v>
      </c>
      <c r="F125" s="46">
        <v>134</v>
      </c>
      <c r="G125" t="str">
        <f t="shared" si="2"/>
        <v>6228483618611767670134</v>
      </c>
      <c r="H125" t="s">
        <v>198</v>
      </c>
      <c r="I125" t="e">
        <f>VLOOKUP(G125,网银退!C:D,2,FALSE)</f>
        <v>#N/A</v>
      </c>
      <c r="P125"/>
      <c r="Q125"/>
    </row>
    <row r="126" spans="1:17" ht="13.5" customHeight="1">
      <c r="A126" t="s">
        <v>2744</v>
      </c>
      <c r="B126" t="s">
        <v>732</v>
      </c>
      <c r="C126" t="s">
        <v>13825</v>
      </c>
      <c r="D126" t="s">
        <v>13823</v>
      </c>
      <c r="E126" t="s">
        <v>2746</v>
      </c>
      <c r="F126" s="46">
        <v>1400</v>
      </c>
      <c r="G126" t="str">
        <f t="shared" si="2"/>
        <v>62122625050019013761400</v>
      </c>
      <c r="H126" t="s">
        <v>198</v>
      </c>
      <c r="I126" t="e">
        <f>VLOOKUP(G126,网银退!C:D,2,FALSE)</f>
        <v>#N/A</v>
      </c>
      <c r="P126"/>
      <c r="Q126"/>
    </row>
    <row r="127" spans="1:17" ht="13.5" customHeight="1">
      <c r="A127" t="s">
        <v>2747</v>
      </c>
      <c r="B127" t="s">
        <v>735</v>
      </c>
      <c r="C127" t="s">
        <v>13825</v>
      </c>
      <c r="D127" t="s">
        <v>13823</v>
      </c>
      <c r="E127" t="s">
        <v>2749</v>
      </c>
      <c r="F127" s="46">
        <v>1000</v>
      </c>
      <c r="G127" t="str">
        <f t="shared" si="2"/>
        <v>62215503227754321000</v>
      </c>
      <c r="H127" t="s">
        <v>198</v>
      </c>
      <c r="I127" t="e">
        <f>VLOOKUP(G127,网银退!C:D,2,FALSE)</f>
        <v>#N/A</v>
      </c>
      <c r="P127"/>
      <c r="Q127"/>
    </row>
    <row r="128" spans="1:17" ht="13.5" customHeight="1">
      <c r="A128" t="s">
        <v>2750</v>
      </c>
      <c r="B128" t="s">
        <v>738</v>
      </c>
      <c r="C128" t="s">
        <v>13825</v>
      </c>
      <c r="D128" t="s">
        <v>13823</v>
      </c>
      <c r="E128" t="s">
        <v>2752</v>
      </c>
      <c r="F128" s="46">
        <v>204</v>
      </c>
      <c r="G128" t="str">
        <f t="shared" si="2"/>
        <v>6225768729595387204</v>
      </c>
      <c r="H128" t="s">
        <v>198</v>
      </c>
      <c r="I128" t="e">
        <f>VLOOKUP(G128,网银退!C:D,2,FALSE)</f>
        <v>#N/A</v>
      </c>
      <c r="P128"/>
      <c r="Q128"/>
    </row>
    <row r="129" spans="1:17" ht="13.5" customHeight="1">
      <c r="A129" t="s">
        <v>5591</v>
      </c>
      <c r="B129" t="s">
        <v>5590</v>
      </c>
      <c r="C129" t="s">
        <v>13836</v>
      </c>
      <c r="D129" t="s">
        <v>13823</v>
      </c>
      <c r="E129" t="s">
        <v>5594</v>
      </c>
      <c r="F129" s="46">
        <v>311</v>
      </c>
      <c r="G129" t="str">
        <f t="shared" si="2"/>
        <v>6212262410002793510311</v>
      </c>
      <c r="H129" t="s">
        <v>215</v>
      </c>
      <c r="I129" t="str">
        <f>VLOOKUP(G129,网银退!C:D,2,FALSE)</f>
        <v>20170717</v>
      </c>
    </row>
    <row r="130" spans="1:17" ht="13.5" customHeight="1">
      <c r="A130" t="s">
        <v>2309</v>
      </c>
      <c r="B130" t="s">
        <v>389</v>
      </c>
      <c r="C130" t="s">
        <v>13822</v>
      </c>
      <c r="D130" t="s">
        <v>13823</v>
      </c>
      <c r="E130" t="s">
        <v>2311</v>
      </c>
      <c r="F130" s="46">
        <v>200</v>
      </c>
      <c r="G130" t="str">
        <f t="shared" si="2"/>
        <v>6212262502012694371200</v>
      </c>
      <c r="H130" t="s">
        <v>215</v>
      </c>
      <c r="I130" t="str">
        <f>VLOOKUP(G130,网银退!C:D,2,FALSE)</f>
        <v>20170703</v>
      </c>
      <c r="P130"/>
      <c r="Q130"/>
    </row>
    <row r="131" spans="1:17" ht="13.5" customHeight="1">
      <c r="A131" t="s">
        <v>2760</v>
      </c>
      <c r="B131" t="s">
        <v>743</v>
      </c>
      <c r="C131" t="s">
        <v>13825</v>
      </c>
      <c r="D131" t="s">
        <v>13823</v>
      </c>
      <c r="E131" t="s">
        <v>2762</v>
      </c>
      <c r="F131" s="46">
        <v>1877</v>
      </c>
      <c r="G131" t="str">
        <f t="shared" si="2"/>
        <v>62215509950464831877</v>
      </c>
      <c r="H131" t="s">
        <v>198</v>
      </c>
      <c r="I131" t="e">
        <f>VLOOKUP(G131,网银退!C:D,2,FALSE)</f>
        <v>#N/A</v>
      </c>
      <c r="P131"/>
      <c r="Q131"/>
    </row>
    <row r="132" spans="1:17" ht="13.5" customHeight="1">
      <c r="A132" t="s">
        <v>2763</v>
      </c>
      <c r="B132" t="s">
        <v>746</v>
      </c>
      <c r="C132" t="s">
        <v>13825</v>
      </c>
      <c r="D132" t="s">
        <v>13823</v>
      </c>
      <c r="E132" t="s">
        <v>2762</v>
      </c>
      <c r="F132" s="46">
        <v>5</v>
      </c>
      <c r="G132" t="str">
        <f t="shared" si="2"/>
        <v>62215509950464835</v>
      </c>
      <c r="H132" t="s">
        <v>198</v>
      </c>
      <c r="I132" t="e">
        <f>VLOOKUP(G132,网银退!C:D,2,FALSE)</f>
        <v>#N/A</v>
      </c>
      <c r="P132"/>
      <c r="Q132"/>
    </row>
    <row r="133" spans="1:17" ht="13.5" customHeight="1">
      <c r="A133" t="s">
        <v>6270</v>
      </c>
      <c r="B133" t="s">
        <v>6269</v>
      </c>
      <c r="C133" t="s">
        <v>13844</v>
      </c>
      <c r="D133" t="s">
        <v>13823</v>
      </c>
      <c r="E133" t="s">
        <v>6273</v>
      </c>
      <c r="F133" s="46">
        <v>889.14</v>
      </c>
      <c r="G133" t="str">
        <f t="shared" si="2"/>
        <v>6212262502027372500889.14</v>
      </c>
      <c r="H133" t="s">
        <v>215</v>
      </c>
      <c r="I133" t="str">
        <f>VLOOKUP(G133,网银退!C:D,2,FALSE)</f>
        <v>20170720</v>
      </c>
    </row>
    <row r="134" spans="1:17" ht="13.5" customHeight="1">
      <c r="A134" t="s">
        <v>2769</v>
      </c>
      <c r="B134" t="s">
        <v>750</v>
      </c>
      <c r="C134" t="s">
        <v>13825</v>
      </c>
      <c r="D134" t="s">
        <v>13823</v>
      </c>
      <c r="E134" t="s">
        <v>2771</v>
      </c>
      <c r="F134" s="46">
        <v>294</v>
      </c>
      <c r="G134" t="str">
        <f t="shared" ref="G134:G197" si="3">E134&amp;F134</f>
        <v>6212262502007042248294</v>
      </c>
      <c r="H134" t="s">
        <v>198</v>
      </c>
      <c r="I134" t="e">
        <f>VLOOKUP(G134,网银退!C:D,2,FALSE)</f>
        <v>#N/A</v>
      </c>
      <c r="P134"/>
      <c r="Q134"/>
    </row>
    <row r="135" spans="1:17" ht="13.5" customHeight="1">
      <c r="A135" t="s">
        <v>2772</v>
      </c>
      <c r="B135" t="s">
        <v>753</v>
      </c>
      <c r="C135" t="s">
        <v>13825</v>
      </c>
      <c r="D135" t="s">
        <v>13823</v>
      </c>
      <c r="E135" t="s">
        <v>2774</v>
      </c>
      <c r="F135" s="46">
        <v>742</v>
      </c>
      <c r="G135" t="str">
        <f t="shared" si="3"/>
        <v>6231900022510894082742</v>
      </c>
      <c r="H135" t="s">
        <v>198</v>
      </c>
      <c r="I135" t="e">
        <f>VLOOKUP(G135,网银退!C:D,2,FALSE)</f>
        <v>#N/A</v>
      </c>
      <c r="P135"/>
      <c r="Q135"/>
    </row>
    <row r="136" spans="1:17" ht="13.5" customHeight="1">
      <c r="A136" t="s">
        <v>2789</v>
      </c>
      <c r="B136" t="s">
        <v>762</v>
      </c>
      <c r="C136" t="s">
        <v>13825</v>
      </c>
      <c r="D136" t="s">
        <v>13823</v>
      </c>
      <c r="E136" t="s">
        <v>2791</v>
      </c>
      <c r="F136" s="46">
        <v>10</v>
      </c>
      <c r="G136" t="str">
        <f t="shared" si="3"/>
        <v>622260059001040680710</v>
      </c>
      <c r="H136" t="s">
        <v>198</v>
      </c>
      <c r="I136" t="e">
        <f>VLOOKUP(G136,网银退!C:D,2,FALSE)</f>
        <v>#N/A</v>
      </c>
      <c r="P136"/>
      <c r="Q136"/>
    </row>
    <row r="137" spans="1:17" ht="13.5" customHeight="1">
      <c r="A137" t="s">
        <v>2792</v>
      </c>
      <c r="B137" t="s">
        <v>765</v>
      </c>
      <c r="C137" t="s">
        <v>13825</v>
      </c>
      <c r="D137" t="s">
        <v>13823</v>
      </c>
      <c r="E137" t="s">
        <v>2794</v>
      </c>
      <c r="F137" s="46">
        <v>251</v>
      </c>
      <c r="G137" t="str">
        <f t="shared" si="3"/>
        <v>6210981600000434505251</v>
      </c>
      <c r="H137" t="s">
        <v>198</v>
      </c>
      <c r="I137" t="e">
        <f>VLOOKUP(G137,网银退!C:D,2,FALSE)</f>
        <v>#N/A</v>
      </c>
      <c r="P137"/>
      <c r="Q137"/>
    </row>
    <row r="138" spans="1:17" ht="13.5" customHeight="1">
      <c r="A138" t="s">
        <v>2795</v>
      </c>
      <c r="B138" t="s">
        <v>768</v>
      </c>
      <c r="C138" t="s">
        <v>13825</v>
      </c>
      <c r="D138" t="s">
        <v>13823</v>
      </c>
      <c r="E138" t="s">
        <v>2797</v>
      </c>
      <c r="F138" s="46">
        <v>1614</v>
      </c>
      <c r="G138" t="str">
        <f t="shared" si="3"/>
        <v>62179027000021620121614</v>
      </c>
      <c r="H138" t="s">
        <v>198</v>
      </c>
      <c r="I138" t="e">
        <f>VLOOKUP(G138,网银退!C:D,2,FALSE)</f>
        <v>#N/A</v>
      </c>
      <c r="P138"/>
      <c r="Q138"/>
    </row>
    <row r="139" spans="1:17" ht="13.5" customHeight="1">
      <c r="A139" t="s">
        <v>3763</v>
      </c>
      <c r="B139" t="s">
        <v>1564</v>
      </c>
      <c r="C139" t="s">
        <v>13828</v>
      </c>
      <c r="D139" t="s">
        <v>13823</v>
      </c>
      <c r="E139" t="s">
        <v>324</v>
      </c>
      <c r="F139" s="46">
        <v>594</v>
      </c>
      <c r="G139" t="str">
        <f t="shared" si="3"/>
        <v>6212262502028281866594</v>
      </c>
      <c r="H139" t="s">
        <v>215</v>
      </c>
      <c r="I139" t="str">
        <f>VLOOKUP(G139,网银退!C:D,2,FALSE)</f>
        <v>20170707</v>
      </c>
      <c r="P139"/>
      <c r="Q139"/>
    </row>
    <row r="140" spans="1:17" ht="13.5" customHeight="1">
      <c r="A140" t="s">
        <v>2801</v>
      </c>
      <c r="B140" t="s">
        <v>773</v>
      </c>
      <c r="C140" t="s">
        <v>13825</v>
      </c>
      <c r="D140" t="s">
        <v>13823</v>
      </c>
      <c r="E140" t="s">
        <v>2803</v>
      </c>
      <c r="F140" s="46">
        <v>700</v>
      </c>
      <c r="G140" t="str">
        <f t="shared" si="3"/>
        <v>6212262502007209557700</v>
      </c>
      <c r="H140" t="s">
        <v>198</v>
      </c>
      <c r="I140" t="e">
        <f>VLOOKUP(G140,网银退!C:D,2,FALSE)</f>
        <v>#N/A</v>
      </c>
      <c r="P140"/>
      <c r="Q140"/>
    </row>
    <row r="141" spans="1:17" ht="13.5" customHeight="1">
      <c r="A141" t="s">
        <v>2804</v>
      </c>
      <c r="B141" t="s">
        <v>776</v>
      </c>
      <c r="C141" t="s">
        <v>13825</v>
      </c>
      <c r="D141" t="s">
        <v>13823</v>
      </c>
      <c r="E141" t="s">
        <v>2806</v>
      </c>
      <c r="F141" s="46">
        <v>218</v>
      </c>
      <c r="G141" t="str">
        <f t="shared" si="3"/>
        <v>6223690899017129218</v>
      </c>
      <c r="H141" t="s">
        <v>198</v>
      </c>
      <c r="I141" t="e">
        <f>VLOOKUP(G141,网银退!C:D,2,FALSE)</f>
        <v>#N/A</v>
      </c>
      <c r="P141"/>
      <c r="Q141"/>
    </row>
    <row r="142" spans="1:17" ht="13.5" customHeight="1">
      <c r="A142" t="s">
        <v>2807</v>
      </c>
      <c r="B142" t="s">
        <v>780</v>
      </c>
      <c r="C142" t="s">
        <v>13825</v>
      </c>
      <c r="D142" t="s">
        <v>13823</v>
      </c>
      <c r="E142" t="s">
        <v>2809</v>
      </c>
      <c r="F142" s="46">
        <v>111</v>
      </c>
      <c r="G142" t="str">
        <f t="shared" si="3"/>
        <v>6217852700012053136111</v>
      </c>
      <c r="H142" t="s">
        <v>198</v>
      </c>
      <c r="I142" t="e">
        <f>VLOOKUP(G142,网银退!C:D,2,FALSE)</f>
        <v>#N/A</v>
      </c>
      <c r="P142"/>
      <c r="Q142"/>
    </row>
    <row r="143" spans="1:17" ht="13.5" customHeight="1">
      <c r="A143" t="s">
        <v>2810</v>
      </c>
      <c r="B143" t="s">
        <v>783</v>
      </c>
      <c r="C143" t="s">
        <v>13825</v>
      </c>
      <c r="D143" t="s">
        <v>13823</v>
      </c>
      <c r="E143" t="s">
        <v>2812</v>
      </c>
      <c r="F143" s="46">
        <v>247</v>
      </c>
      <c r="G143" t="str">
        <f t="shared" si="3"/>
        <v>6217003980000015127247</v>
      </c>
      <c r="H143" t="s">
        <v>198</v>
      </c>
      <c r="I143" t="e">
        <f>VLOOKUP(G143,网银退!C:D,2,FALSE)</f>
        <v>#N/A</v>
      </c>
      <c r="P143"/>
      <c r="Q143"/>
    </row>
    <row r="144" spans="1:17" ht="13.5" customHeight="1">
      <c r="A144" t="s">
        <v>2813</v>
      </c>
      <c r="B144" t="s">
        <v>786</v>
      </c>
      <c r="C144" t="s">
        <v>13825</v>
      </c>
      <c r="D144" t="s">
        <v>13823</v>
      </c>
      <c r="E144" t="s">
        <v>2815</v>
      </c>
      <c r="F144" s="46">
        <v>187</v>
      </c>
      <c r="G144" t="str">
        <f t="shared" si="3"/>
        <v>6227003860030189937187</v>
      </c>
      <c r="H144" t="s">
        <v>198</v>
      </c>
      <c r="I144" t="e">
        <f>VLOOKUP(G144,网银退!C:D,2,FALSE)</f>
        <v>#N/A</v>
      </c>
      <c r="P144"/>
      <c r="Q144"/>
    </row>
    <row r="145" spans="1:17" ht="13.5" customHeight="1">
      <c r="A145" t="s">
        <v>2816</v>
      </c>
      <c r="B145" t="s">
        <v>789</v>
      </c>
      <c r="C145" t="s">
        <v>13825</v>
      </c>
      <c r="D145" t="s">
        <v>13823</v>
      </c>
      <c r="E145" t="s">
        <v>2635</v>
      </c>
      <c r="F145" s="46">
        <v>560</v>
      </c>
      <c r="G145" t="str">
        <f t="shared" si="3"/>
        <v>6228483860882695616560</v>
      </c>
      <c r="H145" t="s">
        <v>198</v>
      </c>
      <c r="I145" t="e">
        <f>VLOOKUP(G145,网银退!C:D,2,FALSE)</f>
        <v>#N/A</v>
      </c>
      <c r="P145"/>
      <c r="Q145"/>
    </row>
    <row r="146" spans="1:17" ht="13.5" customHeight="1">
      <c r="A146" t="s">
        <v>2818</v>
      </c>
      <c r="B146" t="s">
        <v>792</v>
      </c>
      <c r="C146" t="s">
        <v>13825</v>
      </c>
      <c r="D146" t="s">
        <v>13823</v>
      </c>
      <c r="E146" t="s">
        <v>2820</v>
      </c>
      <c r="F146" s="46">
        <v>500</v>
      </c>
      <c r="G146" t="str">
        <f t="shared" si="3"/>
        <v>6214838712434879500</v>
      </c>
      <c r="H146" t="s">
        <v>198</v>
      </c>
      <c r="I146" t="e">
        <f>VLOOKUP(G146,网银退!C:D,2,FALSE)</f>
        <v>#N/A</v>
      </c>
      <c r="P146"/>
      <c r="Q146"/>
    </row>
    <row r="147" spans="1:17" ht="13.5" customHeight="1">
      <c r="A147" t="s">
        <v>2821</v>
      </c>
      <c r="B147" t="s">
        <v>795</v>
      </c>
      <c r="C147" t="s">
        <v>13825</v>
      </c>
      <c r="D147" t="s">
        <v>13823</v>
      </c>
      <c r="E147" t="s">
        <v>2823</v>
      </c>
      <c r="F147" s="46">
        <v>405</v>
      </c>
      <c r="G147" t="str">
        <f t="shared" si="3"/>
        <v>6225768617519739405</v>
      </c>
      <c r="H147" t="s">
        <v>198</v>
      </c>
      <c r="I147" t="e">
        <f>VLOOKUP(G147,网银退!C:D,2,FALSE)</f>
        <v>#N/A</v>
      </c>
      <c r="P147"/>
      <c r="Q147"/>
    </row>
    <row r="148" spans="1:17" ht="13.5" customHeight="1">
      <c r="A148" t="s">
        <v>2827</v>
      </c>
      <c r="B148" t="s">
        <v>800</v>
      </c>
      <c r="C148" t="s">
        <v>13825</v>
      </c>
      <c r="D148" t="s">
        <v>13823</v>
      </c>
      <c r="E148" t="s">
        <v>2829</v>
      </c>
      <c r="F148" s="46">
        <v>200</v>
      </c>
      <c r="G148" t="str">
        <f t="shared" si="3"/>
        <v>6236683850000053286200</v>
      </c>
      <c r="H148" t="s">
        <v>198</v>
      </c>
      <c r="I148" t="e">
        <f>VLOOKUP(G148,网银退!C:D,2,FALSE)</f>
        <v>#N/A</v>
      </c>
      <c r="P148"/>
      <c r="Q148"/>
    </row>
    <row r="149" spans="1:17" ht="13.5" customHeight="1">
      <c r="A149" t="s">
        <v>3907</v>
      </c>
      <c r="B149" t="s">
        <v>3906</v>
      </c>
      <c r="C149" t="s">
        <v>13829</v>
      </c>
      <c r="D149" t="s">
        <v>13823</v>
      </c>
      <c r="E149" t="s">
        <v>3909</v>
      </c>
      <c r="F149" s="46">
        <v>1300</v>
      </c>
      <c r="G149" t="str">
        <f t="shared" si="3"/>
        <v>62122625080007515601300</v>
      </c>
      <c r="H149" t="s">
        <v>215</v>
      </c>
      <c r="I149" t="str">
        <f>VLOOKUP(G149,网银退!C:D,2,FALSE)</f>
        <v>20170707</v>
      </c>
      <c r="P149"/>
      <c r="Q149"/>
    </row>
    <row r="150" spans="1:17" ht="13.5" customHeight="1">
      <c r="A150" t="s">
        <v>4326</v>
      </c>
      <c r="B150" t="s">
        <v>4325</v>
      </c>
      <c r="C150" t="s">
        <v>13832</v>
      </c>
      <c r="D150" t="s">
        <v>13823</v>
      </c>
      <c r="E150" t="s">
        <v>4328</v>
      </c>
      <c r="F150" s="46">
        <v>900</v>
      </c>
      <c r="G150" t="str">
        <f t="shared" si="3"/>
        <v>6212262514000628162900</v>
      </c>
      <c r="H150" t="s">
        <v>215</v>
      </c>
      <c r="I150" t="str">
        <f>VLOOKUP(G150,网银退!C:D,2,FALSE)</f>
        <v>20170710</v>
      </c>
      <c r="P150"/>
      <c r="Q150"/>
    </row>
    <row r="151" spans="1:17" ht="13.5" customHeight="1">
      <c r="A151" t="s">
        <v>6207</v>
      </c>
      <c r="B151" t="s">
        <v>6206</v>
      </c>
      <c r="C151" t="s">
        <v>13844</v>
      </c>
      <c r="D151" t="s">
        <v>13823</v>
      </c>
      <c r="E151" t="s">
        <v>6210</v>
      </c>
      <c r="F151" s="46">
        <v>82.06</v>
      </c>
      <c r="G151" t="str">
        <f t="shared" si="3"/>
        <v>621226251500172011482.06</v>
      </c>
      <c r="H151" t="s">
        <v>215</v>
      </c>
      <c r="I151" t="str">
        <f>VLOOKUP(G151,网银退!C:D,2,FALSE)</f>
        <v>20170720</v>
      </c>
    </row>
    <row r="152" spans="1:17" ht="13.5" customHeight="1">
      <c r="A152" t="s">
        <v>6292</v>
      </c>
      <c r="B152" t="s">
        <v>6291</v>
      </c>
      <c r="C152" t="s">
        <v>13844</v>
      </c>
      <c r="D152" t="s">
        <v>13823</v>
      </c>
      <c r="E152" t="s">
        <v>6295</v>
      </c>
      <c r="F152" s="46">
        <v>24.5</v>
      </c>
      <c r="G152" t="str">
        <f t="shared" si="3"/>
        <v>621226251800073328624.5</v>
      </c>
      <c r="H152" t="s">
        <v>215</v>
      </c>
      <c r="I152" t="str">
        <f>VLOOKUP(G152,网银退!C:D,2,FALSE)</f>
        <v>20170721</v>
      </c>
    </row>
    <row r="153" spans="1:17" ht="13.5" customHeight="1">
      <c r="A153" t="s">
        <v>2844</v>
      </c>
      <c r="B153" t="s">
        <v>813</v>
      </c>
      <c r="C153" t="s">
        <v>13825</v>
      </c>
      <c r="D153" t="s">
        <v>13823</v>
      </c>
      <c r="E153" t="s">
        <v>2846</v>
      </c>
      <c r="F153" s="46">
        <v>2000</v>
      </c>
      <c r="G153" t="str">
        <f t="shared" si="3"/>
        <v>62236925508710752000</v>
      </c>
      <c r="H153" t="s">
        <v>198</v>
      </c>
      <c r="I153" t="e">
        <f>VLOOKUP(G153,网银退!C:D,2,FALSE)</f>
        <v>#N/A</v>
      </c>
      <c r="P153"/>
      <c r="Q153"/>
    </row>
    <row r="154" spans="1:17" ht="13.5" customHeight="1">
      <c r="A154" t="s">
        <v>2847</v>
      </c>
      <c r="B154" t="s">
        <v>816</v>
      </c>
      <c r="C154" t="s">
        <v>13825</v>
      </c>
      <c r="D154" t="s">
        <v>13823</v>
      </c>
      <c r="E154" t="s">
        <v>2849</v>
      </c>
      <c r="F154" s="46">
        <v>2900</v>
      </c>
      <c r="G154" t="str">
        <f t="shared" si="3"/>
        <v>62284833385985936722900</v>
      </c>
      <c r="H154" t="s">
        <v>198</v>
      </c>
      <c r="I154" t="e">
        <f>VLOOKUP(G154,网银退!C:D,2,FALSE)</f>
        <v>#N/A</v>
      </c>
      <c r="P154"/>
      <c r="Q154"/>
    </row>
    <row r="155" spans="1:17" ht="13.5" customHeight="1">
      <c r="A155" t="s">
        <v>2850</v>
      </c>
      <c r="B155" t="s">
        <v>819</v>
      </c>
      <c r="C155" t="s">
        <v>13825</v>
      </c>
      <c r="D155" t="s">
        <v>13823</v>
      </c>
      <c r="E155" t="s">
        <v>2852</v>
      </c>
      <c r="F155" s="46">
        <v>862</v>
      </c>
      <c r="G155" t="str">
        <f t="shared" si="3"/>
        <v>6221551886712472862</v>
      </c>
      <c r="H155" t="s">
        <v>198</v>
      </c>
      <c r="I155" t="e">
        <f>VLOOKUP(G155,网银退!C:D,2,FALSE)</f>
        <v>#N/A</v>
      </c>
      <c r="P155"/>
      <c r="Q155"/>
    </row>
    <row r="156" spans="1:17" ht="13.5" customHeight="1">
      <c r="A156" t="s">
        <v>2853</v>
      </c>
      <c r="B156" t="s">
        <v>822</v>
      </c>
      <c r="C156" t="s">
        <v>13825</v>
      </c>
      <c r="D156" t="s">
        <v>13823</v>
      </c>
      <c r="E156" t="s">
        <v>2473</v>
      </c>
      <c r="F156" s="46">
        <v>97</v>
      </c>
      <c r="G156" t="str">
        <f t="shared" si="3"/>
        <v>439225838651627497</v>
      </c>
      <c r="H156" t="s">
        <v>198</v>
      </c>
      <c r="I156" t="e">
        <f>VLOOKUP(G156,网银退!C:D,2,FALSE)</f>
        <v>#N/A</v>
      </c>
      <c r="P156"/>
      <c r="Q156"/>
    </row>
    <row r="157" spans="1:17" ht="13.5" customHeight="1">
      <c r="A157" t="s">
        <v>2855</v>
      </c>
      <c r="B157" t="s">
        <v>823</v>
      </c>
      <c r="C157" t="s">
        <v>13825</v>
      </c>
      <c r="D157" t="s">
        <v>13823</v>
      </c>
      <c r="E157" t="s">
        <v>2857</v>
      </c>
      <c r="F157" s="46">
        <v>1500</v>
      </c>
      <c r="G157" t="str">
        <f t="shared" si="3"/>
        <v>62122625170015776921500</v>
      </c>
      <c r="H157" t="s">
        <v>198</v>
      </c>
      <c r="I157" t="e">
        <f>VLOOKUP(G157,网银退!C:D,2,FALSE)</f>
        <v>#N/A</v>
      </c>
      <c r="P157"/>
      <c r="Q157"/>
    </row>
    <row r="158" spans="1:17" ht="13.5" customHeight="1">
      <c r="A158" t="s">
        <v>5635</v>
      </c>
      <c r="B158" t="s">
        <v>5634</v>
      </c>
      <c r="C158" t="s">
        <v>13840</v>
      </c>
      <c r="D158" t="s">
        <v>13823</v>
      </c>
      <c r="E158" t="s">
        <v>5638</v>
      </c>
      <c r="F158" s="46">
        <v>122</v>
      </c>
      <c r="G158" t="str">
        <f t="shared" si="3"/>
        <v>6212264000019552443122</v>
      </c>
      <c r="H158" t="s">
        <v>215</v>
      </c>
      <c r="I158" t="str">
        <f>VLOOKUP(G158,网银退!C:D,2,FALSE)</f>
        <v>20170717</v>
      </c>
    </row>
    <row r="159" spans="1:17" ht="13.5" customHeight="1">
      <c r="A159" t="s">
        <v>2869</v>
      </c>
      <c r="B159" t="s">
        <v>830</v>
      </c>
      <c r="C159" t="s">
        <v>13826</v>
      </c>
      <c r="D159" t="s">
        <v>13823</v>
      </c>
      <c r="E159" t="s">
        <v>2871</v>
      </c>
      <c r="F159" s="46">
        <v>309</v>
      </c>
      <c r="G159" t="str">
        <f t="shared" si="3"/>
        <v>6228483968089692870309</v>
      </c>
      <c r="H159" t="s">
        <v>198</v>
      </c>
      <c r="I159" t="e">
        <f>VLOOKUP(G159,网银退!C:D,2,FALSE)</f>
        <v>#N/A</v>
      </c>
      <c r="P159"/>
      <c r="Q159"/>
    </row>
    <row r="160" spans="1:17" ht="13.5" customHeight="1">
      <c r="A160" t="s">
        <v>2872</v>
      </c>
      <c r="B160" t="s">
        <v>833</v>
      </c>
      <c r="C160" t="s">
        <v>13826</v>
      </c>
      <c r="D160" t="s">
        <v>13823</v>
      </c>
      <c r="E160" t="s">
        <v>2874</v>
      </c>
      <c r="F160" s="46">
        <v>3600</v>
      </c>
      <c r="G160" t="str">
        <f t="shared" si="3"/>
        <v>62122625020226207543600</v>
      </c>
      <c r="H160" t="s">
        <v>198</v>
      </c>
      <c r="I160" t="e">
        <f>VLOOKUP(G160,网银退!C:D,2,FALSE)</f>
        <v>#N/A</v>
      </c>
      <c r="P160"/>
      <c r="Q160"/>
    </row>
    <row r="161" spans="1:17" ht="13.5" customHeight="1">
      <c r="A161" t="s">
        <v>2878</v>
      </c>
      <c r="B161" t="s">
        <v>838</v>
      </c>
      <c r="C161" t="s">
        <v>13826</v>
      </c>
      <c r="D161" t="s">
        <v>13823</v>
      </c>
      <c r="E161" t="s">
        <v>2877</v>
      </c>
      <c r="F161" s="46">
        <v>72</v>
      </c>
      <c r="G161" t="str">
        <f t="shared" si="3"/>
        <v>622150730001707680172</v>
      </c>
      <c r="H161" t="s">
        <v>198</v>
      </c>
      <c r="I161" t="e">
        <f>VLOOKUP(G161,网银退!C:D,2,FALSE)</f>
        <v>#N/A</v>
      </c>
      <c r="P161"/>
      <c r="Q161"/>
    </row>
    <row r="162" spans="1:17" ht="13.5" customHeight="1">
      <c r="A162" t="s">
        <v>5452</v>
      </c>
      <c r="B162" t="s">
        <v>5451</v>
      </c>
      <c r="C162" t="s">
        <v>13836</v>
      </c>
      <c r="D162" t="s">
        <v>13823</v>
      </c>
      <c r="E162" t="s">
        <v>5455</v>
      </c>
      <c r="F162" s="46">
        <v>498</v>
      </c>
      <c r="G162" t="str">
        <f t="shared" si="3"/>
        <v>6213302700001528564498</v>
      </c>
      <c r="H162" t="s">
        <v>215</v>
      </c>
      <c r="I162" t="str">
        <f>VLOOKUP(G162,网银退!C:D,2,FALSE)</f>
        <v>20170714</v>
      </c>
    </row>
    <row r="163" spans="1:17" ht="13.5" customHeight="1">
      <c r="A163" t="s">
        <v>2884</v>
      </c>
      <c r="B163" t="s">
        <v>843</v>
      </c>
      <c r="C163" t="s">
        <v>13826</v>
      </c>
      <c r="D163" t="s">
        <v>13823</v>
      </c>
      <c r="E163" t="s">
        <v>2886</v>
      </c>
      <c r="F163" s="46">
        <v>937</v>
      </c>
      <c r="G163" t="str">
        <f t="shared" si="3"/>
        <v>6228483308592605079937</v>
      </c>
      <c r="H163" t="s">
        <v>198</v>
      </c>
      <c r="I163" t="e">
        <f>VLOOKUP(G163,网银退!C:D,2,FALSE)</f>
        <v>#N/A</v>
      </c>
      <c r="P163"/>
      <c r="Q163"/>
    </row>
    <row r="164" spans="1:17" ht="13.5" customHeight="1">
      <c r="A164" t="s">
        <v>2891</v>
      </c>
      <c r="B164" t="s">
        <v>848</v>
      </c>
      <c r="C164" t="s">
        <v>13826</v>
      </c>
      <c r="D164" t="s">
        <v>13823</v>
      </c>
      <c r="E164" t="s">
        <v>2893</v>
      </c>
      <c r="F164" s="46">
        <v>992</v>
      </c>
      <c r="G164" t="str">
        <f t="shared" si="3"/>
        <v>6223690990039873992</v>
      </c>
      <c r="H164" t="s">
        <v>198</v>
      </c>
      <c r="I164" t="e">
        <f>VLOOKUP(G164,网银退!C:D,2,FALSE)</f>
        <v>#N/A</v>
      </c>
      <c r="P164"/>
      <c r="Q164"/>
    </row>
    <row r="165" spans="1:17" ht="13.5" customHeight="1">
      <c r="A165" t="s">
        <v>6140</v>
      </c>
      <c r="B165" t="s">
        <v>6139</v>
      </c>
      <c r="C165" t="s">
        <v>13841</v>
      </c>
      <c r="D165" t="s">
        <v>13823</v>
      </c>
      <c r="E165" t="s">
        <v>6142</v>
      </c>
      <c r="F165" s="46">
        <v>9000</v>
      </c>
      <c r="G165" t="str">
        <f t="shared" si="3"/>
        <v>62141573129034475239000</v>
      </c>
      <c r="H165" t="s">
        <v>215</v>
      </c>
      <c r="I165" t="str">
        <f>VLOOKUP(G165,网银退!C:D,2,FALSE)</f>
        <v>20170720</v>
      </c>
    </row>
    <row r="166" spans="1:17" ht="13.5" customHeight="1">
      <c r="A166" t="s">
        <v>6133</v>
      </c>
      <c r="B166" t="s">
        <v>6132</v>
      </c>
      <c r="C166" t="s">
        <v>13843</v>
      </c>
      <c r="D166" t="s">
        <v>13823</v>
      </c>
      <c r="E166" t="s">
        <v>6136</v>
      </c>
      <c r="F166" s="46">
        <v>31.5</v>
      </c>
      <c r="G166" t="str">
        <f t="shared" si="3"/>
        <v>621415731290345851231.5</v>
      </c>
      <c r="H166" t="s">
        <v>215</v>
      </c>
      <c r="I166" t="str">
        <f>VLOOKUP(G166,网银退!C:D,2,FALSE)</f>
        <v>20170720</v>
      </c>
    </row>
    <row r="167" spans="1:17" ht="13.5" customHeight="1">
      <c r="A167" t="s">
        <v>3936</v>
      </c>
      <c r="B167" t="s">
        <v>1711</v>
      </c>
      <c r="C167" t="s">
        <v>13829</v>
      </c>
      <c r="D167" t="s">
        <v>13823</v>
      </c>
      <c r="E167" t="s">
        <v>3938</v>
      </c>
      <c r="F167" s="46">
        <v>263</v>
      </c>
      <c r="G167" t="str">
        <f t="shared" si="3"/>
        <v>6214157312904336097263</v>
      </c>
      <c r="H167" t="s">
        <v>215</v>
      </c>
      <c r="I167" t="str">
        <f>VLOOKUP(G167,网银退!C:D,2,FALSE)</f>
        <v>20170711</v>
      </c>
      <c r="P167"/>
      <c r="Q167"/>
    </row>
    <row r="168" spans="1:17" ht="13.5" customHeight="1">
      <c r="A168" t="s">
        <v>2909</v>
      </c>
      <c r="B168" t="s">
        <v>859</v>
      </c>
      <c r="C168" t="s">
        <v>13826</v>
      </c>
      <c r="D168" t="s">
        <v>13823</v>
      </c>
      <c r="E168" t="s">
        <v>2911</v>
      </c>
      <c r="F168" s="46">
        <v>74</v>
      </c>
      <c r="G168" t="str">
        <f t="shared" si="3"/>
        <v>622848119873062627374</v>
      </c>
      <c r="H168" t="s">
        <v>198</v>
      </c>
      <c r="I168" t="e">
        <f>VLOOKUP(G168,网银退!C:D,2,FALSE)</f>
        <v>#N/A</v>
      </c>
      <c r="P168"/>
      <c r="Q168"/>
    </row>
    <row r="169" spans="1:17" ht="13.5" customHeight="1">
      <c r="A169" t="s">
        <v>2912</v>
      </c>
      <c r="B169" t="s">
        <v>862</v>
      </c>
      <c r="C169" t="s">
        <v>13826</v>
      </c>
      <c r="D169" t="s">
        <v>13823</v>
      </c>
      <c r="E169" t="s">
        <v>2914</v>
      </c>
      <c r="F169" s="46">
        <v>122</v>
      </c>
      <c r="G169" t="str">
        <f t="shared" si="3"/>
        <v>6222520592939173122</v>
      </c>
      <c r="H169" t="s">
        <v>198</v>
      </c>
      <c r="I169" t="e">
        <f>VLOOKUP(G169,网银退!C:D,2,FALSE)</f>
        <v>#N/A</v>
      </c>
      <c r="P169"/>
      <c r="Q169"/>
    </row>
    <row r="170" spans="1:17" ht="13.5" customHeight="1">
      <c r="A170" t="s">
        <v>2915</v>
      </c>
      <c r="B170" t="s">
        <v>865</v>
      </c>
      <c r="C170" t="s">
        <v>13826</v>
      </c>
      <c r="D170" t="s">
        <v>13823</v>
      </c>
      <c r="E170" t="s">
        <v>2914</v>
      </c>
      <c r="F170" s="46">
        <v>10</v>
      </c>
      <c r="G170" t="str">
        <f t="shared" si="3"/>
        <v>622252059293917310</v>
      </c>
      <c r="H170" t="s">
        <v>198</v>
      </c>
      <c r="I170" t="e">
        <f>VLOOKUP(G170,网银退!C:D,2,FALSE)</f>
        <v>#N/A</v>
      </c>
      <c r="P170"/>
      <c r="Q170"/>
    </row>
    <row r="171" spans="1:17" ht="13.5" customHeight="1">
      <c r="A171" t="s">
        <v>2917</v>
      </c>
      <c r="B171" t="s">
        <v>866</v>
      </c>
      <c r="C171" t="s">
        <v>13826</v>
      </c>
      <c r="D171" t="s">
        <v>13823</v>
      </c>
      <c r="E171" t="s">
        <v>2914</v>
      </c>
      <c r="F171" s="46">
        <v>416</v>
      </c>
      <c r="G171" t="str">
        <f t="shared" si="3"/>
        <v>6222520592939173416</v>
      </c>
      <c r="H171" t="s">
        <v>198</v>
      </c>
      <c r="I171" t="e">
        <f>VLOOKUP(G171,网银退!C:D,2,FALSE)</f>
        <v>#N/A</v>
      </c>
      <c r="P171"/>
      <c r="Q171"/>
    </row>
    <row r="172" spans="1:17" ht="13.5" customHeight="1">
      <c r="A172" t="s">
        <v>9838</v>
      </c>
      <c r="B172" t="s">
        <v>9835</v>
      </c>
      <c r="C172" t="s">
        <v>13840</v>
      </c>
      <c r="D172" t="s">
        <v>13823</v>
      </c>
      <c r="E172" t="s">
        <v>5914</v>
      </c>
      <c r="F172" s="46" t="s">
        <v>13878</v>
      </c>
      <c r="G172" t="str">
        <f t="shared" si="3"/>
        <v>6214157572900026543300.0</v>
      </c>
      <c r="H172" t="s">
        <v>198</v>
      </c>
      <c r="I172" t="e">
        <f>VLOOKUP(G172,网银退!C:D,2,FALSE)</f>
        <v>#N/A</v>
      </c>
    </row>
    <row r="173" spans="1:17" ht="13.5" customHeight="1">
      <c r="A173" t="s">
        <v>2926</v>
      </c>
      <c r="B173" t="s">
        <v>871</v>
      </c>
      <c r="C173" t="s">
        <v>13826</v>
      </c>
      <c r="D173" t="s">
        <v>13823</v>
      </c>
      <c r="E173" t="s">
        <v>2928</v>
      </c>
      <c r="F173" s="46">
        <v>79</v>
      </c>
      <c r="G173" t="str">
        <f t="shared" si="3"/>
        <v>625802010202100779</v>
      </c>
      <c r="H173" t="s">
        <v>198</v>
      </c>
      <c r="I173" t="e">
        <f>VLOOKUP(G173,网银退!C:D,2,FALSE)</f>
        <v>#N/A</v>
      </c>
      <c r="P173"/>
      <c r="Q173"/>
    </row>
    <row r="174" spans="1:17" ht="13.5" customHeight="1">
      <c r="A174" t="s">
        <v>2929</v>
      </c>
      <c r="B174" t="s">
        <v>874</v>
      </c>
      <c r="C174" t="s">
        <v>13826</v>
      </c>
      <c r="D174" t="s">
        <v>13823</v>
      </c>
      <c r="E174" t="s">
        <v>326</v>
      </c>
      <c r="F174" s="46">
        <v>100</v>
      </c>
      <c r="G174" t="str">
        <f t="shared" si="3"/>
        <v>6230582000062925303100</v>
      </c>
      <c r="H174" t="s">
        <v>198</v>
      </c>
      <c r="I174" t="e">
        <f>VLOOKUP(G174,网银退!C:D,2,FALSE)</f>
        <v>#N/A</v>
      </c>
      <c r="P174"/>
      <c r="Q174"/>
    </row>
    <row r="175" spans="1:17" ht="13.5" customHeight="1">
      <c r="A175" t="s">
        <v>2931</v>
      </c>
      <c r="B175" t="s">
        <v>875</v>
      </c>
      <c r="C175" t="s">
        <v>13826</v>
      </c>
      <c r="D175" t="s">
        <v>13823</v>
      </c>
      <c r="E175" t="s">
        <v>2933</v>
      </c>
      <c r="F175" s="46">
        <v>7</v>
      </c>
      <c r="G175" t="str">
        <f t="shared" si="3"/>
        <v>62319000000599388747</v>
      </c>
      <c r="H175" t="s">
        <v>198</v>
      </c>
      <c r="I175" t="e">
        <f>VLOOKUP(G175,网银退!C:D,2,FALSE)</f>
        <v>#N/A</v>
      </c>
      <c r="P175"/>
      <c r="Q175"/>
    </row>
    <row r="176" spans="1:17" ht="13.5" customHeight="1">
      <c r="A176" t="s">
        <v>5912</v>
      </c>
      <c r="B176" t="s">
        <v>5911</v>
      </c>
      <c r="C176" t="s">
        <v>13840</v>
      </c>
      <c r="D176" t="s">
        <v>13823</v>
      </c>
      <c r="E176" t="s">
        <v>5914</v>
      </c>
      <c r="F176" s="46" t="s">
        <v>13877</v>
      </c>
      <c r="G176" t="str">
        <f t="shared" si="3"/>
        <v>6214157572900026543300</v>
      </c>
      <c r="H176" t="s">
        <v>215</v>
      </c>
      <c r="I176" t="str">
        <f>VLOOKUP(G176,网银退!C:D,2,FALSE)</f>
        <v>20170718</v>
      </c>
    </row>
    <row r="177" spans="1:17" ht="13.5" customHeight="1">
      <c r="A177" t="s">
        <v>2942</v>
      </c>
      <c r="B177" t="s">
        <v>881</v>
      </c>
      <c r="C177" t="s">
        <v>13826</v>
      </c>
      <c r="D177" t="s">
        <v>13823</v>
      </c>
      <c r="E177" t="s">
        <v>2944</v>
      </c>
      <c r="F177" s="46">
        <v>57</v>
      </c>
      <c r="G177" t="str">
        <f t="shared" si="3"/>
        <v>621799730003723049057</v>
      </c>
      <c r="H177" t="s">
        <v>198</v>
      </c>
      <c r="I177" t="e">
        <f>VLOOKUP(G177,网银退!C:D,2,FALSE)</f>
        <v>#N/A</v>
      </c>
      <c r="P177"/>
      <c r="Q177"/>
    </row>
    <row r="178" spans="1:17" ht="13.5" customHeight="1">
      <c r="A178" t="s">
        <v>2945</v>
      </c>
      <c r="B178" t="s">
        <v>884</v>
      </c>
      <c r="C178" t="s">
        <v>13826</v>
      </c>
      <c r="D178" t="s">
        <v>13823</v>
      </c>
      <c r="E178" t="s">
        <v>2947</v>
      </c>
      <c r="F178" s="46">
        <v>500</v>
      </c>
      <c r="G178" t="str">
        <f t="shared" si="3"/>
        <v>6228930001030328185500</v>
      </c>
      <c r="H178" t="s">
        <v>198</v>
      </c>
      <c r="I178" t="e">
        <f>VLOOKUP(G178,网银退!C:D,2,FALSE)</f>
        <v>#N/A</v>
      </c>
      <c r="P178"/>
      <c r="Q178"/>
    </row>
    <row r="179" spans="1:17" ht="13.5" customHeight="1">
      <c r="A179" t="s">
        <v>2948</v>
      </c>
      <c r="B179" t="s">
        <v>887</v>
      </c>
      <c r="C179" t="s">
        <v>13826</v>
      </c>
      <c r="D179" t="s">
        <v>13823</v>
      </c>
      <c r="E179" t="s">
        <v>2950</v>
      </c>
      <c r="F179" s="46">
        <v>91</v>
      </c>
      <c r="G179" t="str">
        <f t="shared" si="3"/>
        <v>622168291513604391</v>
      </c>
      <c r="H179" t="s">
        <v>198</v>
      </c>
      <c r="I179" t="e">
        <f>VLOOKUP(G179,网银退!C:D,2,FALSE)</f>
        <v>#N/A</v>
      </c>
      <c r="P179"/>
      <c r="Q179"/>
    </row>
    <row r="180" spans="1:17" ht="13.5" customHeight="1">
      <c r="A180" t="s">
        <v>5487</v>
      </c>
      <c r="B180" t="s">
        <v>5486</v>
      </c>
      <c r="C180" t="s">
        <v>13836</v>
      </c>
      <c r="D180" t="s">
        <v>13823</v>
      </c>
      <c r="E180" t="s">
        <v>5490</v>
      </c>
      <c r="F180" s="46">
        <v>0.5</v>
      </c>
      <c r="G180" t="str">
        <f t="shared" si="3"/>
        <v>62146001800146151290.5</v>
      </c>
      <c r="H180" t="s">
        <v>215</v>
      </c>
      <c r="I180" t="str">
        <f>VLOOKUP(G180,网银退!C:D,2,FALSE)</f>
        <v>20170714</v>
      </c>
    </row>
    <row r="181" spans="1:17" ht="13.5" customHeight="1">
      <c r="A181" t="s">
        <v>2955</v>
      </c>
      <c r="B181" t="s">
        <v>892</v>
      </c>
      <c r="C181" t="s">
        <v>13826</v>
      </c>
      <c r="D181" t="s">
        <v>13823</v>
      </c>
      <c r="E181" t="s">
        <v>235</v>
      </c>
      <c r="F181" s="46">
        <v>1600</v>
      </c>
      <c r="G181" t="str">
        <f t="shared" si="3"/>
        <v>62284841485972063771600</v>
      </c>
      <c r="H181" t="s">
        <v>198</v>
      </c>
      <c r="I181" t="e">
        <f>VLOOKUP(G181,网银退!C:D,2,FALSE)</f>
        <v>#N/A</v>
      </c>
      <c r="P181"/>
      <c r="Q181"/>
    </row>
    <row r="182" spans="1:17" ht="13.5" customHeight="1">
      <c r="A182" t="s">
        <v>2957</v>
      </c>
      <c r="B182" t="s">
        <v>893</v>
      </c>
      <c r="C182" t="s">
        <v>13826</v>
      </c>
      <c r="D182" t="s">
        <v>13823</v>
      </c>
      <c r="E182" t="s">
        <v>2959</v>
      </c>
      <c r="F182" s="46">
        <v>7000</v>
      </c>
      <c r="G182" t="str">
        <f t="shared" si="3"/>
        <v>62236909812157487000</v>
      </c>
      <c r="H182" t="s">
        <v>198</v>
      </c>
      <c r="I182" t="e">
        <f>VLOOKUP(G182,网银退!C:D,2,FALSE)</f>
        <v>#N/A</v>
      </c>
      <c r="P182"/>
      <c r="Q182"/>
    </row>
    <row r="183" spans="1:17" ht="13.5" customHeight="1">
      <c r="A183" t="s">
        <v>2967</v>
      </c>
      <c r="B183" t="s">
        <v>898</v>
      </c>
      <c r="C183" t="s">
        <v>13826</v>
      </c>
      <c r="D183" t="s">
        <v>13823</v>
      </c>
      <c r="E183" t="s">
        <v>2969</v>
      </c>
      <c r="F183" s="46">
        <v>5000</v>
      </c>
      <c r="G183" t="str">
        <f t="shared" si="3"/>
        <v>62536242402146175000</v>
      </c>
      <c r="H183" t="s">
        <v>198</v>
      </c>
      <c r="I183" t="e">
        <f>VLOOKUP(G183,网银退!C:D,2,FALSE)</f>
        <v>#N/A</v>
      </c>
      <c r="P183"/>
      <c r="Q183"/>
    </row>
    <row r="184" spans="1:17" ht="13.5" customHeight="1">
      <c r="A184" t="s">
        <v>2970</v>
      </c>
      <c r="B184" t="s">
        <v>901</v>
      </c>
      <c r="C184" t="s">
        <v>13826</v>
      </c>
      <c r="D184" t="s">
        <v>13823</v>
      </c>
      <c r="E184" t="s">
        <v>2972</v>
      </c>
      <c r="F184" s="46">
        <v>78</v>
      </c>
      <c r="G184" t="str">
        <f t="shared" si="3"/>
        <v>439225832866167578</v>
      </c>
      <c r="H184" t="s">
        <v>198</v>
      </c>
      <c r="I184" t="e">
        <f>VLOOKUP(G184,网银退!C:D,2,FALSE)</f>
        <v>#N/A</v>
      </c>
      <c r="P184"/>
      <c r="Q184"/>
    </row>
    <row r="185" spans="1:17" ht="13.5" customHeight="1">
      <c r="A185" t="s">
        <v>2973</v>
      </c>
      <c r="B185" t="s">
        <v>905</v>
      </c>
      <c r="C185" t="s">
        <v>13826</v>
      </c>
      <c r="D185" t="s">
        <v>13823</v>
      </c>
      <c r="E185" t="s">
        <v>2975</v>
      </c>
      <c r="F185" s="46">
        <v>735</v>
      </c>
      <c r="G185" t="str">
        <f t="shared" si="3"/>
        <v>4270300056183428735</v>
      </c>
      <c r="H185" t="s">
        <v>198</v>
      </c>
      <c r="I185" t="e">
        <f>VLOOKUP(G185,网银退!C:D,2,FALSE)</f>
        <v>#N/A</v>
      </c>
      <c r="P185"/>
      <c r="Q185"/>
    </row>
    <row r="186" spans="1:17" ht="13.5" customHeight="1">
      <c r="A186" t="s">
        <v>2976</v>
      </c>
      <c r="B186" t="s">
        <v>908</v>
      </c>
      <c r="C186" t="s">
        <v>13826</v>
      </c>
      <c r="D186" t="s">
        <v>13823</v>
      </c>
      <c r="E186" t="s">
        <v>2975</v>
      </c>
      <c r="F186" s="46">
        <v>970</v>
      </c>
      <c r="G186" t="str">
        <f t="shared" si="3"/>
        <v>4270300056183428970</v>
      </c>
      <c r="H186" t="s">
        <v>198</v>
      </c>
      <c r="I186" t="e">
        <f>VLOOKUP(G186,网银退!C:D,2,FALSE)</f>
        <v>#N/A</v>
      </c>
      <c r="P186"/>
      <c r="Q186"/>
    </row>
    <row r="187" spans="1:17" ht="13.5" customHeight="1">
      <c r="A187" t="s">
        <v>2978</v>
      </c>
      <c r="B187" t="s">
        <v>911</v>
      </c>
      <c r="C187" t="s">
        <v>13826</v>
      </c>
      <c r="D187" t="s">
        <v>13823</v>
      </c>
      <c r="E187" t="s">
        <v>2980</v>
      </c>
      <c r="F187" s="46">
        <v>14</v>
      </c>
      <c r="G187" t="str">
        <f t="shared" si="3"/>
        <v>622369165130856514</v>
      </c>
      <c r="H187" t="s">
        <v>198</v>
      </c>
      <c r="I187" t="e">
        <f>VLOOKUP(G187,网银退!C:D,2,FALSE)</f>
        <v>#N/A</v>
      </c>
      <c r="P187"/>
      <c r="Q187"/>
    </row>
    <row r="188" spans="1:17" ht="13.5" customHeight="1">
      <c r="A188" t="s">
        <v>2981</v>
      </c>
      <c r="B188" t="s">
        <v>914</v>
      </c>
      <c r="C188" t="s">
        <v>13826</v>
      </c>
      <c r="D188" t="s">
        <v>13823</v>
      </c>
      <c r="E188" t="s">
        <v>2983</v>
      </c>
      <c r="F188" s="46">
        <v>92</v>
      </c>
      <c r="G188" t="str">
        <f t="shared" si="3"/>
        <v>622521120091462992</v>
      </c>
      <c r="H188" t="s">
        <v>198</v>
      </c>
      <c r="I188" t="e">
        <f>VLOOKUP(G188,网银退!C:D,2,FALSE)</f>
        <v>#N/A</v>
      </c>
      <c r="P188"/>
      <c r="Q188"/>
    </row>
    <row r="189" spans="1:17" ht="13.5" customHeight="1">
      <c r="A189" t="s">
        <v>5363</v>
      </c>
      <c r="B189" t="s">
        <v>5362</v>
      </c>
      <c r="C189" t="s">
        <v>13835</v>
      </c>
      <c r="D189" t="s">
        <v>13823</v>
      </c>
      <c r="E189" t="s">
        <v>5366</v>
      </c>
      <c r="F189" s="46">
        <v>1</v>
      </c>
      <c r="G189" t="str">
        <f t="shared" si="3"/>
        <v>62146021800002381161</v>
      </c>
      <c r="H189" t="s">
        <v>215</v>
      </c>
      <c r="I189" t="str">
        <f>VLOOKUP(G189,网银退!C:D,2,FALSE)</f>
        <v>20170713</v>
      </c>
    </row>
    <row r="190" spans="1:17" ht="13.5" customHeight="1">
      <c r="A190" t="s">
        <v>2988</v>
      </c>
      <c r="B190" t="s">
        <v>919</v>
      </c>
      <c r="C190" t="s">
        <v>13826</v>
      </c>
      <c r="D190" t="s">
        <v>13823</v>
      </c>
      <c r="E190" t="s">
        <v>2990</v>
      </c>
      <c r="F190" s="46">
        <v>697</v>
      </c>
      <c r="G190" t="str">
        <f t="shared" si="3"/>
        <v>6214157312901833179697</v>
      </c>
      <c r="H190" t="s">
        <v>198</v>
      </c>
      <c r="I190" t="e">
        <f>VLOOKUP(G190,网银退!C:D,2,FALSE)</f>
        <v>#N/A</v>
      </c>
      <c r="P190"/>
      <c r="Q190"/>
    </row>
    <row r="191" spans="1:17" ht="13.5" customHeight="1">
      <c r="A191" t="s">
        <v>2991</v>
      </c>
      <c r="B191" t="s">
        <v>922</v>
      </c>
      <c r="C191" t="s">
        <v>13826</v>
      </c>
      <c r="D191" t="s">
        <v>13823</v>
      </c>
      <c r="E191" t="s">
        <v>2993</v>
      </c>
      <c r="F191" s="46">
        <v>221</v>
      </c>
      <c r="G191" t="str">
        <f t="shared" si="3"/>
        <v>6231900000092348644221</v>
      </c>
      <c r="H191" t="s">
        <v>198</v>
      </c>
      <c r="I191" t="e">
        <f>VLOOKUP(G191,网银退!C:D,2,FALSE)</f>
        <v>#N/A</v>
      </c>
      <c r="P191"/>
      <c r="Q191"/>
    </row>
    <row r="192" spans="1:17" ht="13.5" customHeight="1">
      <c r="A192" t="s">
        <v>2282</v>
      </c>
      <c r="B192" t="s">
        <v>362</v>
      </c>
      <c r="C192" t="s">
        <v>13822</v>
      </c>
      <c r="D192" t="s">
        <v>13823</v>
      </c>
      <c r="E192" t="s">
        <v>2284</v>
      </c>
      <c r="F192" s="46">
        <v>500</v>
      </c>
      <c r="G192" t="str">
        <f t="shared" si="3"/>
        <v>6214838580614222500</v>
      </c>
      <c r="H192" t="s">
        <v>215</v>
      </c>
      <c r="I192" t="str">
        <f>VLOOKUP(G192,网银退!C:D,2,FALSE)</f>
        <v>20170703</v>
      </c>
      <c r="P192"/>
      <c r="Q192"/>
    </row>
    <row r="193" spans="1:17" ht="13.5" customHeight="1">
      <c r="A193" t="s">
        <v>2998</v>
      </c>
      <c r="B193" t="s">
        <v>927</v>
      </c>
      <c r="C193" t="s">
        <v>13826</v>
      </c>
      <c r="D193" t="s">
        <v>13823</v>
      </c>
      <c r="E193" t="s">
        <v>3000</v>
      </c>
      <c r="F193" s="46">
        <v>491</v>
      </c>
      <c r="G193" t="str">
        <f t="shared" si="3"/>
        <v>6222022513000312629491</v>
      </c>
      <c r="H193" t="s">
        <v>198</v>
      </c>
      <c r="I193" t="e">
        <f>VLOOKUP(G193,网银退!C:D,2,FALSE)</f>
        <v>#N/A</v>
      </c>
      <c r="P193"/>
      <c r="Q193"/>
    </row>
    <row r="194" spans="1:17" ht="13.5" customHeight="1">
      <c r="A194" t="s">
        <v>3006</v>
      </c>
      <c r="B194" t="s">
        <v>932</v>
      </c>
      <c r="C194" t="s">
        <v>13826</v>
      </c>
      <c r="D194" t="s">
        <v>13823</v>
      </c>
      <c r="E194" t="s">
        <v>3008</v>
      </c>
      <c r="F194" s="46">
        <v>509</v>
      </c>
      <c r="G194" t="str">
        <f t="shared" si="3"/>
        <v>6227003860030125659509</v>
      </c>
      <c r="H194" t="s">
        <v>198</v>
      </c>
      <c r="I194" t="e">
        <f>VLOOKUP(G194,网银退!C:D,2,FALSE)</f>
        <v>#N/A</v>
      </c>
      <c r="P194"/>
      <c r="Q194"/>
    </row>
    <row r="195" spans="1:17" ht="13.5" customHeight="1">
      <c r="A195" t="s">
        <v>3009</v>
      </c>
      <c r="B195" t="s">
        <v>935</v>
      </c>
      <c r="C195" t="s">
        <v>13826</v>
      </c>
      <c r="D195" t="s">
        <v>13823</v>
      </c>
      <c r="E195" t="s">
        <v>2532</v>
      </c>
      <c r="F195" s="46">
        <v>5092</v>
      </c>
      <c r="G195" t="str">
        <f t="shared" si="3"/>
        <v>62170039800005716815092</v>
      </c>
      <c r="H195" t="s">
        <v>198</v>
      </c>
      <c r="I195" t="e">
        <f>VLOOKUP(G195,网银退!C:D,2,FALSE)</f>
        <v>#N/A</v>
      </c>
      <c r="P195"/>
      <c r="Q195"/>
    </row>
    <row r="196" spans="1:17" ht="13.5" customHeight="1">
      <c r="A196" t="s">
        <v>3011</v>
      </c>
      <c r="B196" t="s">
        <v>938</v>
      </c>
      <c r="C196" t="s">
        <v>13826</v>
      </c>
      <c r="D196" t="s">
        <v>13823</v>
      </c>
      <c r="E196" t="s">
        <v>3013</v>
      </c>
      <c r="F196" s="46">
        <v>69</v>
      </c>
      <c r="G196" t="str">
        <f t="shared" si="3"/>
        <v>622369141975684069</v>
      </c>
      <c r="H196" t="s">
        <v>198</v>
      </c>
      <c r="I196" t="e">
        <f>VLOOKUP(G196,网银退!C:D,2,FALSE)</f>
        <v>#N/A</v>
      </c>
      <c r="P196"/>
      <c r="Q196"/>
    </row>
    <row r="197" spans="1:17" ht="13.5" customHeight="1">
      <c r="A197" t="s">
        <v>5837</v>
      </c>
      <c r="B197" t="s">
        <v>5836</v>
      </c>
      <c r="C197" t="s">
        <v>13841</v>
      </c>
      <c r="D197" t="s">
        <v>13823</v>
      </c>
      <c r="E197" t="s">
        <v>2284</v>
      </c>
      <c r="F197" s="46">
        <v>500</v>
      </c>
      <c r="G197" t="str">
        <f t="shared" si="3"/>
        <v>6214838580614222500</v>
      </c>
      <c r="H197" t="s">
        <v>215</v>
      </c>
      <c r="I197" t="str">
        <f>VLOOKUP(G197,网银退!C:D,2,FALSE)</f>
        <v>20170703</v>
      </c>
    </row>
    <row r="198" spans="1:17" ht="13.5" customHeight="1">
      <c r="A198" t="s">
        <v>3023</v>
      </c>
      <c r="B198" t="s">
        <v>945</v>
      </c>
      <c r="C198" t="s">
        <v>13826</v>
      </c>
      <c r="D198" t="s">
        <v>13823</v>
      </c>
      <c r="E198" t="s">
        <v>3025</v>
      </c>
      <c r="F198" s="46">
        <v>132</v>
      </c>
      <c r="G198" t="str">
        <f t="shared" ref="G198:G261" si="4">E198&amp;F198</f>
        <v>6228483618583692773132</v>
      </c>
      <c r="H198" t="s">
        <v>198</v>
      </c>
      <c r="I198" t="e">
        <f>VLOOKUP(G198,网银退!C:D,2,FALSE)</f>
        <v>#N/A</v>
      </c>
      <c r="P198"/>
      <c r="Q198"/>
    </row>
    <row r="199" spans="1:17" ht="13.5" customHeight="1">
      <c r="A199" t="s">
        <v>3028</v>
      </c>
      <c r="B199" t="s">
        <v>948</v>
      </c>
      <c r="C199" t="s">
        <v>13826</v>
      </c>
      <c r="D199" t="s">
        <v>13823</v>
      </c>
      <c r="E199" t="s">
        <v>3030</v>
      </c>
      <c r="F199" s="46">
        <v>150</v>
      </c>
      <c r="G199" t="str">
        <f t="shared" si="4"/>
        <v>6221887300037367602150</v>
      </c>
      <c r="H199" t="s">
        <v>198</v>
      </c>
      <c r="I199" t="e">
        <f>VLOOKUP(G199,网银退!C:D,2,FALSE)</f>
        <v>#N/A</v>
      </c>
      <c r="P199"/>
      <c r="Q199"/>
    </row>
    <row r="200" spans="1:17" ht="13.5" customHeight="1">
      <c r="A200" t="s">
        <v>4198</v>
      </c>
      <c r="B200" t="s">
        <v>1938</v>
      </c>
      <c r="C200" t="s">
        <v>13831</v>
      </c>
      <c r="D200" t="s">
        <v>13823</v>
      </c>
      <c r="E200" t="s">
        <v>4200</v>
      </c>
      <c r="F200" s="46">
        <v>894</v>
      </c>
      <c r="G200" t="str">
        <f t="shared" si="4"/>
        <v>6214838715955516894</v>
      </c>
      <c r="H200" t="s">
        <v>215</v>
      </c>
      <c r="I200" t="str">
        <f>VLOOKUP(G200,网银退!C:D,2,FALSE)</f>
        <v>20170710</v>
      </c>
      <c r="P200"/>
      <c r="Q200"/>
    </row>
    <row r="201" spans="1:17" ht="13.5" customHeight="1">
      <c r="A201" t="s">
        <v>3040</v>
      </c>
      <c r="B201" t="s">
        <v>955</v>
      </c>
      <c r="C201" t="s">
        <v>13826</v>
      </c>
      <c r="D201" t="s">
        <v>13823</v>
      </c>
      <c r="E201" t="s">
        <v>3042</v>
      </c>
      <c r="F201" s="46">
        <v>500</v>
      </c>
      <c r="G201" t="str">
        <f t="shared" si="4"/>
        <v>6231900000122923382500</v>
      </c>
      <c r="H201" t="s">
        <v>198</v>
      </c>
      <c r="I201" t="e">
        <f>VLOOKUP(G201,网银退!C:D,2,FALSE)</f>
        <v>#N/A</v>
      </c>
      <c r="P201"/>
      <c r="Q201"/>
    </row>
    <row r="202" spans="1:17" ht="13.5" customHeight="1">
      <c r="A202" t="s">
        <v>3043</v>
      </c>
      <c r="B202" t="s">
        <v>958</v>
      </c>
      <c r="C202" t="s">
        <v>13826</v>
      </c>
      <c r="D202" t="s">
        <v>13823</v>
      </c>
      <c r="E202" t="s">
        <v>3045</v>
      </c>
      <c r="F202" s="46">
        <v>456</v>
      </c>
      <c r="G202" t="str">
        <f t="shared" si="4"/>
        <v>6228480866183450166456</v>
      </c>
      <c r="H202" t="s">
        <v>198</v>
      </c>
      <c r="I202" t="e">
        <f>VLOOKUP(G202,网银退!C:D,2,FALSE)</f>
        <v>#N/A</v>
      </c>
      <c r="P202"/>
      <c r="Q202"/>
    </row>
    <row r="203" spans="1:17" ht="13.5" customHeight="1">
      <c r="A203" t="s">
        <v>3046</v>
      </c>
      <c r="B203" t="s">
        <v>961</v>
      </c>
      <c r="C203" t="s">
        <v>13826</v>
      </c>
      <c r="D203" t="s">
        <v>13823</v>
      </c>
      <c r="E203" t="s">
        <v>3048</v>
      </c>
      <c r="F203" s="46">
        <v>900</v>
      </c>
      <c r="G203" t="str">
        <f t="shared" si="4"/>
        <v>6228411933032593663900</v>
      </c>
      <c r="H203" t="s">
        <v>198</v>
      </c>
      <c r="I203" t="e">
        <f>VLOOKUP(G203,网银退!C:D,2,FALSE)</f>
        <v>#N/A</v>
      </c>
      <c r="P203"/>
      <c r="Q203"/>
    </row>
    <row r="204" spans="1:17" ht="13.5" customHeight="1">
      <c r="A204" t="s">
        <v>5356</v>
      </c>
      <c r="B204" t="s">
        <v>5355</v>
      </c>
      <c r="C204" t="s">
        <v>13835</v>
      </c>
      <c r="D204" t="s">
        <v>13823</v>
      </c>
      <c r="E204" t="s">
        <v>5359</v>
      </c>
      <c r="F204" s="46">
        <v>1073</v>
      </c>
      <c r="G204" t="str">
        <f t="shared" si="4"/>
        <v>62148387175209381073</v>
      </c>
      <c r="H204" t="s">
        <v>215</v>
      </c>
      <c r="I204" t="str">
        <f>VLOOKUP(G204,网银退!C:D,2,FALSE)</f>
        <v>20170713</v>
      </c>
    </row>
    <row r="205" spans="1:17" ht="13.5" customHeight="1">
      <c r="A205" t="s">
        <v>3053</v>
      </c>
      <c r="B205" t="s">
        <v>966</v>
      </c>
      <c r="C205" t="s">
        <v>13826</v>
      </c>
      <c r="D205" t="s">
        <v>13823</v>
      </c>
      <c r="E205" t="s">
        <v>3055</v>
      </c>
      <c r="F205" s="46">
        <v>111</v>
      </c>
      <c r="G205" t="str">
        <f t="shared" si="4"/>
        <v>6231900000100045802111</v>
      </c>
      <c r="H205" t="s">
        <v>198</v>
      </c>
      <c r="I205" t="e">
        <f>VLOOKUP(G205,网银退!C:D,2,FALSE)</f>
        <v>#N/A</v>
      </c>
      <c r="P205"/>
      <c r="Q205"/>
    </row>
    <row r="206" spans="1:17" ht="13.5" customHeight="1">
      <c r="A206" t="s">
        <v>3056</v>
      </c>
      <c r="B206" t="s">
        <v>969</v>
      </c>
      <c r="C206" t="s">
        <v>13826</v>
      </c>
      <c r="D206" t="s">
        <v>13823</v>
      </c>
      <c r="E206" t="s">
        <v>3058</v>
      </c>
      <c r="F206" s="46">
        <v>1000</v>
      </c>
      <c r="G206" t="str">
        <f t="shared" si="4"/>
        <v>62319000200160825411000</v>
      </c>
      <c r="H206" t="s">
        <v>198</v>
      </c>
      <c r="I206" t="e">
        <f>VLOOKUP(G206,网银退!C:D,2,FALSE)</f>
        <v>#N/A</v>
      </c>
      <c r="P206"/>
      <c r="Q206"/>
    </row>
    <row r="207" spans="1:17" ht="13.5" customHeight="1">
      <c r="A207" t="s">
        <v>3059</v>
      </c>
      <c r="B207" t="s">
        <v>972</v>
      </c>
      <c r="C207" t="s">
        <v>13826</v>
      </c>
      <c r="D207" t="s">
        <v>13823</v>
      </c>
      <c r="E207" t="s">
        <v>3061</v>
      </c>
      <c r="F207" s="46">
        <v>3000</v>
      </c>
      <c r="G207" t="str">
        <f t="shared" si="4"/>
        <v>62172320100021359483000</v>
      </c>
      <c r="H207" t="s">
        <v>198</v>
      </c>
      <c r="I207" t="e">
        <f>VLOOKUP(G207,网银退!C:D,2,FALSE)</f>
        <v>#N/A</v>
      </c>
      <c r="P207"/>
      <c r="Q207"/>
    </row>
    <row r="208" spans="1:17" ht="13.5" customHeight="1">
      <c r="A208" t="s">
        <v>9510</v>
      </c>
      <c r="B208" t="s">
        <v>9509</v>
      </c>
      <c r="C208" t="s">
        <v>13840</v>
      </c>
      <c r="D208" t="s">
        <v>13823</v>
      </c>
      <c r="E208" t="s">
        <v>5359</v>
      </c>
      <c r="F208" s="46" t="s">
        <v>13859</v>
      </c>
      <c r="G208" t="str">
        <f t="shared" si="4"/>
        <v>62148387175209381073.0</v>
      </c>
      <c r="H208" t="s">
        <v>198</v>
      </c>
      <c r="I208" t="e">
        <f>VLOOKUP(G208,网银退!C:D,2,FALSE)</f>
        <v>#N/A</v>
      </c>
    </row>
    <row r="209" spans="1:17" ht="13.5" customHeight="1">
      <c r="A209" t="s">
        <v>3066</v>
      </c>
      <c r="B209" t="s">
        <v>977</v>
      </c>
      <c r="C209" t="s">
        <v>13826</v>
      </c>
      <c r="D209" t="s">
        <v>13823</v>
      </c>
      <c r="E209" t="s">
        <v>3068</v>
      </c>
      <c r="F209" s="46">
        <v>500</v>
      </c>
      <c r="G209" t="str">
        <f t="shared" si="4"/>
        <v>6217562700005196497500</v>
      </c>
      <c r="H209" t="s">
        <v>198</v>
      </c>
      <c r="I209" t="e">
        <f>VLOOKUP(G209,网银退!C:D,2,FALSE)</f>
        <v>#N/A</v>
      </c>
      <c r="P209"/>
      <c r="Q209"/>
    </row>
    <row r="210" spans="1:17" ht="13.5" customHeight="1">
      <c r="A210" t="s">
        <v>3076</v>
      </c>
      <c r="B210" t="s">
        <v>984</v>
      </c>
      <c r="C210" t="s">
        <v>13826</v>
      </c>
      <c r="D210" t="s">
        <v>13823</v>
      </c>
      <c r="E210" t="s">
        <v>3078</v>
      </c>
      <c r="F210" s="46">
        <v>778</v>
      </c>
      <c r="G210" t="str">
        <f t="shared" si="4"/>
        <v>6231900000050489695778</v>
      </c>
      <c r="H210" t="s">
        <v>198</v>
      </c>
      <c r="I210" t="e">
        <f>VLOOKUP(G210,网银退!C:D,2,FALSE)</f>
        <v>#N/A</v>
      </c>
      <c r="P210"/>
      <c r="Q210"/>
    </row>
    <row r="211" spans="1:17" ht="13.5" customHeight="1">
      <c r="A211" t="s">
        <v>3079</v>
      </c>
      <c r="B211" t="s">
        <v>987</v>
      </c>
      <c r="C211" t="s">
        <v>13826</v>
      </c>
      <c r="D211" t="s">
        <v>13823</v>
      </c>
      <c r="E211" t="s">
        <v>3081</v>
      </c>
      <c r="F211" s="46">
        <v>95</v>
      </c>
      <c r="G211" t="str">
        <f t="shared" si="4"/>
        <v>623190000006518985095</v>
      </c>
      <c r="H211" t="s">
        <v>198</v>
      </c>
      <c r="I211" t="e">
        <f>VLOOKUP(G211,网银退!C:D,2,FALSE)</f>
        <v>#N/A</v>
      </c>
      <c r="P211"/>
      <c r="Q211"/>
    </row>
    <row r="212" spans="1:17" ht="13.5" customHeight="1">
      <c r="A212" t="s">
        <v>3082</v>
      </c>
      <c r="B212" t="s">
        <v>990</v>
      </c>
      <c r="C212" t="s">
        <v>13826</v>
      </c>
      <c r="D212" t="s">
        <v>13823</v>
      </c>
      <c r="E212" t="s">
        <v>3084</v>
      </c>
      <c r="F212" s="46">
        <v>644</v>
      </c>
      <c r="G212" t="str">
        <f t="shared" si="4"/>
        <v>6231900000118558101644</v>
      </c>
      <c r="H212" t="s">
        <v>198</v>
      </c>
      <c r="I212" t="e">
        <f>VLOOKUP(G212,网银退!C:D,2,FALSE)</f>
        <v>#N/A</v>
      </c>
      <c r="P212"/>
      <c r="Q212"/>
    </row>
    <row r="213" spans="1:17" ht="13.5" customHeight="1">
      <c r="A213" t="s">
        <v>5266</v>
      </c>
      <c r="B213" t="s">
        <v>5265</v>
      </c>
      <c r="C213" t="s">
        <v>13835</v>
      </c>
      <c r="D213" t="s">
        <v>13823</v>
      </c>
      <c r="E213" t="s">
        <v>5269</v>
      </c>
      <c r="F213" s="46">
        <v>128</v>
      </c>
      <c r="G213" t="str">
        <f t="shared" si="4"/>
        <v>6214838718892088128</v>
      </c>
      <c r="H213" t="s">
        <v>215</v>
      </c>
      <c r="I213" t="str">
        <f>VLOOKUP(G213,网银退!C:D,2,FALSE)</f>
        <v>20170713</v>
      </c>
    </row>
    <row r="214" spans="1:17" ht="13.5" customHeight="1">
      <c r="A214" t="s">
        <v>3089</v>
      </c>
      <c r="B214" t="s">
        <v>995</v>
      </c>
      <c r="C214" t="s">
        <v>13826</v>
      </c>
      <c r="D214" t="s">
        <v>13823</v>
      </c>
      <c r="E214" t="s">
        <v>3091</v>
      </c>
      <c r="F214" s="46">
        <v>1500</v>
      </c>
      <c r="G214" t="str">
        <f t="shared" si="4"/>
        <v>62172325020011396811500</v>
      </c>
      <c r="H214" t="s">
        <v>198</v>
      </c>
      <c r="I214" t="e">
        <f>VLOOKUP(G214,网银退!C:D,2,FALSE)</f>
        <v>#N/A</v>
      </c>
      <c r="P214"/>
      <c r="Q214"/>
    </row>
    <row r="215" spans="1:17" ht="13.5" customHeight="1">
      <c r="A215" t="s">
        <v>3097</v>
      </c>
      <c r="B215" t="s">
        <v>1000</v>
      </c>
      <c r="C215" t="s">
        <v>13826</v>
      </c>
      <c r="D215" t="s">
        <v>13823</v>
      </c>
      <c r="E215" t="s">
        <v>3099</v>
      </c>
      <c r="F215" s="46">
        <v>930</v>
      </c>
      <c r="G215" t="str">
        <f t="shared" si="4"/>
        <v>6228483978030632172930</v>
      </c>
      <c r="H215" t="s">
        <v>198</v>
      </c>
      <c r="I215" t="e">
        <f>VLOOKUP(G215,网银退!C:D,2,FALSE)</f>
        <v>#N/A</v>
      </c>
      <c r="P215"/>
      <c r="Q215"/>
    </row>
    <row r="216" spans="1:17" ht="13.5" customHeight="1">
      <c r="A216" t="s">
        <v>3100</v>
      </c>
      <c r="B216" t="s">
        <v>1003</v>
      </c>
      <c r="C216" t="s">
        <v>13826</v>
      </c>
      <c r="D216" t="s">
        <v>13823</v>
      </c>
      <c r="E216" t="s">
        <v>3102</v>
      </c>
      <c r="F216" s="46">
        <v>550</v>
      </c>
      <c r="G216" t="str">
        <f t="shared" si="4"/>
        <v>4581230590169449550</v>
      </c>
      <c r="H216" t="s">
        <v>198</v>
      </c>
      <c r="I216" t="e">
        <f>VLOOKUP(G216,网银退!C:D,2,FALSE)</f>
        <v>#N/A</v>
      </c>
      <c r="P216"/>
      <c r="Q216"/>
    </row>
    <row r="217" spans="1:17" ht="13.5" customHeight="1">
      <c r="A217" t="s">
        <v>3103</v>
      </c>
      <c r="B217" t="s">
        <v>1006</v>
      </c>
      <c r="C217" t="s">
        <v>13826</v>
      </c>
      <c r="D217" t="s">
        <v>13823</v>
      </c>
      <c r="E217" t="s">
        <v>3105</v>
      </c>
      <c r="F217" s="46">
        <v>337</v>
      </c>
      <c r="G217" t="str">
        <f t="shared" si="4"/>
        <v>6222082502003956281337</v>
      </c>
      <c r="H217" t="s">
        <v>198</v>
      </c>
      <c r="I217" t="e">
        <f>VLOOKUP(G217,网银退!C:D,2,FALSE)</f>
        <v>#N/A</v>
      </c>
      <c r="P217"/>
      <c r="Q217"/>
    </row>
    <row r="218" spans="1:17" ht="13.5" customHeight="1">
      <c r="A218" t="s">
        <v>3106</v>
      </c>
      <c r="B218" t="s">
        <v>1009</v>
      </c>
      <c r="C218" t="s">
        <v>13826</v>
      </c>
      <c r="D218" t="s">
        <v>13823</v>
      </c>
      <c r="E218" t="s">
        <v>3105</v>
      </c>
      <c r="F218" s="46">
        <v>821</v>
      </c>
      <c r="G218" t="str">
        <f t="shared" si="4"/>
        <v>6222082502003956281821</v>
      </c>
      <c r="H218" t="s">
        <v>198</v>
      </c>
      <c r="I218" t="e">
        <f>VLOOKUP(G218,网银退!C:D,2,FALSE)</f>
        <v>#N/A</v>
      </c>
      <c r="P218"/>
      <c r="Q218"/>
    </row>
    <row r="219" spans="1:17" ht="13.5" customHeight="1">
      <c r="A219" t="s">
        <v>3108</v>
      </c>
      <c r="B219" t="s">
        <v>1012</v>
      </c>
      <c r="C219" t="s">
        <v>13826</v>
      </c>
      <c r="D219" t="s">
        <v>13823</v>
      </c>
      <c r="E219" t="s">
        <v>3110</v>
      </c>
      <c r="F219" s="46">
        <v>15</v>
      </c>
      <c r="G219" t="str">
        <f t="shared" si="4"/>
        <v>621226250500089561115</v>
      </c>
      <c r="H219" t="s">
        <v>198</v>
      </c>
      <c r="I219" t="e">
        <f>VLOOKUP(G219,网银退!C:D,2,FALSE)</f>
        <v>#N/A</v>
      </c>
      <c r="P219"/>
      <c r="Q219"/>
    </row>
    <row r="220" spans="1:17" ht="13.5" customHeight="1">
      <c r="A220" t="s">
        <v>3111</v>
      </c>
      <c r="B220" t="s">
        <v>1015</v>
      </c>
      <c r="C220" t="s">
        <v>13826</v>
      </c>
      <c r="D220" t="s">
        <v>13823</v>
      </c>
      <c r="E220" t="s">
        <v>3113</v>
      </c>
      <c r="F220" s="46">
        <v>462</v>
      </c>
      <c r="G220" t="str">
        <f t="shared" si="4"/>
        <v>6227003860300240113462</v>
      </c>
      <c r="H220" t="s">
        <v>198</v>
      </c>
      <c r="I220" t="e">
        <f>VLOOKUP(G220,网银退!C:D,2,FALSE)</f>
        <v>#N/A</v>
      </c>
      <c r="P220"/>
      <c r="Q220"/>
    </row>
    <row r="221" spans="1:17" ht="13.5" customHeight="1">
      <c r="A221" t="s">
        <v>3114</v>
      </c>
      <c r="B221" t="s">
        <v>1018</v>
      </c>
      <c r="C221" t="s">
        <v>13826</v>
      </c>
      <c r="D221" t="s">
        <v>13823</v>
      </c>
      <c r="E221" t="s">
        <v>3116</v>
      </c>
      <c r="F221" s="46">
        <v>5000</v>
      </c>
      <c r="G221" t="str">
        <f t="shared" si="4"/>
        <v>62236910923457475000</v>
      </c>
      <c r="H221" t="s">
        <v>198</v>
      </c>
      <c r="I221" t="e">
        <f>VLOOKUP(G221,网银退!C:D,2,FALSE)</f>
        <v>#N/A</v>
      </c>
      <c r="P221"/>
      <c r="Q221"/>
    </row>
    <row r="222" spans="1:17" ht="13.5" customHeight="1">
      <c r="A222" t="s">
        <v>3117</v>
      </c>
      <c r="B222" t="s">
        <v>1021</v>
      </c>
      <c r="C222" t="s">
        <v>13826</v>
      </c>
      <c r="D222" t="s">
        <v>13823</v>
      </c>
      <c r="E222" t="s">
        <v>3119</v>
      </c>
      <c r="F222" s="46">
        <v>26</v>
      </c>
      <c r="G222" t="str">
        <f t="shared" si="4"/>
        <v>623190000012081306426</v>
      </c>
      <c r="H222" t="s">
        <v>198</v>
      </c>
      <c r="I222" t="e">
        <f>VLOOKUP(G222,网银退!C:D,2,FALSE)</f>
        <v>#N/A</v>
      </c>
      <c r="P222"/>
      <c r="Q222"/>
    </row>
    <row r="223" spans="1:17" ht="13.5" customHeight="1">
      <c r="A223" t="s">
        <v>5962</v>
      </c>
      <c r="B223" t="s">
        <v>5961</v>
      </c>
      <c r="C223" t="s">
        <v>13843</v>
      </c>
      <c r="D223" t="s">
        <v>13823</v>
      </c>
      <c r="E223" t="s">
        <v>5965</v>
      </c>
      <c r="F223" s="46">
        <v>459.9</v>
      </c>
      <c r="G223" t="str">
        <f t="shared" si="4"/>
        <v>6214858710182064459.9</v>
      </c>
      <c r="H223" t="s">
        <v>215</v>
      </c>
      <c r="I223" t="str">
        <f>VLOOKUP(G223,网银退!C:D,2,FALSE)</f>
        <v>20170719</v>
      </c>
    </row>
    <row r="224" spans="1:17" ht="13.5" customHeight="1">
      <c r="A224" t="s">
        <v>3123</v>
      </c>
      <c r="B224" t="s">
        <v>1027</v>
      </c>
      <c r="C224" t="s">
        <v>13826</v>
      </c>
      <c r="D224" t="s">
        <v>13823</v>
      </c>
      <c r="E224" t="s">
        <v>3125</v>
      </c>
      <c r="F224" s="46">
        <v>471</v>
      </c>
      <c r="G224" t="str">
        <f t="shared" si="4"/>
        <v>6227003860410020967471</v>
      </c>
      <c r="H224" t="s">
        <v>198</v>
      </c>
      <c r="I224" t="e">
        <f>VLOOKUP(G224,网银退!C:D,2,FALSE)</f>
        <v>#N/A</v>
      </c>
      <c r="P224"/>
      <c r="Q224"/>
    </row>
    <row r="225" spans="1:17" ht="14.25">
      <c r="A225" t="s">
        <v>3086</v>
      </c>
      <c r="B225" t="s">
        <v>3085</v>
      </c>
      <c r="C225" t="s">
        <v>13826</v>
      </c>
      <c r="D225" t="s">
        <v>13823</v>
      </c>
      <c r="E225" t="s">
        <v>3088</v>
      </c>
      <c r="F225" s="46">
        <v>246</v>
      </c>
      <c r="G225" t="str">
        <f t="shared" si="4"/>
        <v>6214858713066553246</v>
      </c>
      <c r="H225" t="s">
        <v>215</v>
      </c>
      <c r="I225" t="str">
        <f>VLOOKUP(G225,网银退!C:D,2,FALSE)</f>
        <v>20170704</v>
      </c>
      <c r="P225"/>
      <c r="Q225"/>
    </row>
    <row r="226" spans="1:17" ht="14.25">
      <c r="A226" t="s">
        <v>3130</v>
      </c>
      <c r="B226" t="s">
        <v>1032</v>
      </c>
      <c r="C226" t="s">
        <v>13826</v>
      </c>
      <c r="D226" t="s">
        <v>13823</v>
      </c>
      <c r="E226" t="s">
        <v>3132</v>
      </c>
      <c r="F226" s="46">
        <v>1851</v>
      </c>
      <c r="G226" t="str">
        <f t="shared" si="4"/>
        <v>62220824100028830031851</v>
      </c>
      <c r="H226" t="s">
        <v>198</v>
      </c>
      <c r="I226" t="e">
        <f>VLOOKUP(G226,网银退!C:D,2,FALSE)</f>
        <v>#N/A</v>
      </c>
      <c r="P226"/>
      <c r="Q226"/>
    </row>
    <row r="227" spans="1:17" ht="14.25">
      <c r="A227" t="s">
        <v>3133</v>
      </c>
      <c r="B227" t="s">
        <v>1035</v>
      </c>
      <c r="C227" t="s">
        <v>13826</v>
      </c>
      <c r="D227" t="s">
        <v>13823</v>
      </c>
      <c r="E227" t="s">
        <v>3132</v>
      </c>
      <c r="F227" s="46">
        <v>1530</v>
      </c>
      <c r="G227" t="str">
        <f t="shared" si="4"/>
        <v>62220824100028830031530</v>
      </c>
      <c r="H227" t="s">
        <v>198</v>
      </c>
      <c r="I227" t="e">
        <f>VLOOKUP(G227,网银退!C:D,2,FALSE)</f>
        <v>#N/A</v>
      </c>
      <c r="P227"/>
      <c r="Q227"/>
    </row>
    <row r="228" spans="1:17" ht="14.25">
      <c r="A228" t="s">
        <v>3135</v>
      </c>
      <c r="B228" t="s">
        <v>1038</v>
      </c>
      <c r="C228" t="s">
        <v>13826</v>
      </c>
      <c r="D228" t="s">
        <v>13823</v>
      </c>
      <c r="E228" t="s">
        <v>3137</v>
      </c>
      <c r="F228" s="46">
        <v>14</v>
      </c>
      <c r="G228" t="str">
        <f t="shared" si="4"/>
        <v>622893000105984543214</v>
      </c>
      <c r="H228" t="s">
        <v>198</v>
      </c>
      <c r="I228" t="e">
        <f>VLOOKUP(G228,网银退!C:D,2,FALSE)</f>
        <v>#N/A</v>
      </c>
      <c r="P228"/>
      <c r="Q228"/>
    </row>
    <row r="229" spans="1:17" ht="14.25">
      <c r="A229" t="s">
        <v>3138</v>
      </c>
      <c r="B229" t="s">
        <v>1041</v>
      </c>
      <c r="C229" t="s">
        <v>13826</v>
      </c>
      <c r="D229" t="s">
        <v>13823</v>
      </c>
      <c r="E229" t="s">
        <v>3140</v>
      </c>
      <c r="F229" s="46">
        <v>277</v>
      </c>
      <c r="G229" t="str">
        <f t="shared" si="4"/>
        <v>6228480086866368672277</v>
      </c>
      <c r="H229" t="s">
        <v>198</v>
      </c>
      <c r="I229" t="e">
        <f>VLOOKUP(G229,网银退!C:D,2,FALSE)</f>
        <v>#N/A</v>
      </c>
      <c r="P229"/>
      <c r="Q229"/>
    </row>
    <row r="230" spans="1:17" ht="14.25">
      <c r="A230" t="s">
        <v>3147</v>
      </c>
      <c r="B230" t="s">
        <v>1046</v>
      </c>
      <c r="C230" t="s">
        <v>13826</v>
      </c>
      <c r="D230" t="s">
        <v>13823</v>
      </c>
      <c r="E230" t="s">
        <v>3149</v>
      </c>
      <c r="F230" s="46">
        <v>244</v>
      </c>
      <c r="G230" t="str">
        <f t="shared" si="4"/>
        <v>5218990592181746244</v>
      </c>
      <c r="H230" t="s">
        <v>198</v>
      </c>
      <c r="I230" t="e">
        <f>VLOOKUP(G230,网银退!C:D,2,FALSE)</f>
        <v>#N/A</v>
      </c>
      <c r="P230"/>
      <c r="Q230"/>
    </row>
    <row r="231" spans="1:17" ht="14.25">
      <c r="A231" t="s">
        <v>3144</v>
      </c>
      <c r="B231" t="s">
        <v>1049</v>
      </c>
      <c r="C231" t="s">
        <v>13826</v>
      </c>
      <c r="D231" t="s">
        <v>13823</v>
      </c>
      <c r="E231" t="s">
        <v>3146</v>
      </c>
      <c r="F231" s="46">
        <v>109</v>
      </c>
      <c r="G231" t="str">
        <f t="shared" si="4"/>
        <v>6231900000054631482109</v>
      </c>
      <c r="H231" t="s">
        <v>198</v>
      </c>
      <c r="I231" t="e">
        <f>VLOOKUP(G231,网银退!C:D,2,FALSE)</f>
        <v>#N/A</v>
      </c>
      <c r="P231"/>
      <c r="Q231"/>
    </row>
    <row r="232" spans="1:17" ht="14.25">
      <c r="A232" t="s">
        <v>3150</v>
      </c>
      <c r="B232" t="s">
        <v>1052</v>
      </c>
      <c r="C232" t="s">
        <v>13826</v>
      </c>
      <c r="D232" t="s">
        <v>13823</v>
      </c>
      <c r="E232" t="s">
        <v>3152</v>
      </c>
      <c r="F232" s="46">
        <v>309</v>
      </c>
      <c r="G232" t="str">
        <f t="shared" si="4"/>
        <v>5264103860018524309</v>
      </c>
      <c r="H232" t="s">
        <v>198</v>
      </c>
      <c r="I232" t="e">
        <f>VLOOKUP(G232,网银退!C:D,2,FALSE)</f>
        <v>#N/A</v>
      </c>
      <c r="P232"/>
      <c r="Q232"/>
    </row>
    <row r="233" spans="1:17" ht="14.25">
      <c r="A233" t="s">
        <v>3153</v>
      </c>
      <c r="B233" t="s">
        <v>1055</v>
      </c>
      <c r="C233" t="s">
        <v>13826</v>
      </c>
      <c r="D233" t="s">
        <v>13823</v>
      </c>
      <c r="E233" t="s">
        <v>3155</v>
      </c>
      <c r="F233" s="46">
        <v>816</v>
      </c>
      <c r="G233" t="str">
        <f t="shared" si="4"/>
        <v>6228483300836924812816</v>
      </c>
      <c r="H233" t="s">
        <v>198</v>
      </c>
      <c r="I233" t="e">
        <f>VLOOKUP(G233,网银退!C:D,2,FALSE)</f>
        <v>#N/A</v>
      </c>
      <c r="P233"/>
      <c r="Q233"/>
    </row>
    <row r="234" spans="1:17" ht="14.25">
      <c r="A234" t="s">
        <v>3156</v>
      </c>
      <c r="B234" t="s">
        <v>1058</v>
      </c>
      <c r="C234" t="s">
        <v>13826</v>
      </c>
      <c r="D234" t="s">
        <v>13823</v>
      </c>
      <c r="E234" t="s">
        <v>3158</v>
      </c>
      <c r="F234" s="46">
        <v>149</v>
      </c>
      <c r="G234" t="str">
        <f t="shared" si="4"/>
        <v>6225757556257831149</v>
      </c>
      <c r="H234" t="s">
        <v>198</v>
      </c>
      <c r="I234" t="e">
        <f>VLOOKUP(G234,网银退!C:D,2,FALSE)</f>
        <v>#N/A</v>
      </c>
      <c r="P234"/>
      <c r="Q234"/>
    </row>
    <row r="235" spans="1:17" ht="14.25">
      <c r="A235" t="s">
        <v>3159</v>
      </c>
      <c r="B235" t="s">
        <v>1061</v>
      </c>
      <c r="C235" t="s">
        <v>13826</v>
      </c>
      <c r="D235" t="s">
        <v>13823</v>
      </c>
      <c r="E235" t="s">
        <v>3161</v>
      </c>
      <c r="F235" s="46">
        <v>550</v>
      </c>
      <c r="G235" t="str">
        <f t="shared" si="4"/>
        <v>6212262505001344668550</v>
      </c>
      <c r="H235" t="s">
        <v>198</v>
      </c>
      <c r="I235" t="e">
        <f>VLOOKUP(G235,网银退!C:D,2,FALSE)</f>
        <v>#N/A</v>
      </c>
      <c r="P235"/>
      <c r="Q235"/>
    </row>
    <row r="236" spans="1:17" ht="14.25">
      <c r="A236" t="s">
        <v>3162</v>
      </c>
      <c r="B236" t="s">
        <v>1064</v>
      </c>
      <c r="C236" t="s">
        <v>13826</v>
      </c>
      <c r="D236" t="s">
        <v>13823</v>
      </c>
      <c r="E236" t="s">
        <v>3164</v>
      </c>
      <c r="F236" s="46">
        <v>468</v>
      </c>
      <c r="G236" t="str">
        <f t="shared" si="4"/>
        <v>6214157311800076690468</v>
      </c>
      <c r="H236" t="s">
        <v>198</v>
      </c>
      <c r="I236" t="e">
        <f>VLOOKUP(G236,网银退!C:D,2,FALSE)</f>
        <v>#N/A</v>
      </c>
      <c r="P236"/>
      <c r="Q236"/>
    </row>
    <row r="237" spans="1:17" ht="14.25">
      <c r="A237" t="s">
        <v>3165</v>
      </c>
      <c r="B237" t="s">
        <v>1068</v>
      </c>
      <c r="C237" t="s">
        <v>13826</v>
      </c>
      <c r="D237" t="s">
        <v>13823</v>
      </c>
      <c r="E237" t="s">
        <v>3167</v>
      </c>
      <c r="F237" s="46">
        <v>185</v>
      </c>
      <c r="G237" t="str">
        <f t="shared" si="4"/>
        <v>6228484148595980973185</v>
      </c>
      <c r="H237" t="s">
        <v>198</v>
      </c>
      <c r="I237" t="e">
        <f>VLOOKUP(G237,网银退!C:D,2,FALSE)</f>
        <v>#N/A</v>
      </c>
      <c r="P237"/>
      <c r="Q237"/>
    </row>
    <row r="238" spans="1:17" ht="14.25">
      <c r="A238" t="s">
        <v>3168</v>
      </c>
      <c r="B238" t="s">
        <v>1071</v>
      </c>
      <c r="C238" t="s">
        <v>13826</v>
      </c>
      <c r="D238" t="s">
        <v>13823</v>
      </c>
      <c r="E238" t="s">
        <v>3170</v>
      </c>
      <c r="F238" s="46">
        <v>378</v>
      </c>
      <c r="G238" t="str">
        <f t="shared" si="4"/>
        <v>6231900000064439256378</v>
      </c>
      <c r="H238" t="s">
        <v>198</v>
      </c>
      <c r="I238" t="e">
        <f>VLOOKUP(G238,网银退!C:D,2,FALSE)</f>
        <v>#N/A</v>
      </c>
      <c r="P238"/>
      <c r="Q238"/>
    </row>
    <row r="239" spans="1:17" ht="14.25">
      <c r="A239" t="s">
        <v>3344</v>
      </c>
      <c r="B239" t="s">
        <v>1213</v>
      </c>
      <c r="C239" t="s">
        <v>13827</v>
      </c>
      <c r="D239" t="s">
        <v>13823</v>
      </c>
      <c r="E239" t="s">
        <v>3088</v>
      </c>
      <c r="F239" s="46" t="s">
        <v>13860</v>
      </c>
      <c r="G239" t="str">
        <f t="shared" si="4"/>
        <v>6214858713066553246.0</v>
      </c>
      <c r="H239" t="s">
        <v>198</v>
      </c>
      <c r="I239" t="e">
        <f>VLOOKUP(G239,网银退!C:D,2,FALSE)</f>
        <v>#N/A</v>
      </c>
      <c r="P239"/>
      <c r="Q239"/>
    </row>
    <row r="240" spans="1:17" ht="14.25">
      <c r="A240" t="s">
        <v>3175</v>
      </c>
      <c r="B240" t="s">
        <v>1076</v>
      </c>
      <c r="C240" t="s">
        <v>13826</v>
      </c>
      <c r="D240" t="s">
        <v>13823</v>
      </c>
      <c r="E240" t="s">
        <v>3177</v>
      </c>
      <c r="F240" s="46">
        <v>108</v>
      </c>
      <c r="G240" t="str">
        <f t="shared" si="4"/>
        <v>6222022410003453924108</v>
      </c>
      <c r="H240" t="s">
        <v>198</v>
      </c>
      <c r="I240" t="e">
        <f>VLOOKUP(G240,网银退!C:D,2,FALSE)</f>
        <v>#N/A</v>
      </c>
      <c r="P240"/>
      <c r="Q240"/>
    </row>
    <row r="241" spans="1:17" ht="14.25">
      <c r="A241" t="s">
        <v>5830</v>
      </c>
      <c r="B241" t="s">
        <v>5829</v>
      </c>
      <c r="C241" t="s">
        <v>13841</v>
      </c>
      <c r="D241" t="s">
        <v>13823</v>
      </c>
      <c r="E241" t="s">
        <v>5833</v>
      </c>
      <c r="F241" s="46">
        <v>2000</v>
      </c>
      <c r="G241" t="str">
        <f t="shared" si="4"/>
        <v>62148587145702072000</v>
      </c>
      <c r="H241" t="s">
        <v>215</v>
      </c>
      <c r="I241" t="str">
        <f>VLOOKUP(G241,网银退!C:D,2,FALSE)</f>
        <v>20170718</v>
      </c>
    </row>
    <row r="242" spans="1:17" ht="14.25">
      <c r="A242" t="s">
        <v>3181</v>
      </c>
      <c r="B242" t="s">
        <v>1082</v>
      </c>
      <c r="C242" t="s">
        <v>13826</v>
      </c>
      <c r="D242" t="s">
        <v>13823</v>
      </c>
      <c r="E242" t="s">
        <v>3183</v>
      </c>
      <c r="F242" s="46">
        <v>70</v>
      </c>
      <c r="G242" t="str">
        <f t="shared" si="4"/>
        <v>622623022452682070</v>
      </c>
      <c r="H242" t="s">
        <v>198</v>
      </c>
      <c r="I242" t="e">
        <f>VLOOKUP(G242,网银退!C:D,2,FALSE)</f>
        <v>#N/A</v>
      </c>
      <c r="P242"/>
      <c r="Q242"/>
    </row>
    <row r="243" spans="1:17" ht="14.25">
      <c r="A243" t="s">
        <v>3184</v>
      </c>
      <c r="B243" t="s">
        <v>1085</v>
      </c>
      <c r="C243" t="s">
        <v>13826</v>
      </c>
      <c r="D243" t="s">
        <v>13823</v>
      </c>
      <c r="E243" t="s">
        <v>3186</v>
      </c>
      <c r="F243" s="46">
        <v>783</v>
      </c>
      <c r="G243" t="str">
        <f t="shared" si="4"/>
        <v>6231900000130848514783</v>
      </c>
      <c r="H243" t="s">
        <v>198</v>
      </c>
      <c r="I243" t="e">
        <f>VLOOKUP(G243,网银退!C:D,2,FALSE)</f>
        <v>#N/A</v>
      </c>
      <c r="P243"/>
      <c r="Q243"/>
    </row>
    <row r="244" spans="1:17" ht="14.25">
      <c r="A244" t="s">
        <v>3187</v>
      </c>
      <c r="B244" t="s">
        <v>1088</v>
      </c>
      <c r="C244" t="s">
        <v>13826</v>
      </c>
      <c r="D244" t="s">
        <v>13823</v>
      </c>
      <c r="E244" t="s">
        <v>3189</v>
      </c>
      <c r="F244" s="46">
        <v>101</v>
      </c>
      <c r="G244" t="str">
        <f t="shared" si="4"/>
        <v>6221550371682380101</v>
      </c>
      <c r="H244" t="s">
        <v>198</v>
      </c>
      <c r="I244" t="e">
        <f>VLOOKUP(G244,网银退!C:D,2,FALSE)</f>
        <v>#N/A</v>
      </c>
      <c r="P244"/>
      <c r="Q244"/>
    </row>
    <row r="245" spans="1:17" ht="14.25">
      <c r="A245" t="s">
        <v>3190</v>
      </c>
      <c r="B245" t="s">
        <v>1091</v>
      </c>
      <c r="C245" t="s">
        <v>13826</v>
      </c>
      <c r="D245" t="s">
        <v>13823</v>
      </c>
      <c r="E245" t="s">
        <v>3192</v>
      </c>
      <c r="F245" s="46">
        <v>500</v>
      </c>
      <c r="G245" t="str">
        <f t="shared" si="4"/>
        <v>6231900000031732908500</v>
      </c>
      <c r="H245" t="s">
        <v>198</v>
      </c>
      <c r="I245" t="e">
        <f>VLOOKUP(G245,网银退!C:D,2,FALSE)</f>
        <v>#N/A</v>
      </c>
      <c r="P245"/>
      <c r="Q245"/>
    </row>
    <row r="246" spans="1:17" ht="14.25">
      <c r="A246" t="s">
        <v>4130</v>
      </c>
      <c r="B246" t="s">
        <v>4129</v>
      </c>
      <c r="C246" t="s">
        <v>13830</v>
      </c>
      <c r="D246" t="s">
        <v>13823</v>
      </c>
      <c r="E246" t="s">
        <v>4132</v>
      </c>
      <c r="F246" s="46">
        <v>261</v>
      </c>
      <c r="G246" t="str">
        <f t="shared" si="4"/>
        <v>6214858714816352261</v>
      </c>
      <c r="H246" t="s">
        <v>215</v>
      </c>
      <c r="I246" t="str">
        <f>VLOOKUP(G246,网银退!C:D,2,FALSE)</f>
        <v>20170710</v>
      </c>
      <c r="P246"/>
      <c r="Q246"/>
    </row>
    <row r="247" spans="1:17" ht="14.25">
      <c r="A247" t="s">
        <v>3201</v>
      </c>
      <c r="B247" t="s">
        <v>1099</v>
      </c>
      <c r="C247" t="s">
        <v>13826</v>
      </c>
      <c r="D247" t="s">
        <v>13823</v>
      </c>
      <c r="E247" t="s">
        <v>3203</v>
      </c>
      <c r="F247" s="46">
        <v>85</v>
      </c>
      <c r="G247" t="str">
        <f t="shared" si="4"/>
        <v>621700402000056861685</v>
      </c>
      <c r="H247" t="s">
        <v>198</v>
      </c>
      <c r="I247" t="e">
        <f>VLOOKUP(G247,网银退!C:D,2,FALSE)</f>
        <v>#N/A</v>
      </c>
      <c r="P247"/>
      <c r="Q247"/>
    </row>
    <row r="248" spans="1:17" ht="14.25">
      <c r="A248" t="s">
        <v>3127</v>
      </c>
      <c r="B248" t="s">
        <v>3126</v>
      </c>
      <c r="C248" t="s">
        <v>13826</v>
      </c>
      <c r="D248" t="s">
        <v>13823</v>
      </c>
      <c r="E248" t="s">
        <v>3129</v>
      </c>
      <c r="F248" s="46">
        <v>811</v>
      </c>
      <c r="G248" t="str">
        <f t="shared" si="4"/>
        <v>6217003850000203975811</v>
      </c>
      <c r="H248" t="s">
        <v>215</v>
      </c>
      <c r="I248" t="str">
        <f>VLOOKUP(G248,网银退!C:D,2,FALSE)</f>
        <v>20170704</v>
      </c>
      <c r="P248"/>
      <c r="Q248"/>
    </row>
    <row r="249" spans="1:17" ht="14.25">
      <c r="A249" t="s">
        <v>5764</v>
      </c>
      <c r="B249" t="s">
        <v>5763</v>
      </c>
      <c r="C249" t="s">
        <v>13840</v>
      </c>
      <c r="D249" t="s">
        <v>13823</v>
      </c>
      <c r="E249" t="s">
        <v>5767</v>
      </c>
      <c r="F249" s="46">
        <v>3514.5</v>
      </c>
      <c r="G249" t="str">
        <f t="shared" si="4"/>
        <v>62170038600018186483514.5</v>
      </c>
      <c r="H249" t="s">
        <v>215</v>
      </c>
      <c r="I249" t="str">
        <f>VLOOKUP(G249,网银退!C:D,2,FALSE)</f>
        <v>20170718</v>
      </c>
    </row>
    <row r="250" spans="1:17" ht="14.25">
      <c r="A250" t="s">
        <v>3212</v>
      </c>
      <c r="B250" t="s">
        <v>1106</v>
      </c>
      <c r="C250" t="s">
        <v>13826</v>
      </c>
      <c r="D250" t="s">
        <v>13823</v>
      </c>
      <c r="E250" t="s">
        <v>3214</v>
      </c>
      <c r="F250" s="46">
        <v>9999</v>
      </c>
      <c r="G250" t="str">
        <f t="shared" si="4"/>
        <v>62262302111354949999</v>
      </c>
      <c r="H250" t="s">
        <v>198</v>
      </c>
      <c r="I250" t="e">
        <f>VLOOKUP(G250,网银退!C:D,2,FALSE)</f>
        <v>#N/A</v>
      </c>
      <c r="P250"/>
      <c r="Q250"/>
    </row>
    <row r="251" spans="1:17" ht="14.25">
      <c r="A251" t="s">
        <v>3215</v>
      </c>
      <c r="B251" t="s">
        <v>1109</v>
      </c>
      <c r="C251" t="s">
        <v>13826</v>
      </c>
      <c r="D251" t="s">
        <v>13823</v>
      </c>
      <c r="E251" t="s">
        <v>3214</v>
      </c>
      <c r="F251" s="46">
        <v>1</v>
      </c>
      <c r="G251" t="str">
        <f t="shared" si="4"/>
        <v>62262302111354941</v>
      </c>
      <c r="H251" t="s">
        <v>198</v>
      </c>
      <c r="I251" t="e">
        <f>VLOOKUP(G251,网银退!C:D,2,FALSE)</f>
        <v>#N/A</v>
      </c>
      <c r="P251"/>
      <c r="Q251"/>
    </row>
    <row r="252" spans="1:17" ht="14.25">
      <c r="A252" t="s">
        <v>3217</v>
      </c>
      <c r="B252" t="s">
        <v>1110</v>
      </c>
      <c r="C252" t="s">
        <v>13826</v>
      </c>
      <c r="D252" t="s">
        <v>13823</v>
      </c>
      <c r="E252" t="s">
        <v>3219</v>
      </c>
      <c r="F252" s="46">
        <v>100</v>
      </c>
      <c r="G252" t="str">
        <f t="shared" si="4"/>
        <v>6214858712194778100</v>
      </c>
      <c r="H252" t="s">
        <v>198</v>
      </c>
      <c r="I252" t="e">
        <f>VLOOKUP(G252,网银退!C:D,2,FALSE)</f>
        <v>#N/A</v>
      </c>
      <c r="P252"/>
      <c r="Q252"/>
    </row>
    <row r="253" spans="1:17" ht="14.25">
      <c r="A253" t="s">
        <v>3220</v>
      </c>
      <c r="B253" t="s">
        <v>1114</v>
      </c>
      <c r="C253" t="s">
        <v>13826</v>
      </c>
      <c r="D253" t="s">
        <v>13823</v>
      </c>
      <c r="E253" t="s">
        <v>3222</v>
      </c>
      <c r="F253" s="46">
        <v>570</v>
      </c>
      <c r="G253" t="str">
        <f t="shared" si="4"/>
        <v>6228481920972762510570</v>
      </c>
      <c r="H253" t="s">
        <v>198</v>
      </c>
      <c r="I253" t="e">
        <f>VLOOKUP(G253,网银退!C:D,2,FALSE)</f>
        <v>#N/A</v>
      </c>
      <c r="P253"/>
      <c r="Q253"/>
    </row>
    <row r="254" spans="1:17" ht="14.25">
      <c r="A254" t="s">
        <v>3223</v>
      </c>
      <c r="B254" t="s">
        <v>1117</v>
      </c>
      <c r="C254" t="s">
        <v>13826</v>
      </c>
      <c r="D254" t="s">
        <v>13823</v>
      </c>
      <c r="E254" t="s">
        <v>2962</v>
      </c>
      <c r="F254" s="46">
        <v>1000</v>
      </c>
      <c r="G254" t="str">
        <f t="shared" si="4"/>
        <v>62226205900004464701000</v>
      </c>
      <c r="H254" t="s">
        <v>198</v>
      </c>
      <c r="I254" t="e">
        <f>VLOOKUP(G254,网银退!C:D,2,FALSE)</f>
        <v>#N/A</v>
      </c>
      <c r="P254"/>
      <c r="Q254"/>
    </row>
    <row r="255" spans="1:17" ht="14.25">
      <c r="A255" t="s">
        <v>3225</v>
      </c>
      <c r="B255" t="s">
        <v>1118</v>
      </c>
      <c r="C255" t="s">
        <v>13826</v>
      </c>
      <c r="D255" t="s">
        <v>13823</v>
      </c>
      <c r="E255" t="s">
        <v>2962</v>
      </c>
      <c r="F255" s="46">
        <v>9000</v>
      </c>
      <c r="G255" t="str">
        <f t="shared" si="4"/>
        <v>62226205900004464709000</v>
      </c>
      <c r="H255" t="s">
        <v>198</v>
      </c>
      <c r="I255" t="e">
        <f>VLOOKUP(G255,网银退!C:D,2,FALSE)</f>
        <v>#N/A</v>
      </c>
      <c r="P255"/>
      <c r="Q255"/>
    </row>
    <row r="256" spans="1:17" ht="14.25">
      <c r="A256" t="s">
        <v>3230</v>
      </c>
      <c r="B256" t="s">
        <v>1121</v>
      </c>
      <c r="C256" t="s">
        <v>13826</v>
      </c>
      <c r="D256" t="s">
        <v>13823</v>
      </c>
      <c r="E256" t="s">
        <v>3232</v>
      </c>
      <c r="F256" s="46">
        <v>600</v>
      </c>
      <c r="G256" t="str">
        <f t="shared" si="4"/>
        <v>6214838710830573600</v>
      </c>
      <c r="H256" t="s">
        <v>198</v>
      </c>
      <c r="I256" t="e">
        <f>VLOOKUP(G256,网银退!C:D,2,FALSE)</f>
        <v>#N/A</v>
      </c>
      <c r="P256"/>
      <c r="Q256"/>
    </row>
    <row r="257" spans="1:17" ht="14.25">
      <c r="A257" t="s">
        <v>3233</v>
      </c>
      <c r="B257" t="s">
        <v>1124</v>
      </c>
      <c r="C257" t="s">
        <v>13826</v>
      </c>
      <c r="D257" t="s">
        <v>13823</v>
      </c>
      <c r="E257" t="s">
        <v>3235</v>
      </c>
      <c r="F257" s="46">
        <v>77</v>
      </c>
      <c r="G257" t="str">
        <f t="shared" si="4"/>
        <v>622575080464908177</v>
      </c>
      <c r="H257" t="s">
        <v>198</v>
      </c>
      <c r="I257" t="e">
        <f>VLOOKUP(G257,网银退!C:D,2,FALSE)</f>
        <v>#N/A</v>
      </c>
      <c r="P257"/>
      <c r="Q257"/>
    </row>
    <row r="258" spans="1:17" ht="14.25">
      <c r="A258" t="s">
        <v>3239</v>
      </c>
      <c r="B258" t="s">
        <v>1129</v>
      </c>
      <c r="C258" t="s">
        <v>13826</v>
      </c>
      <c r="D258" t="s">
        <v>13823</v>
      </c>
      <c r="E258" t="s">
        <v>3241</v>
      </c>
      <c r="F258" s="46">
        <v>1000</v>
      </c>
      <c r="G258" t="str">
        <f t="shared" si="4"/>
        <v>62257687849943011000</v>
      </c>
      <c r="H258" t="s">
        <v>198</v>
      </c>
      <c r="I258" t="e">
        <f>VLOOKUP(G258,网银退!C:D,2,FALSE)</f>
        <v>#N/A</v>
      </c>
      <c r="P258"/>
      <c r="Q258"/>
    </row>
    <row r="259" spans="1:17" ht="14.25">
      <c r="A259" t="s">
        <v>3242</v>
      </c>
      <c r="B259" t="s">
        <v>1132</v>
      </c>
      <c r="C259" t="s">
        <v>13826</v>
      </c>
      <c r="D259" t="s">
        <v>13823</v>
      </c>
      <c r="E259" t="s">
        <v>3241</v>
      </c>
      <c r="F259" s="46">
        <v>6000</v>
      </c>
      <c r="G259" t="str">
        <f t="shared" si="4"/>
        <v>62257687849943016000</v>
      </c>
      <c r="H259" t="s">
        <v>198</v>
      </c>
      <c r="I259" t="e">
        <f>VLOOKUP(G259,网银退!C:D,2,FALSE)</f>
        <v>#N/A</v>
      </c>
      <c r="P259"/>
      <c r="Q259"/>
    </row>
    <row r="260" spans="1:17" ht="14.25">
      <c r="A260" t="s">
        <v>3244</v>
      </c>
      <c r="B260" t="s">
        <v>1133</v>
      </c>
      <c r="C260" t="s">
        <v>13826</v>
      </c>
      <c r="D260" t="s">
        <v>13823</v>
      </c>
      <c r="E260" t="s">
        <v>3241</v>
      </c>
      <c r="F260" s="46">
        <v>9000</v>
      </c>
      <c r="G260" t="str">
        <f t="shared" si="4"/>
        <v>62257687849943019000</v>
      </c>
      <c r="H260" t="s">
        <v>198</v>
      </c>
      <c r="I260" t="e">
        <f>VLOOKUP(G260,网银退!C:D,2,FALSE)</f>
        <v>#N/A</v>
      </c>
      <c r="P260"/>
      <c r="Q260"/>
    </row>
    <row r="261" spans="1:17" ht="14.25">
      <c r="A261" t="s">
        <v>3257</v>
      </c>
      <c r="B261" t="s">
        <v>1138</v>
      </c>
      <c r="C261" t="s">
        <v>13827</v>
      </c>
      <c r="D261" t="s">
        <v>13823</v>
      </c>
      <c r="E261" t="s">
        <v>3259</v>
      </c>
      <c r="F261" s="46">
        <v>3000</v>
      </c>
      <c r="G261" t="str">
        <f t="shared" si="4"/>
        <v>51871077021031823000</v>
      </c>
      <c r="H261" t="s">
        <v>198</v>
      </c>
      <c r="I261" t="e">
        <f>VLOOKUP(G261,网银退!C:D,2,FALSE)</f>
        <v>#N/A</v>
      </c>
      <c r="P261"/>
      <c r="Q261"/>
    </row>
    <row r="262" spans="1:17" ht="14.25">
      <c r="A262" t="s">
        <v>3260</v>
      </c>
      <c r="B262" t="s">
        <v>1142</v>
      </c>
      <c r="C262" t="s">
        <v>13827</v>
      </c>
      <c r="D262" t="s">
        <v>13823</v>
      </c>
      <c r="E262" t="s">
        <v>3262</v>
      </c>
      <c r="F262" s="46">
        <v>1181</v>
      </c>
      <c r="G262" t="str">
        <f t="shared" ref="G262:G325" si="5">E262&amp;F262</f>
        <v>62284828789531912741181</v>
      </c>
      <c r="H262" t="s">
        <v>198</v>
      </c>
      <c r="I262" t="e">
        <f>VLOOKUP(G262,网银退!C:D,2,FALSE)</f>
        <v>#N/A</v>
      </c>
      <c r="P262"/>
      <c r="Q262"/>
    </row>
    <row r="263" spans="1:17" ht="14.25">
      <c r="A263" t="s">
        <v>3263</v>
      </c>
      <c r="B263" t="s">
        <v>1145</v>
      </c>
      <c r="C263" t="s">
        <v>13827</v>
      </c>
      <c r="D263" t="s">
        <v>13823</v>
      </c>
      <c r="E263" t="s">
        <v>3265</v>
      </c>
      <c r="F263" s="46">
        <v>100</v>
      </c>
      <c r="G263" t="str">
        <f t="shared" si="5"/>
        <v>6236683860001465629100</v>
      </c>
      <c r="H263" t="s">
        <v>198</v>
      </c>
      <c r="I263" t="e">
        <f>VLOOKUP(G263,网银退!C:D,2,FALSE)</f>
        <v>#N/A</v>
      </c>
      <c r="P263"/>
      <c r="Q263"/>
    </row>
    <row r="264" spans="1:17" ht="14.25">
      <c r="A264" t="s">
        <v>3271</v>
      </c>
      <c r="B264" t="s">
        <v>1150</v>
      </c>
      <c r="C264" t="s">
        <v>13827</v>
      </c>
      <c r="D264" t="s">
        <v>13823</v>
      </c>
      <c r="E264" t="s">
        <v>3273</v>
      </c>
      <c r="F264" s="46">
        <v>55</v>
      </c>
      <c r="G264" t="str">
        <f t="shared" si="5"/>
        <v>622576870262508655</v>
      </c>
      <c r="H264" t="s">
        <v>198</v>
      </c>
      <c r="I264" t="e">
        <f>VLOOKUP(G264,网银退!C:D,2,FALSE)</f>
        <v>#N/A</v>
      </c>
      <c r="P264"/>
      <c r="Q264"/>
    </row>
    <row r="265" spans="1:17" ht="14.25">
      <c r="A265" t="s">
        <v>3274</v>
      </c>
      <c r="B265" t="s">
        <v>1153</v>
      </c>
      <c r="C265" t="s">
        <v>13827</v>
      </c>
      <c r="D265" t="s">
        <v>13823</v>
      </c>
      <c r="E265" t="s">
        <v>3276</v>
      </c>
      <c r="F265" s="46">
        <v>138</v>
      </c>
      <c r="G265" t="str">
        <f t="shared" si="5"/>
        <v>6217003860003597596138</v>
      </c>
      <c r="H265" t="s">
        <v>198</v>
      </c>
      <c r="I265" t="e">
        <f>VLOOKUP(G265,网银退!C:D,2,FALSE)</f>
        <v>#N/A</v>
      </c>
      <c r="P265"/>
      <c r="Q265"/>
    </row>
    <row r="266" spans="1:17" ht="14.25">
      <c r="A266" t="s">
        <v>3277</v>
      </c>
      <c r="B266" t="s">
        <v>1156</v>
      </c>
      <c r="C266" t="s">
        <v>13827</v>
      </c>
      <c r="D266" t="s">
        <v>13823</v>
      </c>
      <c r="E266" t="s">
        <v>3279</v>
      </c>
      <c r="F266" s="46">
        <v>321</v>
      </c>
      <c r="G266" t="str">
        <f t="shared" si="5"/>
        <v>622439740000487879321</v>
      </c>
      <c r="H266" t="s">
        <v>198</v>
      </c>
      <c r="I266" t="e">
        <f>VLOOKUP(G266,网银退!C:D,2,FALSE)</f>
        <v>#N/A</v>
      </c>
      <c r="P266"/>
      <c r="Q266"/>
    </row>
    <row r="267" spans="1:17" ht="14.25">
      <c r="A267" t="s">
        <v>3280</v>
      </c>
      <c r="B267" t="s">
        <v>1159</v>
      </c>
      <c r="C267" t="s">
        <v>13827</v>
      </c>
      <c r="D267" t="s">
        <v>13823</v>
      </c>
      <c r="E267" t="s">
        <v>3282</v>
      </c>
      <c r="F267" s="46">
        <v>476</v>
      </c>
      <c r="G267" t="str">
        <f t="shared" si="5"/>
        <v>6228484140935024612476</v>
      </c>
      <c r="H267" t="s">
        <v>198</v>
      </c>
      <c r="I267" t="e">
        <f>VLOOKUP(G267,网银退!C:D,2,FALSE)</f>
        <v>#N/A</v>
      </c>
      <c r="P267"/>
      <c r="Q267"/>
    </row>
    <row r="268" spans="1:17" ht="14.25">
      <c r="A268" t="s">
        <v>3283</v>
      </c>
      <c r="B268" t="s">
        <v>1162</v>
      </c>
      <c r="C268" t="s">
        <v>13827</v>
      </c>
      <c r="D268" t="s">
        <v>13823</v>
      </c>
      <c r="E268" t="s">
        <v>3285</v>
      </c>
      <c r="F268" s="46">
        <v>889</v>
      </c>
      <c r="G268" t="str">
        <f t="shared" si="5"/>
        <v>6212262502015242368889</v>
      </c>
      <c r="H268" t="s">
        <v>198</v>
      </c>
      <c r="I268" t="e">
        <f>VLOOKUP(G268,网银退!C:D,2,FALSE)</f>
        <v>#N/A</v>
      </c>
      <c r="P268"/>
      <c r="Q268"/>
    </row>
    <row r="269" spans="1:17" ht="14.25">
      <c r="A269" t="s">
        <v>3286</v>
      </c>
      <c r="B269" t="s">
        <v>1165</v>
      </c>
      <c r="C269" t="s">
        <v>13827</v>
      </c>
      <c r="D269" t="s">
        <v>13823</v>
      </c>
      <c r="E269" t="s">
        <v>3288</v>
      </c>
      <c r="F269" s="46">
        <v>2257</v>
      </c>
      <c r="G269" t="str">
        <f t="shared" si="5"/>
        <v>62302000701899852257</v>
      </c>
      <c r="H269" t="s">
        <v>198</v>
      </c>
      <c r="I269" t="e">
        <f>VLOOKUP(G269,网银退!C:D,2,FALSE)</f>
        <v>#N/A</v>
      </c>
      <c r="P269"/>
      <c r="Q269"/>
    </row>
    <row r="270" spans="1:17" ht="14.25">
      <c r="A270" t="s">
        <v>3289</v>
      </c>
      <c r="B270" t="s">
        <v>1168</v>
      </c>
      <c r="C270" t="s">
        <v>13827</v>
      </c>
      <c r="D270" t="s">
        <v>13823</v>
      </c>
      <c r="E270" t="s">
        <v>3291</v>
      </c>
      <c r="F270" s="46">
        <v>600</v>
      </c>
      <c r="G270" t="str">
        <f t="shared" si="5"/>
        <v>6212262517000552076600</v>
      </c>
      <c r="H270" t="s">
        <v>198</v>
      </c>
      <c r="I270" t="e">
        <f>VLOOKUP(G270,网银退!C:D,2,FALSE)</f>
        <v>#N/A</v>
      </c>
      <c r="P270"/>
      <c r="Q270"/>
    </row>
    <row r="271" spans="1:17" ht="14.25">
      <c r="A271" t="s">
        <v>3295</v>
      </c>
      <c r="B271" t="s">
        <v>1173</v>
      </c>
      <c r="C271" t="s">
        <v>13827</v>
      </c>
      <c r="D271" t="s">
        <v>13823</v>
      </c>
      <c r="E271" t="s">
        <v>3297</v>
      </c>
      <c r="F271" s="46">
        <v>240</v>
      </c>
      <c r="G271" t="str">
        <f t="shared" si="5"/>
        <v>6217003920005284583240</v>
      </c>
      <c r="H271" t="s">
        <v>198</v>
      </c>
      <c r="I271" t="e">
        <f>VLOOKUP(G271,网银退!C:D,2,FALSE)</f>
        <v>#N/A</v>
      </c>
      <c r="P271"/>
      <c r="Q271"/>
    </row>
    <row r="272" spans="1:17" ht="14.25">
      <c r="A272" t="s">
        <v>3298</v>
      </c>
      <c r="B272" t="s">
        <v>1176</v>
      </c>
      <c r="C272" t="s">
        <v>13827</v>
      </c>
      <c r="D272" t="s">
        <v>13823</v>
      </c>
      <c r="E272" t="s">
        <v>3300</v>
      </c>
      <c r="F272" s="46">
        <v>3189</v>
      </c>
      <c r="G272" t="str">
        <f t="shared" si="5"/>
        <v>51871075204352463189</v>
      </c>
      <c r="H272" t="s">
        <v>198</v>
      </c>
      <c r="I272" t="e">
        <f>VLOOKUP(G272,网银退!C:D,2,FALSE)</f>
        <v>#N/A</v>
      </c>
      <c r="P272"/>
      <c r="Q272"/>
    </row>
    <row r="273" spans="1:17" ht="14.25">
      <c r="A273" t="s">
        <v>3301</v>
      </c>
      <c r="B273" t="s">
        <v>1179</v>
      </c>
      <c r="C273" t="s">
        <v>13827</v>
      </c>
      <c r="D273" t="s">
        <v>13823</v>
      </c>
      <c r="E273" t="s">
        <v>3303</v>
      </c>
      <c r="F273" s="46">
        <v>383</v>
      </c>
      <c r="G273" t="str">
        <f t="shared" si="5"/>
        <v>6228483868318428270383</v>
      </c>
      <c r="H273" t="s">
        <v>198</v>
      </c>
      <c r="I273" t="e">
        <f>VLOOKUP(G273,网银退!C:D,2,FALSE)</f>
        <v>#N/A</v>
      </c>
      <c r="P273"/>
      <c r="Q273"/>
    </row>
    <row r="274" spans="1:17" ht="14.25">
      <c r="A274" t="s">
        <v>5668</v>
      </c>
      <c r="B274" t="s">
        <v>5667</v>
      </c>
      <c r="C274" t="s">
        <v>13840</v>
      </c>
      <c r="D274" t="s">
        <v>13823</v>
      </c>
      <c r="E274" t="s">
        <v>5671</v>
      </c>
      <c r="F274" s="46">
        <v>28.85</v>
      </c>
      <c r="G274" t="str">
        <f t="shared" si="5"/>
        <v>621700386000361898828.85</v>
      </c>
      <c r="H274" t="s">
        <v>215</v>
      </c>
      <c r="I274" t="str">
        <f>VLOOKUP(G274,网银退!C:D,2,FALSE)</f>
        <v>20170717</v>
      </c>
    </row>
    <row r="275" spans="1:17" ht="14.25">
      <c r="A275" t="s">
        <v>3313</v>
      </c>
      <c r="B275" t="s">
        <v>1186</v>
      </c>
      <c r="C275" t="s">
        <v>13827</v>
      </c>
      <c r="D275" t="s">
        <v>13823</v>
      </c>
      <c r="E275" t="s">
        <v>3315</v>
      </c>
      <c r="F275" s="46">
        <v>405</v>
      </c>
      <c r="G275" t="str">
        <f t="shared" si="5"/>
        <v>5201690595980164405</v>
      </c>
      <c r="H275" t="s">
        <v>198</v>
      </c>
      <c r="I275" t="e">
        <f>VLOOKUP(G275,网银退!C:D,2,FALSE)</f>
        <v>#N/A</v>
      </c>
      <c r="P275"/>
      <c r="Q275"/>
    </row>
    <row r="276" spans="1:17" ht="14.25">
      <c r="A276" t="s">
        <v>3316</v>
      </c>
      <c r="B276" t="s">
        <v>1189</v>
      </c>
      <c r="C276" t="s">
        <v>13827</v>
      </c>
      <c r="D276" t="s">
        <v>13823</v>
      </c>
      <c r="E276" t="s">
        <v>3318</v>
      </c>
      <c r="F276" s="46">
        <v>194</v>
      </c>
      <c r="G276" t="str">
        <f t="shared" si="5"/>
        <v>6231900000052139546194</v>
      </c>
      <c r="H276" t="s">
        <v>198</v>
      </c>
      <c r="I276" t="e">
        <f>VLOOKUP(G276,网银退!C:D,2,FALSE)</f>
        <v>#N/A</v>
      </c>
      <c r="P276"/>
      <c r="Q276"/>
    </row>
    <row r="277" spans="1:17" ht="14.25">
      <c r="A277" t="s">
        <v>3319</v>
      </c>
      <c r="B277" t="s">
        <v>1192</v>
      </c>
      <c r="C277" t="s">
        <v>13827</v>
      </c>
      <c r="D277" t="s">
        <v>13823</v>
      </c>
      <c r="E277" t="s">
        <v>3321</v>
      </c>
      <c r="F277" s="46">
        <v>444</v>
      </c>
      <c r="G277" t="str">
        <f t="shared" si="5"/>
        <v>6222082502006368641444</v>
      </c>
      <c r="H277" t="s">
        <v>198</v>
      </c>
      <c r="I277" t="e">
        <f>VLOOKUP(G277,网银退!C:D,2,FALSE)</f>
        <v>#N/A</v>
      </c>
      <c r="P277"/>
      <c r="Q277"/>
    </row>
    <row r="278" spans="1:17" ht="14.25">
      <c r="A278" t="s">
        <v>3322</v>
      </c>
      <c r="B278" t="s">
        <v>1195</v>
      </c>
      <c r="C278" t="s">
        <v>13827</v>
      </c>
      <c r="D278" t="s">
        <v>13823</v>
      </c>
      <c r="E278" t="s">
        <v>3324</v>
      </c>
      <c r="F278" s="46">
        <v>250</v>
      </c>
      <c r="G278" t="str">
        <f t="shared" si="5"/>
        <v>6217003860017845577250</v>
      </c>
      <c r="H278" t="s">
        <v>198</v>
      </c>
      <c r="I278" t="e">
        <f>VLOOKUP(G278,网银退!C:D,2,FALSE)</f>
        <v>#N/A</v>
      </c>
      <c r="P278"/>
      <c r="Q278"/>
    </row>
    <row r="279" spans="1:17" ht="14.25">
      <c r="A279" t="s">
        <v>3325</v>
      </c>
      <c r="B279" t="s">
        <v>1198</v>
      </c>
      <c r="C279" t="s">
        <v>13827</v>
      </c>
      <c r="D279" t="s">
        <v>13823</v>
      </c>
      <c r="E279" t="s">
        <v>3327</v>
      </c>
      <c r="F279" s="46">
        <v>164</v>
      </c>
      <c r="G279" t="str">
        <f t="shared" si="5"/>
        <v>6216692700000110787164</v>
      </c>
      <c r="H279" t="s">
        <v>198</v>
      </c>
      <c r="I279" t="e">
        <f>VLOOKUP(G279,网银退!C:D,2,FALSE)</f>
        <v>#N/A</v>
      </c>
      <c r="P279"/>
      <c r="Q279"/>
    </row>
    <row r="280" spans="1:17" ht="14.25">
      <c r="A280" t="s">
        <v>6194</v>
      </c>
      <c r="B280" t="s">
        <v>6193</v>
      </c>
      <c r="C280" t="s">
        <v>13844</v>
      </c>
      <c r="D280" t="s">
        <v>13823</v>
      </c>
      <c r="E280" t="s">
        <v>6196</v>
      </c>
      <c r="F280" s="46">
        <v>9000</v>
      </c>
      <c r="G280" t="str">
        <f t="shared" si="5"/>
        <v>62170038600068128449000</v>
      </c>
      <c r="H280" t="s">
        <v>215</v>
      </c>
      <c r="I280" t="str">
        <f>VLOOKUP(G280,网银退!C:D,2,FALSE)</f>
        <v>20170720</v>
      </c>
    </row>
    <row r="281" spans="1:17" ht="14.25">
      <c r="A281" t="s">
        <v>3332</v>
      </c>
      <c r="B281" t="s">
        <v>1204</v>
      </c>
      <c r="C281" t="s">
        <v>13827</v>
      </c>
      <c r="D281" t="s">
        <v>13823</v>
      </c>
      <c r="E281" t="s">
        <v>3334</v>
      </c>
      <c r="F281" s="46">
        <v>187</v>
      </c>
      <c r="G281" t="str">
        <f t="shared" si="5"/>
        <v>6217003860035782703187</v>
      </c>
      <c r="H281" t="s">
        <v>198</v>
      </c>
      <c r="I281" t="e">
        <f>VLOOKUP(G281,网银退!C:D,2,FALSE)</f>
        <v>#N/A</v>
      </c>
      <c r="P281"/>
      <c r="Q281"/>
    </row>
    <row r="282" spans="1:17" ht="14.25">
      <c r="A282" t="s">
        <v>3335</v>
      </c>
      <c r="B282" t="s">
        <v>1207</v>
      </c>
      <c r="C282" t="s">
        <v>13827</v>
      </c>
      <c r="D282" t="s">
        <v>13823</v>
      </c>
      <c r="E282" t="s">
        <v>3337</v>
      </c>
      <c r="F282" s="46">
        <v>78</v>
      </c>
      <c r="G282" t="str">
        <f t="shared" si="5"/>
        <v>622848086812133657278</v>
      </c>
      <c r="H282" t="s">
        <v>198</v>
      </c>
      <c r="I282" t="e">
        <f>VLOOKUP(G282,网银退!C:D,2,FALSE)</f>
        <v>#N/A</v>
      </c>
      <c r="P282"/>
      <c r="Q282"/>
    </row>
    <row r="283" spans="1:17" ht="14.25">
      <c r="A283" t="s">
        <v>3342</v>
      </c>
      <c r="B283" t="s">
        <v>1212</v>
      </c>
      <c r="C283" t="s">
        <v>13827</v>
      </c>
      <c r="D283" t="s">
        <v>13823</v>
      </c>
      <c r="E283" t="s">
        <v>3071</v>
      </c>
      <c r="F283" s="46">
        <v>89</v>
      </c>
      <c r="G283" t="str">
        <f t="shared" si="5"/>
        <v>623190000005482666089</v>
      </c>
      <c r="H283" t="s">
        <v>198</v>
      </c>
      <c r="I283" t="e">
        <f>VLOOKUP(G283,网银退!C:D,2,FALSE)</f>
        <v>#N/A</v>
      </c>
      <c r="P283"/>
      <c r="Q283"/>
    </row>
    <row r="284" spans="1:17" ht="14.25">
      <c r="A284" t="s">
        <v>5152</v>
      </c>
      <c r="B284" t="s">
        <v>5151</v>
      </c>
      <c r="C284" t="s">
        <v>13834</v>
      </c>
      <c r="D284" t="s">
        <v>13823</v>
      </c>
      <c r="E284" t="s">
        <v>5155</v>
      </c>
      <c r="F284" s="46">
        <v>114</v>
      </c>
      <c r="G284" t="str">
        <f t="shared" si="5"/>
        <v>6217003860009036391114</v>
      </c>
      <c r="H284" t="s">
        <v>215</v>
      </c>
      <c r="I284" t="str">
        <f>VLOOKUP(G284,网银退!C:D,2,FALSE)</f>
        <v>20170712</v>
      </c>
    </row>
    <row r="285" spans="1:17" ht="14.25">
      <c r="A285" t="s">
        <v>3346</v>
      </c>
      <c r="B285" t="s">
        <v>1214</v>
      </c>
      <c r="C285" t="s">
        <v>13827</v>
      </c>
      <c r="D285" t="s">
        <v>13823</v>
      </c>
      <c r="E285" t="s">
        <v>3348</v>
      </c>
      <c r="F285" s="46">
        <v>1000</v>
      </c>
      <c r="G285" t="str">
        <f t="shared" si="5"/>
        <v>62284808681997083711000</v>
      </c>
      <c r="H285" t="s">
        <v>198</v>
      </c>
      <c r="I285" t="e">
        <f>VLOOKUP(G285,网银退!C:D,2,FALSE)</f>
        <v>#N/A</v>
      </c>
      <c r="P285"/>
      <c r="Q285"/>
    </row>
    <row r="286" spans="1:17" ht="14.25">
      <c r="A286" t="s">
        <v>3349</v>
      </c>
      <c r="B286" t="s">
        <v>1217</v>
      </c>
      <c r="C286" t="s">
        <v>13827</v>
      </c>
      <c r="D286" t="s">
        <v>13823</v>
      </c>
      <c r="E286" t="s">
        <v>3348</v>
      </c>
      <c r="F286" s="46">
        <v>9000</v>
      </c>
      <c r="G286" t="str">
        <f t="shared" si="5"/>
        <v>62284808681997083719000</v>
      </c>
      <c r="H286" t="s">
        <v>198</v>
      </c>
      <c r="I286" t="e">
        <f>VLOOKUP(G286,网银退!C:D,2,FALSE)</f>
        <v>#N/A</v>
      </c>
      <c r="P286"/>
      <c r="Q286"/>
    </row>
    <row r="287" spans="1:17" ht="14.25">
      <c r="A287" t="s">
        <v>3351</v>
      </c>
      <c r="B287" t="s">
        <v>1218</v>
      </c>
      <c r="C287" t="s">
        <v>13827</v>
      </c>
      <c r="D287" t="s">
        <v>13823</v>
      </c>
      <c r="E287" t="s">
        <v>3353</v>
      </c>
      <c r="F287" s="46">
        <v>957</v>
      </c>
      <c r="G287" t="str">
        <f t="shared" si="5"/>
        <v>6236683860002108178957</v>
      </c>
      <c r="H287" t="s">
        <v>198</v>
      </c>
      <c r="I287" t="e">
        <f>VLOOKUP(G287,网银退!C:D,2,FALSE)</f>
        <v>#N/A</v>
      </c>
      <c r="P287"/>
      <c r="Q287"/>
    </row>
    <row r="288" spans="1:17" ht="14.25">
      <c r="A288" t="s">
        <v>3354</v>
      </c>
      <c r="B288" t="s">
        <v>1221</v>
      </c>
      <c r="C288" t="s">
        <v>13827</v>
      </c>
      <c r="D288" t="s">
        <v>13823</v>
      </c>
      <c r="E288" t="s">
        <v>2797</v>
      </c>
      <c r="F288" s="46">
        <v>23</v>
      </c>
      <c r="G288" t="str">
        <f t="shared" si="5"/>
        <v>621790270000216201223</v>
      </c>
      <c r="H288" t="s">
        <v>198</v>
      </c>
      <c r="I288" t="e">
        <f>VLOOKUP(G288,网银退!C:D,2,FALSE)</f>
        <v>#N/A</v>
      </c>
      <c r="P288"/>
      <c r="Q288"/>
    </row>
    <row r="289" spans="1:17" ht="14.25">
      <c r="A289" t="s">
        <v>3359</v>
      </c>
      <c r="B289" t="s">
        <v>1224</v>
      </c>
      <c r="C289" t="s">
        <v>13827</v>
      </c>
      <c r="D289" t="s">
        <v>13823</v>
      </c>
      <c r="E289" t="s">
        <v>3361</v>
      </c>
      <c r="F289" s="46">
        <v>124</v>
      </c>
      <c r="G289" t="str">
        <f t="shared" si="5"/>
        <v>6231900000014178087124</v>
      </c>
      <c r="H289" t="s">
        <v>198</v>
      </c>
      <c r="I289" t="e">
        <f>VLOOKUP(G289,网银退!C:D,2,FALSE)</f>
        <v>#N/A</v>
      </c>
      <c r="P289"/>
      <c r="Q289"/>
    </row>
    <row r="290" spans="1:17" ht="14.25">
      <c r="A290" t="s">
        <v>5159</v>
      </c>
      <c r="B290" t="s">
        <v>5158</v>
      </c>
      <c r="C290" t="s">
        <v>13834</v>
      </c>
      <c r="D290" t="s">
        <v>13823</v>
      </c>
      <c r="E290" t="s">
        <v>5155</v>
      </c>
      <c r="F290" s="46">
        <v>1390</v>
      </c>
      <c r="G290" t="str">
        <f t="shared" si="5"/>
        <v>62170038600090363911390</v>
      </c>
      <c r="H290" t="s">
        <v>215</v>
      </c>
      <c r="I290" t="str">
        <f>VLOOKUP(G290,网银退!C:D,2,FALSE)</f>
        <v>20170712</v>
      </c>
    </row>
    <row r="291" spans="1:17" ht="14.25">
      <c r="A291" t="s">
        <v>3366</v>
      </c>
      <c r="B291" t="s">
        <v>1229</v>
      </c>
      <c r="C291" t="s">
        <v>13827</v>
      </c>
      <c r="D291" t="s">
        <v>13823</v>
      </c>
      <c r="E291" t="s">
        <v>3368</v>
      </c>
      <c r="F291" s="46">
        <v>50</v>
      </c>
      <c r="G291" t="str">
        <f t="shared" si="5"/>
        <v>621700396000056506550</v>
      </c>
      <c r="H291" t="s">
        <v>198</v>
      </c>
      <c r="I291" t="e">
        <f>VLOOKUP(G291,网银退!C:D,2,FALSE)</f>
        <v>#N/A</v>
      </c>
      <c r="P291"/>
      <c r="Q291"/>
    </row>
    <row r="292" spans="1:17" ht="14.25">
      <c r="A292" t="s">
        <v>3372</v>
      </c>
      <c r="B292" t="s">
        <v>1234</v>
      </c>
      <c r="C292" t="s">
        <v>13827</v>
      </c>
      <c r="D292" t="s">
        <v>13823</v>
      </c>
      <c r="E292" t="s">
        <v>3371</v>
      </c>
      <c r="F292" s="46">
        <v>490</v>
      </c>
      <c r="G292" t="str">
        <f t="shared" si="5"/>
        <v>6228483306004978662490</v>
      </c>
      <c r="H292" t="s">
        <v>198</v>
      </c>
      <c r="I292" t="e">
        <f>VLOOKUP(G292,网银退!C:D,2,FALSE)</f>
        <v>#N/A</v>
      </c>
      <c r="P292"/>
      <c r="Q292"/>
    </row>
    <row r="293" spans="1:17" ht="14.25">
      <c r="A293" t="s">
        <v>5742</v>
      </c>
      <c r="B293" t="s">
        <v>5741</v>
      </c>
      <c r="C293" t="s">
        <v>13840</v>
      </c>
      <c r="D293" t="s">
        <v>13823</v>
      </c>
      <c r="E293" t="s">
        <v>5745</v>
      </c>
      <c r="F293" s="46">
        <v>393</v>
      </c>
      <c r="G293" t="str">
        <f t="shared" si="5"/>
        <v>6217003860010290888393</v>
      </c>
      <c r="H293" t="s">
        <v>215</v>
      </c>
      <c r="I293" t="str">
        <f>VLOOKUP(G293,网银退!C:D,2,FALSE)</f>
        <v>20170717</v>
      </c>
    </row>
    <row r="294" spans="1:17" ht="14.25">
      <c r="A294" t="s">
        <v>3376</v>
      </c>
      <c r="B294" t="s">
        <v>1238</v>
      </c>
      <c r="C294" t="s">
        <v>13827</v>
      </c>
      <c r="D294" t="s">
        <v>13823</v>
      </c>
      <c r="E294" t="s">
        <v>3378</v>
      </c>
      <c r="F294" s="46">
        <v>400</v>
      </c>
      <c r="G294" t="str">
        <f t="shared" si="5"/>
        <v>4367482057381575400</v>
      </c>
      <c r="H294" t="s">
        <v>198</v>
      </c>
      <c r="I294" t="e">
        <f>VLOOKUP(G294,网银退!C:D,2,FALSE)</f>
        <v>#N/A</v>
      </c>
      <c r="P294"/>
      <c r="Q294"/>
    </row>
    <row r="295" spans="1:17" ht="14.25">
      <c r="A295" t="s">
        <v>5757</v>
      </c>
      <c r="B295" t="s">
        <v>5756</v>
      </c>
      <c r="C295" t="s">
        <v>13840</v>
      </c>
      <c r="D295" t="s">
        <v>13823</v>
      </c>
      <c r="E295" t="s">
        <v>5760</v>
      </c>
      <c r="F295" s="46">
        <v>394.5</v>
      </c>
      <c r="G295" t="str">
        <f t="shared" si="5"/>
        <v>6217003860010497772394.5</v>
      </c>
      <c r="H295" t="s">
        <v>215</v>
      </c>
      <c r="I295" t="str">
        <f>VLOOKUP(G295,网银退!C:D,2,FALSE)</f>
        <v>20170718</v>
      </c>
    </row>
    <row r="296" spans="1:17" ht="14.25">
      <c r="A296" t="s">
        <v>3381</v>
      </c>
      <c r="B296" t="s">
        <v>1242</v>
      </c>
      <c r="C296" t="s">
        <v>13827</v>
      </c>
      <c r="D296" t="s">
        <v>13823</v>
      </c>
      <c r="E296" t="s">
        <v>3383</v>
      </c>
      <c r="F296" s="46">
        <v>100</v>
      </c>
      <c r="G296" t="str">
        <f t="shared" si="5"/>
        <v>6217003860030142440100</v>
      </c>
      <c r="H296" t="s">
        <v>198</v>
      </c>
      <c r="I296" t="e">
        <f>VLOOKUP(G296,网银退!C:D,2,FALSE)</f>
        <v>#N/A</v>
      </c>
      <c r="P296"/>
      <c r="Q296"/>
    </row>
    <row r="297" spans="1:17" ht="14.25">
      <c r="A297" t="s">
        <v>3977</v>
      </c>
      <c r="B297" t="s">
        <v>1744</v>
      </c>
      <c r="C297" t="s">
        <v>13829</v>
      </c>
      <c r="D297" t="s">
        <v>13823</v>
      </c>
      <c r="E297" t="s">
        <v>3979</v>
      </c>
      <c r="F297" s="46">
        <v>92</v>
      </c>
      <c r="G297" t="str">
        <f t="shared" si="5"/>
        <v>621700386002218269392</v>
      </c>
      <c r="H297" t="s">
        <v>215</v>
      </c>
      <c r="I297" t="str">
        <f>VLOOKUP(G297,网银退!C:D,2,FALSE)</f>
        <v>20170710</v>
      </c>
      <c r="P297"/>
      <c r="Q297"/>
    </row>
    <row r="298" spans="1:17" ht="14.25">
      <c r="A298" t="s">
        <v>5223</v>
      </c>
      <c r="B298" t="s">
        <v>5222</v>
      </c>
      <c r="C298" t="s">
        <v>13834</v>
      </c>
      <c r="D298" t="s">
        <v>13823</v>
      </c>
      <c r="E298" t="s">
        <v>5226</v>
      </c>
      <c r="F298" s="46">
        <v>588</v>
      </c>
      <c r="G298" t="str">
        <f t="shared" si="5"/>
        <v>6217003860024395756588</v>
      </c>
      <c r="H298" t="s">
        <v>215</v>
      </c>
      <c r="I298" t="str">
        <f>VLOOKUP(G298,网银退!C:D,2,FALSE)</f>
        <v>20170712</v>
      </c>
    </row>
    <row r="299" spans="1:17" ht="14.25">
      <c r="A299" t="s">
        <v>3395</v>
      </c>
      <c r="B299" t="s">
        <v>1252</v>
      </c>
      <c r="C299" t="s">
        <v>13827</v>
      </c>
      <c r="D299" t="s">
        <v>13823</v>
      </c>
      <c r="E299" t="s">
        <v>3397</v>
      </c>
      <c r="F299" s="46">
        <v>400</v>
      </c>
      <c r="G299" t="str">
        <f t="shared" si="5"/>
        <v>6228483358344104376400</v>
      </c>
      <c r="H299" t="s">
        <v>198</v>
      </c>
      <c r="I299" t="e">
        <f>VLOOKUP(G299,网银退!C:D,2,FALSE)</f>
        <v>#N/A</v>
      </c>
      <c r="P299"/>
      <c r="Q299"/>
    </row>
    <row r="300" spans="1:17" ht="14.25">
      <c r="A300" t="s">
        <v>3398</v>
      </c>
      <c r="B300" t="s">
        <v>1255</v>
      </c>
      <c r="C300" t="s">
        <v>13827</v>
      </c>
      <c r="D300" t="s">
        <v>13823</v>
      </c>
      <c r="E300" t="s">
        <v>3397</v>
      </c>
      <c r="F300" s="46">
        <v>100</v>
      </c>
      <c r="G300" t="str">
        <f t="shared" si="5"/>
        <v>6228483358344104376100</v>
      </c>
      <c r="H300" t="s">
        <v>198</v>
      </c>
      <c r="I300" t="e">
        <f>VLOOKUP(G300,网银退!C:D,2,FALSE)</f>
        <v>#N/A</v>
      </c>
      <c r="P300"/>
      <c r="Q300"/>
    </row>
    <row r="301" spans="1:17" ht="14.25">
      <c r="A301" t="s">
        <v>3400</v>
      </c>
      <c r="B301" t="s">
        <v>1258</v>
      </c>
      <c r="C301" t="s">
        <v>13827</v>
      </c>
      <c r="D301" t="s">
        <v>13823</v>
      </c>
      <c r="E301" t="s">
        <v>3402</v>
      </c>
      <c r="F301" s="46">
        <v>5001</v>
      </c>
      <c r="G301" t="str">
        <f t="shared" si="5"/>
        <v>62170038600112202495001</v>
      </c>
      <c r="H301" t="s">
        <v>198</v>
      </c>
      <c r="I301" t="e">
        <f>VLOOKUP(G301,网银退!C:D,2,FALSE)</f>
        <v>#N/A</v>
      </c>
      <c r="P301"/>
      <c r="Q301"/>
    </row>
    <row r="302" spans="1:17" ht="14.25">
      <c r="A302" t="s">
        <v>3403</v>
      </c>
      <c r="B302" t="s">
        <v>1261</v>
      </c>
      <c r="C302" t="s">
        <v>13827</v>
      </c>
      <c r="D302" t="s">
        <v>13823</v>
      </c>
      <c r="E302" t="s">
        <v>3405</v>
      </c>
      <c r="F302" s="46">
        <v>900</v>
      </c>
      <c r="G302" t="str">
        <f t="shared" si="5"/>
        <v>6231900000072152073900</v>
      </c>
      <c r="H302" t="s">
        <v>198</v>
      </c>
      <c r="I302" t="e">
        <f>VLOOKUP(G302,网银退!C:D,2,FALSE)</f>
        <v>#N/A</v>
      </c>
      <c r="P302"/>
      <c r="Q302"/>
    </row>
    <row r="303" spans="1:17" ht="14.25">
      <c r="A303" t="s">
        <v>3409</v>
      </c>
      <c r="B303" t="s">
        <v>1266</v>
      </c>
      <c r="C303" t="s">
        <v>13827</v>
      </c>
      <c r="D303" t="s">
        <v>13823</v>
      </c>
      <c r="E303" t="s">
        <v>3411</v>
      </c>
      <c r="F303" s="46">
        <v>303</v>
      </c>
      <c r="G303" t="str">
        <f t="shared" si="5"/>
        <v>6212262507005288735303</v>
      </c>
      <c r="H303" t="s">
        <v>198</v>
      </c>
      <c r="I303" t="e">
        <f>VLOOKUP(G303,网银退!C:D,2,FALSE)</f>
        <v>#N/A</v>
      </c>
      <c r="P303"/>
      <c r="Q303"/>
    </row>
    <row r="304" spans="1:17" ht="14.25">
      <c r="A304" t="s">
        <v>3412</v>
      </c>
      <c r="B304" t="s">
        <v>1269</v>
      </c>
      <c r="C304" t="s">
        <v>13827</v>
      </c>
      <c r="D304" t="s">
        <v>13823</v>
      </c>
      <c r="E304" t="s">
        <v>3378</v>
      </c>
      <c r="F304" s="46">
        <v>2785</v>
      </c>
      <c r="G304" t="str">
        <f t="shared" si="5"/>
        <v>43674820573815752785</v>
      </c>
      <c r="H304" t="s">
        <v>198</v>
      </c>
      <c r="I304" t="e">
        <f>VLOOKUP(G304,网银退!C:D,2,FALSE)</f>
        <v>#N/A</v>
      </c>
      <c r="P304"/>
      <c r="Q304"/>
    </row>
    <row r="305" spans="1:17" ht="14.25">
      <c r="A305" t="s">
        <v>3414</v>
      </c>
      <c r="B305" t="s">
        <v>1272</v>
      </c>
      <c r="C305" t="s">
        <v>13827</v>
      </c>
      <c r="D305" t="s">
        <v>13823</v>
      </c>
      <c r="E305" t="s">
        <v>3416</v>
      </c>
      <c r="F305" s="46">
        <v>4</v>
      </c>
      <c r="G305" t="str">
        <f t="shared" si="5"/>
        <v>62170038600007254714</v>
      </c>
      <c r="H305" t="s">
        <v>198</v>
      </c>
      <c r="I305" t="e">
        <f>VLOOKUP(G305,网银退!C:D,2,FALSE)</f>
        <v>#N/A</v>
      </c>
      <c r="P305"/>
      <c r="Q305"/>
    </row>
    <row r="306" spans="1:17" ht="14.25">
      <c r="A306" t="s">
        <v>5040</v>
      </c>
      <c r="B306" t="s">
        <v>5039</v>
      </c>
      <c r="C306" t="s">
        <v>13833</v>
      </c>
      <c r="D306" t="s">
        <v>13823</v>
      </c>
      <c r="E306" t="s">
        <v>5043</v>
      </c>
      <c r="F306" s="46">
        <v>119</v>
      </c>
      <c r="G306" t="str">
        <f t="shared" si="5"/>
        <v>6217003860024771816119</v>
      </c>
      <c r="H306" t="s">
        <v>215</v>
      </c>
      <c r="I306" t="str">
        <f>VLOOKUP(G306,网银退!C:D,2,FALSE)</f>
        <v>20170711</v>
      </c>
    </row>
    <row r="307" spans="1:17" ht="14.25">
      <c r="A307" t="s">
        <v>3421</v>
      </c>
      <c r="B307" t="s">
        <v>1277</v>
      </c>
      <c r="C307" t="s">
        <v>13827</v>
      </c>
      <c r="D307" t="s">
        <v>13823</v>
      </c>
      <c r="E307" t="s">
        <v>3423</v>
      </c>
      <c r="F307" s="46">
        <v>132</v>
      </c>
      <c r="G307" t="str">
        <f t="shared" si="5"/>
        <v>6228481045555892573132</v>
      </c>
      <c r="H307" t="s">
        <v>198</v>
      </c>
      <c r="I307" t="e">
        <f>VLOOKUP(G307,网银退!C:D,2,FALSE)</f>
        <v>#N/A</v>
      </c>
      <c r="P307"/>
      <c r="Q307"/>
    </row>
    <row r="308" spans="1:17" ht="14.25">
      <c r="A308" t="s">
        <v>3424</v>
      </c>
      <c r="B308" t="s">
        <v>1280</v>
      </c>
      <c r="C308" t="s">
        <v>13827</v>
      </c>
      <c r="D308" t="s">
        <v>13823</v>
      </c>
      <c r="E308" t="s">
        <v>3426</v>
      </c>
      <c r="F308" s="46">
        <v>100</v>
      </c>
      <c r="G308" t="str">
        <f t="shared" si="5"/>
        <v>6231900000049741529100</v>
      </c>
      <c r="H308" t="s">
        <v>198</v>
      </c>
      <c r="I308" t="e">
        <f>VLOOKUP(G308,网银退!C:D,2,FALSE)</f>
        <v>#N/A</v>
      </c>
      <c r="P308"/>
      <c r="Q308"/>
    </row>
    <row r="309" spans="1:17" ht="14.25">
      <c r="A309" t="s">
        <v>3427</v>
      </c>
      <c r="B309" t="s">
        <v>1283</v>
      </c>
      <c r="C309" t="s">
        <v>13827</v>
      </c>
      <c r="D309" t="s">
        <v>13823</v>
      </c>
      <c r="E309" t="s">
        <v>3429</v>
      </c>
      <c r="F309" s="46">
        <v>407</v>
      </c>
      <c r="G309" t="str">
        <f t="shared" si="5"/>
        <v>6212812502000254506407</v>
      </c>
      <c r="H309" t="s">
        <v>198</v>
      </c>
      <c r="I309" t="e">
        <f>VLOOKUP(G309,网银退!C:D,2,FALSE)</f>
        <v>#N/A</v>
      </c>
      <c r="P309"/>
      <c r="Q309"/>
    </row>
    <row r="310" spans="1:17" ht="14.25">
      <c r="A310" t="s">
        <v>3430</v>
      </c>
      <c r="B310" t="s">
        <v>1286</v>
      </c>
      <c r="C310" t="s">
        <v>13827</v>
      </c>
      <c r="D310" t="s">
        <v>13823</v>
      </c>
      <c r="E310" t="s">
        <v>3432</v>
      </c>
      <c r="F310" s="46">
        <v>345</v>
      </c>
      <c r="G310" t="str">
        <f t="shared" si="5"/>
        <v>6217003890003203630345</v>
      </c>
      <c r="H310" t="s">
        <v>198</v>
      </c>
      <c r="I310" t="e">
        <f>VLOOKUP(G310,网银退!C:D,2,FALSE)</f>
        <v>#N/A</v>
      </c>
      <c r="P310"/>
      <c r="Q310"/>
    </row>
    <row r="311" spans="1:17" ht="14.25">
      <c r="A311" t="s">
        <v>3433</v>
      </c>
      <c r="B311" t="s">
        <v>1289</v>
      </c>
      <c r="C311" t="s">
        <v>13827</v>
      </c>
      <c r="D311" t="s">
        <v>13823</v>
      </c>
      <c r="E311" t="s">
        <v>2685</v>
      </c>
      <c r="F311" s="46">
        <v>143</v>
      </c>
      <c r="G311" t="str">
        <f t="shared" si="5"/>
        <v>6226300720471498143</v>
      </c>
      <c r="H311" t="s">
        <v>198</v>
      </c>
      <c r="I311" t="e">
        <f>VLOOKUP(G311,网银退!C:D,2,FALSE)</f>
        <v>#N/A</v>
      </c>
      <c r="P311"/>
      <c r="Q311"/>
    </row>
    <row r="312" spans="1:17" ht="14.25">
      <c r="A312" t="s">
        <v>3435</v>
      </c>
      <c r="B312" t="s">
        <v>1290</v>
      </c>
      <c r="C312" t="s">
        <v>13827</v>
      </c>
      <c r="D312" t="s">
        <v>13823</v>
      </c>
      <c r="E312" t="s">
        <v>2390</v>
      </c>
      <c r="F312" s="46">
        <v>896</v>
      </c>
      <c r="G312" t="str">
        <f t="shared" si="5"/>
        <v>6236683860002329543896</v>
      </c>
      <c r="H312" t="s">
        <v>198</v>
      </c>
      <c r="I312" t="e">
        <f>VLOOKUP(G312,网银退!C:D,2,FALSE)</f>
        <v>#N/A</v>
      </c>
      <c r="P312"/>
      <c r="Q312"/>
    </row>
    <row r="313" spans="1:17" ht="14.25">
      <c r="A313" t="s">
        <v>3437</v>
      </c>
      <c r="B313" t="s">
        <v>1291</v>
      </c>
      <c r="C313" t="s">
        <v>13827</v>
      </c>
      <c r="D313" t="s">
        <v>13823</v>
      </c>
      <c r="E313" t="s">
        <v>3439</v>
      </c>
      <c r="F313" s="46">
        <v>3014</v>
      </c>
      <c r="G313" t="str">
        <f t="shared" si="5"/>
        <v>62178527000107178983014</v>
      </c>
      <c r="H313" t="s">
        <v>198</v>
      </c>
      <c r="I313" t="e">
        <f>VLOOKUP(G313,网银退!C:D,2,FALSE)</f>
        <v>#N/A</v>
      </c>
      <c r="P313"/>
      <c r="Q313"/>
    </row>
    <row r="314" spans="1:17" ht="14.25">
      <c r="A314" t="s">
        <v>5905</v>
      </c>
      <c r="B314" t="s">
        <v>5904</v>
      </c>
      <c r="C314" t="s">
        <v>13841</v>
      </c>
      <c r="D314" t="s">
        <v>13823</v>
      </c>
      <c r="E314" t="s">
        <v>5908</v>
      </c>
      <c r="F314" s="46">
        <v>494.5</v>
      </c>
      <c r="G314" t="str">
        <f t="shared" si="5"/>
        <v>6217003860027620747494.5</v>
      </c>
      <c r="H314" t="s">
        <v>215</v>
      </c>
      <c r="I314" t="str">
        <f>VLOOKUP(G314,网银退!C:D,2,FALSE)</f>
        <v>20170718</v>
      </c>
    </row>
    <row r="315" spans="1:17" ht="14.25">
      <c r="A315" t="s">
        <v>3444</v>
      </c>
      <c r="B315" t="s">
        <v>1296</v>
      </c>
      <c r="C315" t="s">
        <v>13827</v>
      </c>
      <c r="D315" t="s">
        <v>13823</v>
      </c>
      <c r="E315" t="s">
        <v>3446</v>
      </c>
      <c r="F315" s="46">
        <v>484</v>
      </c>
      <c r="G315" t="str">
        <f t="shared" si="5"/>
        <v>6217003860030732877484</v>
      </c>
      <c r="H315" t="s">
        <v>198</v>
      </c>
      <c r="I315" t="e">
        <f>VLOOKUP(G315,网银退!C:D,2,FALSE)</f>
        <v>#N/A</v>
      </c>
      <c r="P315"/>
      <c r="Q315"/>
    </row>
    <row r="316" spans="1:17" ht="14.25">
      <c r="A316" t="s">
        <v>3447</v>
      </c>
      <c r="B316" t="s">
        <v>1299</v>
      </c>
      <c r="C316" t="s">
        <v>13827</v>
      </c>
      <c r="D316" t="s">
        <v>13823</v>
      </c>
      <c r="E316" t="s">
        <v>3449</v>
      </c>
      <c r="F316" s="46">
        <v>9</v>
      </c>
      <c r="G316" t="str">
        <f t="shared" si="5"/>
        <v>62284808680990654769</v>
      </c>
      <c r="H316" t="s">
        <v>198</v>
      </c>
      <c r="I316" t="e">
        <f>VLOOKUP(G316,网银退!C:D,2,FALSE)</f>
        <v>#N/A</v>
      </c>
      <c r="P316"/>
      <c r="Q316"/>
    </row>
    <row r="317" spans="1:17" ht="14.25">
      <c r="A317" t="s">
        <v>3450</v>
      </c>
      <c r="B317" t="s">
        <v>1302</v>
      </c>
      <c r="C317" t="s">
        <v>13827</v>
      </c>
      <c r="D317" t="s">
        <v>13823</v>
      </c>
      <c r="E317" t="s">
        <v>3452</v>
      </c>
      <c r="F317" s="46">
        <v>2230</v>
      </c>
      <c r="G317" t="str">
        <f t="shared" si="5"/>
        <v>62284819380566819762230</v>
      </c>
      <c r="H317" t="s">
        <v>198</v>
      </c>
      <c r="I317" t="e">
        <f>VLOOKUP(G317,网银退!C:D,2,FALSE)</f>
        <v>#N/A</v>
      </c>
      <c r="P317"/>
      <c r="Q317"/>
    </row>
    <row r="318" spans="1:17" ht="14.25">
      <c r="A318" t="s">
        <v>3453</v>
      </c>
      <c r="B318" t="s">
        <v>1305</v>
      </c>
      <c r="C318" t="s">
        <v>13827</v>
      </c>
      <c r="D318" t="s">
        <v>13823</v>
      </c>
      <c r="E318" t="s">
        <v>3455</v>
      </c>
      <c r="F318" s="46">
        <v>200</v>
      </c>
      <c r="G318" t="str">
        <f t="shared" si="5"/>
        <v>6225883880342063200</v>
      </c>
      <c r="H318" t="s">
        <v>198</v>
      </c>
      <c r="I318" t="e">
        <f>VLOOKUP(G318,网银退!C:D,2,FALSE)</f>
        <v>#N/A</v>
      </c>
      <c r="P318"/>
      <c r="Q318"/>
    </row>
    <row r="319" spans="1:17" ht="14.25">
      <c r="A319" t="s">
        <v>3456</v>
      </c>
      <c r="B319" t="s">
        <v>1308</v>
      </c>
      <c r="C319" t="s">
        <v>13827</v>
      </c>
      <c r="D319" t="s">
        <v>13823</v>
      </c>
      <c r="E319" t="s">
        <v>3458</v>
      </c>
      <c r="F319" s="46">
        <v>740</v>
      </c>
      <c r="G319" t="str">
        <f t="shared" si="5"/>
        <v>6259075385649808740</v>
      </c>
      <c r="H319" t="s">
        <v>198</v>
      </c>
      <c r="I319" t="e">
        <f>VLOOKUP(G319,网银退!C:D,2,FALSE)</f>
        <v>#N/A</v>
      </c>
      <c r="P319"/>
      <c r="Q319"/>
    </row>
    <row r="320" spans="1:17" ht="14.25">
      <c r="A320" t="s">
        <v>3459</v>
      </c>
      <c r="B320" t="s">
        <v>1311</v>
      </c>
      <c r="C320" t="s">
        <v>13827</v>
      </c>
      <c r="D320" t="s">
        <v>13823</v>
      </c>
      <c r="E320" t="s">
        <v>3461</v>
      </c>
      <c r="F320" s="46">
        <v>30</v>
      </c>
      <c r="G320" t="str">
        <f t="shared" si="5"/>
        <v>621787270000008244030</v>
      </c>
      <c r="H320" t="s">
        <v>198</v>
      </c>
      <c r="I320" t="e">
        <f>VLOOKUP(G320,网银退!C:D,2,FALSE)</f>
        <v>#N/A</v>
      </c>
      <c r="P320"/>
      <c r="Q320"/>
    </row>
    <row r="321" spans="1:17" ht="14.25">
      <c r="A321" t="s">
        <v>3462</v>
      </c>
      <c r="B321" t="s">
        <v>1314</v>
      </c>
      <c r="C321" t="s">
        <v>13827</v>
      </c>
      <c r="D321" t="s">
        <v>13823</v>
      </c>
      <c r="E321" t="s">
        <v>3464</v>
      </c>
      <c r="F321" s="46">
        <v>332</v>
      </c>
      <c r="G321" t="str">
        <f t="shared" si="5"/>
        <v>6236683960000551807332</v>
      </c>
      <c r="H321" t="s">
        <v>198</v>
      </c>
      <c r="I321" t="e">
        <f>VLOOKUP(G321,网银退!C:D,2,FALSE)</f>
        <v>#N/A</v>
      </c>
      <c r="P321"/>
      <c r="Q321"/>
    </row>
    <row r="322" spans="1:17" ht="14.25">
      <c r="A322" t="s">
        <v>3471</v>
      </c>
      <c r="B322" t="s">
        <v>1319</v>
      </c>
      <c r="C322" t="s">
        <v>13827</v>
      </c>
      <c r="D322" t="s">
        <v>13823</v>
      </c>
      <c r="E322" t="s">
        <v>3473</v>
      </c>
      <c r="F322" s="46">
        <v>1792</v>
      </c>
      <c r="G322" t="str">
        <f t="shared" si="5"/>
        <v>62305820000514308511792</v>
      </c>
      <c r="H322" t="s">
        <v>198</v>
      </c>
      <c r="I322" t="e">
        <f>VLOOKUP(G322,网银退!C:D,2,FALSE)</f>
        <v>#N/A</v>
      </c>
      <c r="P322"/>
      <c r="Q322"/>
    </row>
    <row r="323" spans="1:17" ht="14.25">
      <c r="A323" t="s">
        <v>3474</v>
      </c>
      <c r="B323" t="s">
        <v>1322</v>
      </c>
      <c r="C323" t="s">
        <v>13827</v>
      </c>
      <c r="D323" t="s">
        <v>13823</v>
      </c>
      <c r="E323" t="s">
        <v>3476</v>
      </c>
      <c r="F323" s="46">
        <v>1000</v>
      </c>
      <c r="G323" t="str">
        <f t="shared" si="5"/>
        <v>62101780020424095901000</v>
      </c>
      <c r="H323" t="s">
        <v>198</v>
      </c>
      <c r="I323" t="e">
        <f>VLOOKUP(G323,网银退!C:D,2,FALSE)</f>
        <v>#N/A</v>
      </c>
      <c r="P323"/>
      <c r="Q323"/>
    </row>
    <row r="324" spans="1:17" ht="14.25">
      <c r="A324" t="s">
        <v>5675</v>
      </c>
      <c r="B324" t="s">
        <v>5674</v>
      </c>
      <c r="C324" t="s">
        <v>13840</v>
      </c>
      <c r="D324" t="s">
        <v>13823</v>
      </c>
      <c r="E324" t="s">
        <v>5678</v>
      </c>
      <c r="F324" s="46">
        <v>542.5</v>
      </c>
      <c r="G324" t="str">
        <f t="shared" si="5"/>
        <v>6217003860029569942542.5</v>
      </c>
      <c r="H324" t="s">
        <v>215</v>
      </c>
      <c r="I324" t="str">
        <f>VLOOKUP(G324,网银退!C:D,2,FALSE)</f>
        <v>20170717</v>
      </c>
    </row>
    <row r="325" spans="1:17" ht="14.25">
      <c r="A325" t="s">
        <v>3491</v>
      </c>
      <c r="B325" t="s">
        <v>1331</v>
      </c>
      <c r="C325" t="s">
        <v>13828</v>
      </c>
      <c r="D325" t="s">
        <v>13823</v>
      </c>
      <c r="E325" t="s">
        <v>3493</v>
      </c>
      <c r="F325" s="46">
        <v>1500</v>
      </c>
      <c r="G325" t="str">
        <f t="shared" si="5"/>
        <v>62508701850341051500</v>
      </c>
      <c r="H325" t="s">
        <v>198</v>
      </c>
      <c r="I325" t="e">
        <f>VLOOKUP(G325,网银退!C:D,2,FALSE)</f>
        <v>#N/A</v>
      </c>
      <c r="P325"/>
      <c r="Q325"/>
    </row>
    <row r="326" spans="1:17" ht="14.25">
      <c r="A326" t="s">
        <v>3494</v>
      </c>
      <c r="B326" t="s">
        <v>1334</v>
      </c>
      <c r="C326" t="s">
        <v>13828</v>
      </c>
      <c r="D326" t="s">
        <v>13823</v>
      </c>
      <c r="E326" t="s">
        <v>3496</v>
      </c>
      <c r="F326" s="46">
        <v>825</v>
      </c>
      <c r="G326" t="str">
        <f t="shared" ref="G326:G389" si="6">E326&amp;F326</f>
        <v>6236683860003551947825</v>
      </c>
      <c r="H326" t="s">
        <v>198</v>
      </c>
      <c r="I326" t="e">
        <f>VLOOKUP(G326,网银退!C:D,2,FALSE)</f>
        <v>#N/A</v>
      </c>
      <c r="P326"/>
      <c r="Q326"/>
    </row>
    <row r="327" spans="1:17" ht="14.25">
      <c r="A327" t="s">
        <v>3497</v>
      </c>
      <c r="B327" t="s">
        <v>1337</v>
      </c>
      <c r="C327" t="s">
        <v>13828</v>
      </c>
      <c r="D327" t="s">
        <v>13823</v>
      </c>
      <c r="E327" t="s">
        <v>3499</v>
      </c>
      <c r="F327" s="46">
        <v>1588</v>
      </c>
      <c r="G327" t="str">
        <f t="shared" si="6"/>
        <v>62220825070006126701588</v>
      </c>
      <c r="H327" t="s">
        <v>198</v>
      </c>
      <c r="I327" t="e">
        <f>VLOOKUP(G327,网银退!C:D,2,FALSE)</f>
        <v>#N/A</v>
      </c>
      <c r="P327"/>
      <c r="Q327"/>
    </row>
    <row r="328" spans="1:17" ht="14.25">
      <c r="A328" t="s">
        <v>3503</v>
      </c>
      <c r="B328" t="s">
        <v>1342</v>
      </c>
      <c r="C328" t="s">
        <v>13828</v>
      </c>
      <c r="D328" t="s">
        <v>13823</v>
      </c>
      <c r="E328" t="s">
        <v>3505</v>
      </c>
      <c r="F328" s="46">
        <v>300</v>
      </c>
      <c r="G328" t="str">
        <f t="shared" si="6"/>
        <v>6231900000126536941300</v>
      </c>
      <c r="H328" t="s">
        <v>198</v>
      </c>
      <c r="I328" t="e">
        <f>VLOOKUP(G328,网银退!C:D,2,FALSE)</f>
        <v>#N/A</v>
      </c>
      <c r="P328"/>
      <c r="Q328"/>
    </row>
    <row r="329" spans="1:17" ht="14.25">
      <c r="A329" t="s">
        <v>3506</v>
      </c>
      <c r="B329" t="s">
        <v>1345</v>
      </c>
      <c r="C329" t="s">
        <v>13828</v>
      </c>
      <c r="D329" t="s">
        <v>13823</v>
      </c>
      <c r="E329" t="s">
        <v>3508</v>
      </c>
      <c r="F329" s="46">
        <v>200</v>
      </c>
      <c r="G329" t="str">
        <f t="shared" si="6"/>
        <v>6217003860008643676200</v>
      </c>
      <c r="H329" t="s">
        <v>198</v>
      </c>
      <c r="I329" t="e">
        <f>VLOOKUP(G329,网银退!C:D,2,FALSE)</f>
        <v>#N/A</v>
      </c>
      <c r="P329"/>
      <c r="Q329"/>
    </row>
    <row r="330" spans="1:17" ht="14.25">
      <c r="A330" t="s">
        <v>3509</v>
      </c>
      <c r="B330" t="s">
        <v>1348</v>
      </c>
      <c r="C330" t="s">
        <v>13828</v>
      </c>
      <c r="D330" t="s">
        <v>13823</v>
      </c>
      <c r="E330" t="s">
        <v>3499</v>
      </c>
      <c r="F330" s="46">
        <v>1000</v>
      </c>
      <c r="G330" t="str">
        <f t="shared" si="6"/>
        <v>62220825070006126701000</v>
      </c>
      <c r="H330" t="s">
        <v>198</v>
      </c>
      <c r="I330" t="e">
        <f>VLOOKUP(G330,网银退!C:D,2,FALSE)</f>
        <v>#N/A</v>
      </c>
      <c r="P330"/>
      <c r="Q330"/>
    </row>
    <row r="331" spans="1:17" ht="14.25">
      <c r="A331" t="s">
        <v>3511</v>
      </c>
      <c r="B331" t="s">
        <v>1351</v>
      </c>
      <c r="C331" t="s">
        <v>13828</v>
      </c>
      <c r="D331" t="s">
        <v>13823</v>
      </c>
      <c r="E331" t="s">
        <v>3513</v>
      </c>
      <c r="F331" s="46">
        <v>992</v>
      </c>
      <c r="G331" t="str">
        <f t="shared" si="6"/>
        <v>6227003910330180795992</v>
      </c>
      <c r="H331" t="s">
        <v>198</v>
      </c>
      <c r="I331" t="e">
        <f>VLOOKUP(G331,网银退!C:D,2,FALSE)</f>
        <v>#N/A</v>
      </c>
      <c r="P331"/>
      <c r="Q331"/>
    </row>
    <row r="332" spans="1:17" ht="14.25">
      <c r="A332" t="s">
        <v>3514</v>
      </c>
      <c r="B332" t="s">
        <v>1354</v>
      </c>
      <c r="C332" t="s">
        <v>13828</v>
      </c>
      <c r="D332" t="s">
        <v>13823</v>
      </c>
      <c r="E332" t="s">
        <v>3516</v>
      </c>
      <c r="F332" s="46">
        <v>100</v>
      </c>
      <c r="G332" t="str">
        <f t="shared" si="6"/>
        <v>6221765512902352100</v>
      </c>
      <c r="H332" t="s">
        <v>198</v>
      </c>
      <c r="I332" t="e">
        <f>VLOOKUP(G332,网银退!C:D,2,FALSE)</f>
        <v>#N/A</v>
      </c>
      <c r="P332"/>
      <c r="Q332"/>
    </row>
    <row r="333" spans="1:17" ht="14.25">
      <c r="A333" t="s">
        <v>3517</v>
      </c>
      <c r="B333" t="s">
        <v>1357</v>
      </c>
      <c r="C333" t="s">
        <v>13828</v>
      </c>
      <c r="D333" t="s">
        <v>13823</v>
      </c>
      <c r="E333" t="s">
        <v>3519</v>
      </c>
      <c r="F333" s="46">
        <v>1505</v>
      </c>
      <c r="G333" t="str">
        <f t="shared" si="6"/>
        <v>62122625070005057781505</v>
      </c>
      <c r="H333" t="s">
        <v>198</v>
      </c>
      <c r="I333" t="e">
        <f>VLOOKUP(G333,网银退!C:D,2,FALSE)</f>
        <v>#N/A</v>
      </c>
      <c r="P333"/>
      <c r="Q333"/>
    </row>
    <row r="334" spans="1:17" ht="14.25">
      <c r="A334" t="s">
        <v>3523</v>
      </c>
      <c r="B334" t="s">
        <v>1362</v>
      </c>
      <c r="C334" t="s">
        <v>13828</v>
      </c>
      <c r="D334" t="s">
        <v>13823</v>
      </c>
      <c r="E334" t="s">
        <v>3525</v>
      </c>
      <c r="F334" s="46">
        <v>641</v>
      </c>
      <c r="G334" t="str">
        <f t="shared" si="6"/>
        <v>3568570119240505641</v>
      </c>
      <c r="H334" t="s">
        <v>198</v>
      </c>
      <c r="I334" t="e">
        <f>VLOOKUP(G334,网银退!C:D,2,FALSE)</f>
        <v>#N/A</v>
      </c>
      <c r="P334"/>
      <c r="Q334"/>
    </row>
    <row r="335" spans="1:17" ht="14.25">
      <c r="A335" t="s">
        <v>3527</v>
      </c>
      <c r="B335" t="s">
        <v>1365</v>
      </c>
      <c r="C335" t="s">
        <v>13828</v>
      </c>
      <c r="D335" t="s">
        <v>13823</v>
      </c>
      <c r="E335" t="s">
        <v>3529</v>
      </c>
      <c r="F335" s="46">
        <v>1000</v>
      </c>
      <c r="G335" t="str">
        <f t="shared" si="6"/>
        <v>62179973000267563151000</v>
      </c>
      <c r="H335" t="s">
        <v>198</v>
      </c>
      <c r="I335" t="e">
        <f>VLOOKUP(G335,网银退!C:D,2,FALSE)</f>
        <v>#N/A</v>
      </c>
      <c r="P335"/>
      <c r="Q335"/>
    </row>
    <row r="336" spans="1:17" ht="14.25">
      <c r="A336" t="s">
        <v>3530</v>
      </c>
      <c r="B336" t="s">
        <v>1368</v>
      </c>
      <c r="C336" t="s">
        <v>13828</v>
      </c>
      <c r="D336" t="s">
        <v>13823</v>
      </c>
      <c r="E336" t="s">
        <v>3529</v>
      </c>
      <c r="F336" s="46">
        <v>9000</v>
      </c>
      <c r="G336" t="str">
        <f t="shared" si="6"/>
        <v>62179973000267563159000</v>
      </c>
      <c r="H336" t="s">
        <v>198</v>
      </c>
      <c r="I336" t="e">
        <f>VLOOKUP(G336,网银退!C:D,2,FALSE)</f>
        <v>#N/A</v>
      </c>
      <c r="P336"/>
      <c r="Q336"/>
    </row>
    <row r="337" spans="1:17" ht="14.25">
      <c r="A337" t="s">
        <v>3532</v>
      </c>
      <c r="B337" t="s">
        <v>1369</v>
      </c>
      <c r="C337" t="s">
        <v>13828</v>
      </c>
      <c r="D337" t="s">
        <v>13823</v>
      </c>
      <c r="E337" t="s">
        <v>3534</v>
      </c>
      <c r="F337" s="46">
        <v>132</v>
      </c>
      <c r="G337" t="str">
        <f t="shared" si="6"/>
        <v>6228463618000928572132</v>
      </c>
      <c r="H337" t="s">
        <v>198</v>
      </c>
      <c r="I337" t="e">
        <f>VLOOKUP(G337,网银退!C:D,2,FALSE)</f>
        <v>#N/A</v>
      </c>
      <c r="P337"/>
      <c r="Q337"/>
    </row>
    <row r="338" spans="1:17" ht="14.25">
      <c r="A338" t="s">
        <v>3535</v>
      </c>
      <c r="B338" t="s">
        <v>1372</v>
      </c>
      <c r="C338" t="s">
        <v>13828</v>
      </c>
      <c r="D338" t="s">
        <v>13823</v>
      </c>
      <c r="E338" t="s">
        <v>3537</v>
      </c>
      <c r="F338" s="46">
        <v>400</v>
      </c>
      <c r="G338" t="str">
        <f t="shared" si="6"/>
        <v>6227003860150138979400</v>
      </c>
      <c r="H338" t="s">
        <v>198</v>
      </c>
      <c r="I338" t="e">
        <f>VLOOKUP(G338,网银退!C:D,2,FALSE)</f>
        <v>#N/A</v>
      </c>
      <c r="P338"/>
      <c r="Q338"/>
    </row>
    <row r="339" spans="1:17" ht="14.25">
      <c r="A339" t="s">
        <v>3542</v>
      </c>
      <c r="B339" t="s">
        <v>1378</v>
      </c>
      <c r="C339" t="s">
        <v>13828</v>
      </c>
      <c r="D339" t="s">
        <v>13823</v>
      </c>
      <c r="E339" t="s">
        <v>3544</v>
      </c>
      <c r="F339" s="46">
        <v>9999</v>
      </c>
      <c r="G339" t="str">
        <f t="shared" si="6"/>
        <v>62284838661166685689999</v>
      </c>
      <c r="H339" t="s">
        <v>198</v>
      </c>
      <c r="I339" t="e">
        <f>VLOOKUP(G339,网银退!C:D,2,FALSE)</f>
        <v>#N/A</v>
      </c>
      <c r="P339"/>
      <c r="Q339"/>
    </row>
    <row r="340" spans="1:17" ht="14.25">
      <c r="A340" t="s">
        <v>3545</v>
      </c>
      <c r="B340" t="s">
        <v>1381</v>
      </c>
      <c r="C340" t="s">
        <v>13828</v>
      </c>
      <c r="D340" t="s">
        <v>13823</v>
      </c>
      <c r="E340" t="s">
        <v>3544</v>
      </c>
      <c r="F340" s="46">
        <v>15</v>
      </c>
      <c r="G340" t="str">
        <f t="shared" si="6"/>
        <v>622848386611666856815</v>
      </c>
      <c r="H340" t="s">
        <v>198</v>
      </c>
      <c r="I340" t="e">
        <f>VLOOKUP(G340,网银退!C:D,2,FALSE)</f>
        <v>#N/A</v>
      </c>
      <c r="P340"/>
      <c r="Q340"/>
    </row>
    <row r="341" spans="1:17" ht="14.25">
      <c r="A341" t="s">
        <v>3548</v>
      </c>
      <c r="B341" t="s">
        <v>1382</v>
      </c>
      <c r="C341" t="s">
        <v>13828</v>
      </c>
      <c r="D341" t="s">
        <v>13823</v>
      </c>
      <c r="E341" t="s">
        <v>3547</v>
      </c>
      <c r="F341" s="46">
        <v>486</v>
      </c>
      <c r="G341" t="str">
        <f t="shared" si="6"/>
        <v>6231900000118779475486</v>
      </c>
      <c r="H341" t="s">
        <v>198</v>
      </c>
      <c r="I341" t="e">
        <f>VLOOKUP(G341,网银退!C:D,2,FALSE)</f>
        <v>#N/A</v>
      </c>
      <c r="P341"/>
      <c r="Q341"/>
    </row>
    <row r="342" spans="1:17" ht="14.25">
      <c r="A342" t="s">
        <v>3550</v>
      </c>
      <c r="B342" t="s">
        <v>1385</v>
      </c>
      <c r="C342" t="s">
        <v>13828</v>
      </c>
      <c r="D342" t="s">
        <v>13823</v>
      </c>
      <c r="E342" t="s">
        <v>3552</v>
      </c>
      <c r="F342" s="46">
        <v>1451</v>
      </c>
      <c r="G342" t="str">
        <f t="shared" si="6"/>
        <v>62148387142625911451</v>
      </c>
      <c r="H342" t="s">
        <v>198</v>
      </c>
      <c r="I342" t="e">
        <f>VLOOKUP(G342,网银退!C:D,2,FALSE)</f>
        <v>#N/A</v>
      </c>
      <c r="P342"/>
      <c r="Q342"/>
    </row>
    <row r="343" spans="1:17" ht="14.25">
      <c r="A343" t="s">
        <v>3556</v>
      </c>
      <c r="B343" t="s">
        <v>1390</v>
      </c>
      <c r="C343" t="s">
        <v>13828</v>
      </c>
      <c r="D343" t="s">
        <v>13823</v>
      </c>
      <c r="E343" t="s">
        <v>2635</v>
      </c>
      <c r="F343" s="46">
        <v>63</v>
      </c>
      <c r="G343" t="str">
        <f t="shared" si="6"/>
        <v>622848386088269561663</v>
      </c>
      <c r="H343" t="s">
        <v>198</v>
      </c>
      <c r="I343" t="e">
        <f>VLOOKUP(G343,网银退!C:D,2,FALSE)</f>
        <v>#N/A</v>
      </c>
      <c r="P343"/>
      <c r="Q343"/>
    </row>
    <row r="344" spans="1:17" ht="14.25">
      <c r="A344" t="s">
        <v>3558</v>
      </c>
      <c r="B344" t="s">
        <v>1393</v>
      </c>
      <c r="C344" t="s">
        <v>13828</v>
      </c>
      <c r="D344" t="s">
        <v>13823</v>
      </c>
      <c r="E344" t="s">
        <v>3560</v>
      </c>
      <c r="F344" s="46">
        <v>265</v>
      </c>
      <c r="G344" t="str">
        <f t="shared" si="6"/>
        <v>6228483611207726416265</v>
      </c>
      <c r="H344" t="s">
        <v>198</v>
      </c>
      <c r="I344" t="e">
        <f>VLOOKUP(G344,网银退!C:D,2,FALSE)</f>
        <v>#N/A</v>
      </c>
      <c r="P344"/>
      <c r="Q344"/>
    </row>
    <row r="345" spans="1:17" ht="14.25">
      <c r="A345" t="s">
        <v>5700</v>
      </c>
      <c r="B345" t="s">
        <v>5699</v>
      </c>
      <c r="C345" t="s">
        <v>13840</v>
      </c>
      <c r="D345" t="s">
        <v>13823</v>
      </c>
      <c r="E345" t="s">
        <v>5703</v>
      </c>
      <c r="F345" s="46">
        <v>61.7</v>
      </c>
      <c r="G345" t="str">
        <f t="shared" si="6"/>
        <v>621700386003038204661.7</v>
      </c>
      <c r="H345" t="s">
        <v>215</v>
      </c>
      <c r="I345" t="str">
        <f>VLOOKUP(G345,网银退!C:D,2,FALSE)</f>
        <v>20170717</v>
      </c>
    </row>
    <row r="346" spans="1:17" ht="14.25">
      <c r="A346" t="s">
        <v>3564</v>
      </c>
      <c r="B346" t="s">
        <v>1398</v>
      </c>
      <c r="C346" t="s">
        <v>13828</v>
      </c>
      <c r="D346" t="s">
        <v>13823</v>
      </c>
      <c r="E346" t="s">
        <v>3566</v>
      </c>
      <c r="F346" s="46">
        <v>996</v>
      </c>
      <c r="G346" t="str">
        <f t="shared" si="6"/>
        <v>6230210070009554996</v>
      </c>
      <c r="H346" t="s">
        <v>198</v>
      </c>
      <c r="I346" t="e">
        <f>VLOOKUP(G346,网银退!C:D,2,FALSE)</f>
        <v>#N/A</v>
      </c>
      <c r="P346"/>
      <c r="Q346"/>
    </row>
    <row r="347" spans="1:17" ht="14.25">
      <c r="A347" t="s">
        <v>3567</v>
      </c>
      <c r="B347" t="s">
        <v>1399</v>
      </c>
      <c r="C347" t="s">
        <v>13828</v>
      </c>
      <c r="D347" t="s">
        <v>13823</v>
      </c>
      <c r="E347" t="s">
        <v>3569</v>
      </c>
      <c r="F347" s="46">
        <v>300</v>
      </c>
      <c r="G347" t="str">
        <f t="shared" si="6"/>
        <v>6231900023402788655300</v>
      </c>
      <c r="H347" t="s">
        <v>198</v>
      </c>
      <c r="I347" t="e">
        <f>VLOOKUP(G347,网银退!C:D,2,FALSE)</f>
        <v>#N/A</v>
      </c>
      <c r="P347"/>
      <c r="Q347"/>
    </row>
    <row r="348" spans="1:17" ht="14.25">
      <c r="A348" t="s">
        <v>3570</v>
      </c>
      <c r="B348" t="s">
        <v>1402</v>
      </c>
      <c r="C348" t="s">
        <v>13828</v>
      </c>
      <c r="D348" t="s">
        <v>13823</v>
      </c>
      <c r="E348" t="s">
        <v>3572</v>
      </c>
      <c r="F348" s="46">
        <v>144</v>
      </c>
      <c r="G348" t="str">
        <f t="shared" si="6"/>
        <v>6222082502009653890144</v>
      </c>
      <c r="H348" t="s">
        <v>198</v>
      </c>
      <c r="I348" t="e">
        <f>VLOOKUP(G348,网银退!C:D,2,FALSE)</f>
        <v>#N/A</v>
      </c>
      <c r="P348"/>
      <c r="Q348"/>
    </row>
    <row r="349" spans="1:17" ht="14.25">
      <c r="A349" t="s">
        <v>3573</v>
      </c>
      <c r="B349" t="s">
        <v>1405</v>
      </c>
      <c r="C349" t="s">
        <v>13828</v>
      </c>
      <c r="D349" t="s">
        <v>13823</v>
      </c>
      <c r="E349" t="s">
        <v>3575</v>
      </c>
      <c r="F349" s="46">
        <v>541</v>
      </c>
      <c r="G349" t="str">
        <f t="shared" si="6"/>
        <v>6217003860021129158541</v>
      </c>
      <c r="H349" t="s">
        <v>198</v>
      </c>
      <c r="I349" t="e">
        <f>VLOOKUP(G349,网银退!C:D,2,FALSE)</f>
        <v>#N/A</v>
      </c>
      <c r="P349"/>
      <c r="Q349"/>
    </row>
    <row r="350" spans="1:17" ht="14.25">
      <c r="A350" t="s">
        <v>3576</v>
      </c>
      <c r="B350" t="s">
        <v>1408</v>
      </c>
      <c r="C350" t="s">
        <v>13828</v>
      </c>
      <c r="D350" t="s">
        <v>13823</v>
      </c>
      <c r="E350" t="s">
        <v>3578</v>
      </c>
      <c r="F350" s="46">
        <v>434</v>
      </c>
      <c r="G350" t="str">
        <f t="shared" si="6"/>
        <v>6259585201501439434</v>
      </c>
      <c r="H350" t="s">
        <v>198</v>
      </c>
      <c r="I350" t="e">
        <f>VLOOKUP(G350,网银退!C:D,2,FALSE)</f>
        <v>#N/A</v>
      </c>
      <c r="P350"/>
      <c r="Q350"/>
    </row>
    <row r="351" spans="1:17" ht="14.25">
      <c r="A351" t="s">
        <v>3579</v>
      </c>
      <c r="B351" t="s">
        <v>1411</v>
      </c>
      <c r="C351" t="s">
        <v>13828</v>
      </c>
      <c r="D351" t="s">
        <v>13823</v>
      </c>
      <c r="E351" t="s">
        <v>3581</v>
      </c>
      <c r="F351" s="46">
        <v>1000</v>
      </c>
      <c r="G351" t="str">
        <f t="shared" si="6"/>
        <v>62276152747332771000</v>
      </c>
      <c r="H351" t="s">
        <v>198</v>
      </c>
      <c r="I351" t="e">
        <f>VLOOKUP(G351,网银退!C:D,2,FALSE)</f>
        <v>#N/A</v>
      </c>
      <c r="P351"/>
      <c r="Q351"/>
    </row>
    <row r="352" spans="1:17" ht="14.25">
      <c r="A352" t="s">
        <v>3582</v>
      </c>
      <c r="B352" t="s">
        <v>1414</v>
      </c>
      <c r="C352" t="s">
        <v>13828</v>
      </c>
      <c r="D352" t="s">
        <v>13823</v>
      </c>
      <c r="E352" t="s">
        <v>3581</v>
      </c>
      <c r="F352" s="46">
        <v>500</v>
      </c>
      <c r="G352" t="str">
        <f t="shared" si="6"/>
        <v>6227615274733277500</v>
      </c>
      <c r="H352" t="s">
        <v>198</v>
      </c>
      <c r="I352" t="e">
        <f>VLOOKUP(G352,网银退!C:D,2,FALSE)</f>
        <v>#N/A</v>
      </c>
      <c r="P352"/>
      <c r="Q352"/>
    </row>
    <row r="353" spans="1:17" ht="14.25">
      <c r="A353" t="s">
        <v>3587</v>
      </c>
      <c r="B353" t="s">
        <v>1417</v>
      </c>
      <c r="C353" t="s">
        <v>13828</v>
      </c>
      <c r="D353" t="s">
        <v>13823</v>
      </c>
      <c r="E353" t="s">
        <v>3589</v>
      </c>
      <c r="F353" s="46">
        <v>258</v>
      </c>
      <c r="G353" t="str">
        <f t="shared" si="6"/>
        <v>6225757586078157258</v>
      </c>
      <c r="H353" t="s">
        <v>198</v>
      </c>
      <c r="I353" t="e">
        <f>VLOOKUP(G353,网银退!C:D,2,FALSE)</f>
        <v>#N/A</v>
      </c>
      <c r="P353"/>
      <c r="Q353"/>
    </row>
    <row r="354" spans="1:17" ht="14.25">
      <c r="A354" t="s">
        <v>3590</v>
      </c>
      <c r="B354" t="s">
        <v>1420</v>
      </c>
      <c r="C354" t="s">
        <v>13828</v>
      </c>
      <c r="D354" t="s">
        <v>13823</v>
      </c>
      <c r="E354" t="s">
        <v>3592</v>
      </c>
      <c r="F354" s="46">
        <v>300</v>
      </c>
      <c r="G354" t="str">
        <f t="shared" si="6"/>
        <v>6226580073094399300</v>
      </c>
      <c r="H354" t="s">
        <v>198</v>
      </c>
      <c r="I354" t="e">
        <f>VLOOKUP(G354,网银退!C:D,2,FALSE)</f>
        <v>#N/A</v>
      </c>
      <c r="P354"/>
      <c r="Q354"/>
    </row>
    <row r="355" spans="1:17" ht="14.25">
      <c r="A355" t="s">
        <v>3593</v>
      </c>
      <c r="B355" t="s">
        <v>1423</v>
      </c>
      <c r="C355" t="s">
        <v>13828</v>
      </c>
      <c r="D355" t="s">
        <v>13823</v>
      </c>
      <c r="E355" t="s">
        <v>3595</v>
      </c>
      <c r="F355" s="46">
        <v>350</v>
      </c>
      <c r="G355" t="str">
        <f t="shared" si="6"/>
        <v>6228930001159065477350</v>
      </c>
      <c r="H355" t="s">
        <v>198</v>
      </c>
      <c r="I355" t="e">
        <f>VLOOKUP(G355,网银退!C:D,2,FALSE)</f>
        <v>#N/A</v>
      </c>
      <c r="P355"/>
      <c r="Q355"/>
    </row>
    <row r="356" spans="1:17" ht="14.25">
      <c r="A356" t="s">
        <v>3596</v>
      </c>
      <c r="B356" t="s">
        <v>1426</v>
      </c>
      <c r="C356" t="s">
        <v>13828</v>
      </c>
      <c r="D356" t="s">
        <v>13823</v>
      </c>
      <c r="E356" t="s">
        <v>3595</v>
      </c>
      <c r="F356" s="46">
        <v>752</v>
      </c>
      <c r="G356" t="str">
        <f t="shared" si="6"/>
        <v>6228930001159065477752</v>
      </c>
      <c r="H356" t="s">
        <v>198</v>
      </c>
      <c r="I356" t="e">
        <f>VLOOKUP(G356,网银退!C:D,2,FALSE)</f>
        <v>#N/A</v>
      </c>
      <c r="P356"/>
      <c r="Q356"/>
    </row>
    <row r="357" spans="1:17" ht="14.25">
      <c r="A357" t="s">
        <v>6221</v>
      </c>
      <c r="B357" t="s">
        <v>6220</v>
      </c>
      <c r="C357" t="s">
        <v>13844</v>
      </c>
      <c r="D357" t="s">
        <v>13823</v>
      </c>
      <c r="E357" t="s">
        <v>6224</v>
      </c>
      <c r="F357" s="46">
        <v>3112.96</v>
      </c>
      <c r="G357" t="str">
        <f t="shared" si="6"/>
        <v>62170038600369388253112.96</v>
      </c>
      <c r="H357" t="s">
        <v>215</v>
      </c>
      <c r="I357" t="str">
        <f>VLOOKUP(G357,网银退!C:D,2,FALSE)</f>
        <v>20170720</v>
      </c>
    </row>
    <row r="358" spans="1:17" ht="14.25">
      <c r="A358" t="s">
        <v>3607</v>
      </c>
      <c r="B358" t="s">
        <v>1433</v>
      </c>
      <c r="C358" t="s">
        <v>13828</v>
      </c>
      <c r="D358" t="s">
        <v>13823</v>
      </c>
      <c r="E358" t="s">
        <v>3609</v>
      </c>
      <c r="F358" s="46">
        <v>800</v>
      </c>
      <c r="G358" t="str">
        <f t="shared" si="6"/>
        <v>6231900022510455942800</v>
      </c>
      <c r="H358" t="s">
        <v>198</v>
      </c>
      <c r="I358" t="e">
        <f>VLOOKUP(G358,网银退!C:D,2,FALSE)</f>
        <v>#N/A</v>
      </c>
      <c r="P358"/>
      <c r="Q358"/>
    </row>
    <row r="359" spans="1:17" ht="14.25">
      <c r="A359" t="s">
        <v>3610</v>
      </c>
      <c r="B359" t="s">
        <v>1436</v>
      </c>
      <c r="C359" t="s">
        <v>13828</v>
      </c>
      <c r="D359" t="s">
        <v>13823</v>
      </c>
      <c r="E359" t="s">
        <v>3612</v>
      </c>
      <c r="F359" s="46">
        <v>557</v>
      </c>
      <c r="G359" t="str">
        <f t="shared" si="6"/>
        <v>6229807711500368085557</v>
      </c>
      <c r="H359" t="s">
        <v>198</v>
      </c>
      <c r="I359" t="e">
        <f>VLOOKUP(G359,网银退!C:D,2,FALSE)</f>
        <v>#N/A</v>
      </c>
      <c r="P359"/>
      <c r="Q359"/>
    </row>
    <row r="360" spans="1:17" ht="14.25">
      <c r="A360" t="s">
        <v>3613</v>
      </c>
      <c r="B360" t="s">
        <v>1439</v>
      </c>
      <c r="C360" t="s">
        <v>13828</v>
      </c>
      <c r="D360" t="s">
        <v>13823</v>
      </c>
      <c r="E360" t="s">
        <v>2601</v>
      </c>
      <c r="F360" s="46">
        <v>692</v>
      </c>
      <c r="G360" t="str">
        <f t="shared" si="6"/>
        <v>6217997300039178937692</v>
      </c>
      <c r="H360" t="s">
        <v>198</v>
      </c>
      <c r="I360" t="e">
        <f>VLOOKUP(G360,网银退!C:D,2,FALSE)</f>
        <v>#N/A</v>
      </c>
      <c r="P360"/>
      <c r="Q360"/>
    </row>
    <row r="361" spans="1:17" ht="14.25">
      <c r="A361" t="s">
        <v>3615</v>
      </c>
      <c r="B361" t="s">
        <v>1440</v>
      </c>
      <c r="C361" t="s">
        <v>13828</v>
      </c>
      <c r="D361" t="s">
        <v>13823</v>
      </c>
      <c r="E361" t="s">
        <v>3617</v>
      </c>
      <c r="F361" s="46">
        <v>40</v>
      </c>
      <c r="G361" t="str">
        <f t="shared" si="6"/>
        <v>622848086861198847840</v>
      </c>
      <c r="H361" t="s">
        <v>198</v>
      </c>
      <c r="I361" t="e">
        <f>VLOOKUP(G361,网银退!C:D,2,FALSE)</f>
        <v>#N/A</v>
      </c>
      <c r="P361"/>
      <c r="Q361"/>
    </row>
    <row r="362" spans="1:17" ht="14.25">
      <c r="A362" t="s">
        <v>5244</v>
      </c>
      <c r="B362" t="s">
        <v>5243</v>
      </c>
      <c r="C362" t="s">
        <v>13834</v>
      </c>
      <c r="D362" t="s">
        <v>13823</v>
      </c>
      <c r="E362" t="s">
        <v>5247</v>
      </c>
      <c r="F362" s="46">
        <v>1422</v>
      </c>
      <c r="G362" t="str">
        <f t="shared" si="6"/>
        <v>62170039000016640461422</v>
      </c>
      <c r="H362" t="s">
        <v>215</v>
      </c>
      <c r="I362" t="str">
        <f>VLOOKUP(G362,网银退!C:D,2,FALSE)</f>
        <v>20170712</v>
      </c>
    </row>
    <row r="363" spans="1:17" ht="14.25">
      <c r="A363" t="s">
        <v>5191</v>
      </c>
      <c r="B363" t="s">
        <v>5190</v>
      </c>
      <c r="C363" t="s">
        <v>13834</v>
      </c>
      <c r="D363" t="s">
        <v>13823</v>
      </c>
      <c r="E363" t="s">
        <v>5194</v>
      </c>
      <c r="F363" s="46">
        <v>10</v>
      </c>
      <c r="G363" t="str">
        <f t="shared" si="6"/>
        <v>621700390000492470210</v>
      </c>
      <c r="H363" t="s">
        <v>215</v>
      </c>
      <c r="I363" t="str">
        <f>VLOOKUP(G363,网银退!C:D,2,FALSE)</f>
        <v>20170712</v>
      </c>
    </row>
    <row r="364" spans="1:17" ht="14.25">
      <c r="A364" t="s">
        <v>3630</v>
      </c>
      <c r="B364" t="s">
        <v>1449</v>
      </c>
      <c r="C364" t="s">
        <v>13828</v>
      </c>
      <c r="D364" t="s">
        <v>13823</v>
      </c>
      <c r="E364" t="s">
        <v>3632</v>
      </c>
      <c r="F364" s="46">
        <v>484</v>
      </c>
      <c r="G364" t="str">
        <f t="shared" si="6"/>
        <v>6217681900421549484</v>
      </c>
      <c r="H364" t="s">
        <v>198</v>
      </c>
      <c r="I364" t="e">
        <f>VLOOKUP(G364,网银退!C:D,2,FALSE)</f>
        <v>#N/A</v>
      </c>
      <c r="P364"/>
      <c r="Q364"/>
    </row>
    <row r="365" spans="1:17" ht="14.25">
      <c r="A365" t="s">
        <v>2757</v>
      </c>
      <c r="B365" t="s">
        <v>2756</v>
      </c>
      <c r="C365" t="s">
        <v>13825</v>
      </c>
      <c r="D365" t="s">
        <v>13823</v>
      </c>
      <c r="E365" t="s">
        <v>2759</v>
      </c>
      <c r="F365" s="46">
        <v>44</v>
      </c>
      <c r="G365" t="str">
        <f t="shared" si="6"/>
        <v>621700391000669219944</v>
      </c>
      <c r="H365" t="s">
        <v>215</v>
      </c>
      <c r="I365" t="str">
        <f>VLOOKUP(G365,网银退!C:D,2,FALSE)</f>
        <v>20170703</v>
      </c>
      <c r="P365"/>
      <c r="Q365"/>
    </row>
    <row r="366" spans="1:17" ht="14.25">
      <c r="A366" t="s">
        <v>3637</v>
      </c>
      <c r="B366" t="s">
        <v>1454</v>
      </c>
      <c r="C366" t="s">
        <v>13828</v>
      </c>
      <c r="D366" t="s">
        <v>13823</v>
      </c>
      <c r="E366" t="s">
        <v>3636</v>
      </c>
      <c r="F366" s="46">
        <v>7570</v>
      </c>
      <c r="G366" t="str">
        <f t="shared" si="6"/>
        <v>62170071700026580017570</v>
      </c>
      <c r="H366" t="s">
        <v>198</v>
      </c>
      <c r="I366" t="e">
        <f>VLOOKUP(G366,网银退!C:D,2,FALSE)</f>
        <v>#N/A</v>
      </c>
      <c r="P366"/>
      <c r="Q366"/>
    </row>
    <row r="367" spans="1:17" ht="14.25">
      <c r="A367" t="s">
        <v>3639</v>
      </c>
      <c r="B367" t="s">
        <v>1457</v>
      </c>
      <c r="C367" t="s">
        <v>13828</v>
      </c>
      <c r="D367" t="s">
        <v>13823</v>
      </c>
      <c r="E367" t="s">
        <v>3641</v>
      </c>
      <c r="F367" s="46">
        <v>718</v>
      </c>
      <c r="G367" t="str">
        <f t="shared" si="6"/>
        <v>6228480866013676568718</v>
      </c>
      <c r="H367" t="s">
        <v>198</v>
      </c>
      <c r="I367" t="e">
        <f>VLOOKUP(G367,网银退!C:D,2,FALSE)</f>
        <v>#N/A</v>
      </c>
      <c r="P367"/>
      <c r="Q367"/>
    </row>
    <row r="368" spans="1:17" ht="14.25">
      <c r="A368" t="s">
        <v>3642</v>
      </c>
      <c r="B368" t="s">
        <v>1460</v>
      </c>
      <c r="C368" t="s">
        <v>13828</v>
      </c>
      <c r="D368" t="s">
        <v>13823</v>
      </c>
      <c r="E368" t="s">
        <v>3644</v>
      </c>
      <c r="F368" s="46">
        <v>1505</v>
      </c>
      <c r="G368" t="str">
        <f t="shared" si="6"/>
        <v>62319000000559838251505</v>
      </c>
      <c r="H368" t="s">
        <v>198</v>
      </c>
      <c r="I368" t="e">
        <f>VLOOKUP(G368,网银退!C:D,2,FALSE)</f>
        <v>#N/A</v>
      </c>
      <c r="P368"/>
      <c r="Q368"/>
    </row>
    <row r="369" spans="1:17" ht="14.25">
      <c r="A369" t="s">
        <v>3645</v>
      </c>
      <c r="B369" t="s">
        <v>1463</v>
      </c>
      <c r="C369" t="s">
        <v>13828</v>
      </c>
      <c r="D369" t="s">
        <v>13823</v>
      </c>
      <c r="E369" t="s">
        <v>3647</v>
      </c>
      <c r="F369" s="46">
        <v>40</v>
      </c>
      <c r="G369" t="str">
        <f t="shared" si="6"/>
        <v>621797667000257460040</v>
      </c>
      <c r="H369" t="s">
        <v>198</v>
      </c>
      <c r="I369" t="e">
        <f>VLOOKUP(G369,网银退!C:D,2,FALSE)</f>
        <v>#N/A</v>
      </c>
      <c r="P369"/>
      <c r="Q369"/>
    </row>
    <row r="370" spans="1:17" ht="14.25">
      <c r="A370" t="s">
        <v>3648</v>
      </c>
      <c r="B370" t="s">
        <v>1466</v>
      </c>
      <c r="C370" t="s">
        <v>13828</v>
      </c>
      <c r="D370" t="s">
        <v>13823</v>
      </c>
      <c r="E370" t="s">
        <v>3650</v>
      </c>
      <c r="F370" s="46">
        <v>67</v>
      </c>
      <c r="G370" t="str">
        <f t="shared" si="6"/>
        <v>622848193823132977267</v>
      </c>
      <c r="H370" t="s">
        <v>198</v>
      </c>
      <c r="I370" t="e">
        <f>VLOOKUP(G370,网银退!C:D,2,FALSE)</f>
        <v>#N/A</v>
      </c>
      <c r="P370"/>
      <c r="Q370"/>
    </row>
    <row r="371" spans="1:17" ht="14.25">
      <c r="A371" t="s">
        <v>3651</v>
      </c>
      <c r="B371" t="s">
        <v>1469</v>
      </c>
      <c r="C371" t="s">
        <v>13828</v>
      </c>
      <c r="D371" t="s">
        <v>13823</v>
      </c>
      <c r="E371" t="s">
        <v>3653</v>
      </c>
      <c r="F371" s="46">
        <v>140</v>
      </c>
      <c r="G371" t="str">
        <f t="shared" si="6"/>
        <v>6217003910000799479140</v>
      </c>
      <c r="H371" t="s">
        <v>198</v>
      </c>
      <c r="I371" t="e">
        <f>VLOOKUP(G371,网银退!C:D,2,FALSE)</f>
        <v>#N/A</v>
      </c>
      <c r="P371"/>
      <c r="Q371"/>
    </row>
    <row r="372" spans="1:17" ht="14.25">
      <c r="A372" t="s">
        <v>3654</v>
      </c>
      <c r="B372" t="s">
        <v>1472</v>
      </c>
      <c r="C372" t="s">
        <v>13828</v>
      </c>
      <c r="D372" t="s">
        <v>13823</v>
      </c>
      <c r="E372" t="s">
        <v>3656</v>
      </c>
      <c r="F372" s="46">
        <v>500</v>
      </c>
      <c r="G372" t="str">
        <f t="shared" si="6"/>
        <v>6227003862090126205500</v>
      </c>
      <c r="H372" t="s">
        <v>198</v>
      </c>
      <c r="I372" t="e">
        <f>VLOOKUP(G372,网银退!C:D,2,FALSE)</f>
        <v>#N/A</v>
      </c>
      <c r="P372"/>
      <c r="Q372"/>
    </row>
    <row r="373" spans="1:17" ht="14.25">
      <c r="A373" t="s">
        <v>3657</v>
      </c>
      <c r="B373" t="s">
        <v>1475</v>
      </c>
      <c r="C373" t="s">
        <v>13828</v>
      </c>
      <c r="D373" t="s">
        <v>13823</v>
      </c>
      <c r="E373" t="s">
        <v>3659</v>
      </c>
      <c r="F373" s="46">
        <v>192</v>
      </c>
      <c r="G373" t="str">
        <f t="shared" si="6"/>
        <v>4100628711076777192</v>
      </c>
      <c r="H373" t="s">
        <v>198</v>
      </c>
      <c r="I373" t="e">
        <f>VLOOKUP(G373,网银退!C:D,2,FALSE)</f>
        <v>#N/A</v>
      </c>
      <c r="P373"/>
      <c r="Q373"/>
    </row>
    <row r="374" spans="1:17" ht="14.25">
      <c r="A374" t="s">
        <v>3663</v>
      </c>
      <c r="B374" t="s">
        <v>1480</v>
      </c>
      <c r="C374" t="s">
        <v>13828</v>
      </c>
      <c r="D374" t="s">
        <v>13823</v>
      </c>
      <c r="E374" t="s">
        <v>3665</v>
      </c>
      <c r="F374" s="46">
        <v>2000</v>
      </c>
      <c r="G374" t="str">
        <f t="shared" si="6"/>
        <v>62122525020005735062000</v>
      </c>
      <c r="H374" t="s">
        <v>198</v>
      </c>
      <c r="I374" t="e">
        <f>VLOOKUP(G374,网银退!C:D,2,FALSE)</f>
        <v>#N/A</v>
      </c>
      <c r="P374"/>
      <c r="Q374"/>
    </row>
    <row r="375" spans="1:17" ht="14.25">
      <c r="A375" t="s">
        <v>3666</v>
      </c>
      <c r="B375" t="s">
        <v>1481</v>
      </c>
      <c r="C375" t="s">
        <v>13828</v>
      </c>
      <c r="D375" t="s">
        <v>13823</v>
      </c>
      <c r="E375" t="s">
        <v>3668</v>
      </c>
      <c r="F375" s="46">
        <v>950</v>
      </c>
      <c r="G375" t="str">
        <f t="shared" si="6"/>
        <v>6228480868422082875950</v>
      </c>
      <c r="H375" t="s">
        <v>198</v>
      </c>
      <c r="I375" t="e">
        <f>VLOOKUP(G375,网银退!C:D,2,FALSE)</f>
        <v>#N/A</v>
      </c>
      <c r="P375"/>
      <c r="Q375"/>
    </row>
    <row r="376" spans="1:17" ht="14.25">
      <c r="A376" t="s">
        <v>3669</v>
      </c>
      <c r="B376" t="s">
        <v>1484</v>
      </c>
      <c r="C376" t="s">
        <v>13828</v>
      </c>
      <c r="D376" t="s">
        <v>13823</v>
      </c>
      <c r="E376" t="s">
        <v>3671</v>
      </c>
      <c r="F376" s="46">
        <v>490</v>
      </c>
      <c r="G376" t="str">
        <f t="shared" si="6"/>
        <v>6222520596902433490</v>
      </c>
      <c r="H376" t="s">
        <v>198</v>
      </c>
      <c r="I376" t="e">
        <f>VLOOKUP(G376,网银退!C:D,2,FALSE)</f>
        <v>#N/A</v>
      </c>
      <c r="P376"/>
      <c r="Q376"/>
    </row>
    <row r="377" spans="1:17" ht="14.25">
      <c r="A377" t="s">
        <v>5259</v>
      </c>
      <c r="B377" t="s">
        <v>5258</v>
      </c>
      <c r="C377" t="s">
        <v>13835</v>
      </c>
      <c r="D377" t="s">
        <v>13823</v>
      </c>
      <c r="E377" t="s">
        <v>5262</v>
      </c>
      <c r="F377" s="46">
        <v>1129</v>
      </c>
      <c r="G377" t="str">
        <f t="shared" si="6"/>
        <v>62170039300005641601129</v>
      </c>
      <c r="H377" t="s">
        <v>215</v>
      </c>
      <c r="I377" t="str">
        <f>VLOOKUP(G377,网银退!C:D,2,FALSE)</f>
        <v>20170713</v>
      </c>
    </row>
    <row r="378" spans="1:17" ht="14.25">
      <c r="A378" t="s">
        <v>3676</v>
      </c>
      <c r="B378" t="s">
        <v>1489</v>
      </c>
      <c r="C378" t="s">
        <v>13828</v>
      </c>
      <c r="D378" t="s">
        <v>13823</v>
      </c>
      <c r="E378" t="s">
        <v>3675</v>
      </c>
      <c r="F378" s="46">
        <v>145</v>
      </c>
      <c r="G378" t="str">
        <f t="shared" si="6"/>
        <v>6228481978004082174145</v>
      </c>
      <c r="H378" t="s">
        <v>198</v>
      </c>
      <c r="I378" t="e">
        <f>VLOOKUP(G378,网银退!C:D,2,FALSE)</f>
        <v>#N/A</v>
      </c>
      <c r="P378"/>
      <c r="Q378"/>
    </row>
    <row r="379" spans="1:17" ht="14.25">
      <c r="A379" t="s">
        <v>3678</v>
      </c>
      <c r="B379" t="s">
        <v>1492</v>
      </c>
      <c r="C379" t="s">
        <v>13828</v>
      </c>
      <c r="D379" t="s">
        <v>13823</v>
      </c>
      <c r="E379" t="s">
        <v>3680</v>
      </c>
      <c r="F379" s="46">
        <v>5000</v>
      </c>
      <c r="G379" t="str">
        <f t="shared" si="6"/>
        <v>43922683210190865000</v>
      </c>
      <c r="H379" t="s">
        <v>198</v>
      </c>
      <c r="I379" t="e">
        <f>VLOOKUP(G379,网银退!C:D,2,FALSE)</f>
        <v>#N/A</v>
      </c>
      <c r="P379"/>
      <c r="Q379"/>
    </row>
    <row r="380" spans="1:17" ht="14.25">
      <c r="A380" t="s">
        <v>3681</v>
      </c>
      <c r="B380" t="s">
        <v>1495</v>
      </c>
      <c r="C380" t="s">
        <v>13828</v>
      </c>
      <c r="D380" t="s">
        <v>13823</v>
      </c>
      <c r="E380" t="s">
        <v>3683</v>
      </c>
      <c r="F380" s="46">
        <v>577</v>
      </c>
      <c r="G380" t="str">
        <f t="shared" si="6"/>
        <v>6217562700000147453577</v>
      </c>
      <c r="H380" t="s">
        <v>198</v>
      </c>
      <c r="I380" t="e">
        <f>VLOOKUP(G380,网银退!C:D,2,FALSE)</f>
        <v>#N/A</v>
      </c>
      <c r="P380"/>
      <c r="Q380"/>
    </row>
    <row r="381" spans="1:17" ht="14.25">
      <c r="A381" t="s">
        <v>3684</v>
      </c>
      <c r="B381" t="s">
        <v>1498</v>
      </c>
      <c r="C381" t="s">
        <v>13828</v>
      </c>
      <c r="D381" t="s">
        <v>13823</v>
      </c>
      <c r="E381" t="s">
        <v>3686</v>
      </c>
      <c r="F381" s="46">
        <v>200</v>
      </c>
      <c r="G381" t="str">
        <f t="shared" si="6"/>
        <v>6228483318527411071200</v>
      </c>
      <c r="H381" t="s">
        <v>198</v>
      </c>
      <c r="I381" t="e">
        <f>VLOOKUP(G381,网银退!C:D,2,FALSE)</f>
        <v>#N/A</v>
      </c>
      <c r="P381"/>
      <c r="Q381"/>
    </row>
    <row r="382" spans="1:17" ht="14.25">
      <c r="A382" t="s">
        <v>3063</v>
      </c>
      <c r="B382" t="s">
        <v>3062</v>
      </c>
      <c r="C382" t="s">
        <v>13826</v>
      </c>
      <c r="D382" t="s">
        <v>13823</v>
      </c>
      <c r="E382" t="s">
        <v>3065</v>
      </c>
      <c r="F382" s="46">
        <v>864</v>
      </c>
      <c r="G382" t="str">
        <f t="shared" si="6"/>
        <v>6217003980000781629864</v>
      </c>
      <c r="H382" t="s">
        <v>215</v>
      </c>
      <c r="I382" t="str">
        <f>VLOOKUP(G382,网银退!C:D,2,FALSE)</f>
        <v>20170704</v>
      </c>
      <c r="P382"/>
      <c r="Q382"/>
    </row>
    <row r="383" spans="1:17" ht="14.25">
      <c r="A383" t="s">
        <v>3687</v>
      </c>
      <c r="B383" t="s">
        <v>1502</v>
      </c>
      <c r="C383" t="s">
        <v>13828</v>
      </c>
      <c r="D383" t="s">
        <v>13823</v>
      </c>
      <c r="E383" t="s">
        <v>3689</v>
      </c>
      <c r="F383" s="46">
        <v>500</v>
      </c>
      <c r="G383" t="str">
        <f t="shared" si="6"/>
        <v>6231900000022681320500</v>
      </c>
      <c r="H383" t="s">
        <v>198</v>
      </c>
      <c r="I383" t="e">
        <f>VLOOKUP(G383,网银退!C:D,2,FALSE)</f>
        <v>#N/A</v>
      </c>
      <c r="P383"/>
      <c r="Q383"/>
    </row>
    <row r="384" spans="1:17" ht="14.25">
      <c r="A384" t="s">
        <v>2378</v>
      </c>
      <c r="B384" t="s">
        <v>2377</v>
      </c>
      <c r="C384" t="s">
        <v>13822</v>
      </c>
      <c r="D384" t="s">
        <v>13823</v>
      </c>
      <c r="E384" t="s">
        <v>2380</v>
      </c>
      <c r="F384" s="46">
        <v>500</v>
      </c>
      <c r="G384" t="str">
        <f t="shared" si="6"/>
        <v>6217007160001563880500</v>
      </c>
      <c r="H384" t="s">
        <v>215</v>
      </c>
      <c r="I384" t="str">
        <f>VLOOKUP(G384,网银退!C:D,2,FALSE)</f>
        <v>20170703</v>
      </c>
      <c r="P384"/>
      <c r="Q384"/>
    </row>
    <row r="385" spans="1:17" ht="14.25">
      <c r="A385" t="s">
        <v>3694</v>
      </c>
      <c r="B385" t="s">
        <v>1506</v>
      </c>
      <c r="C385" t="s">
        <v>13828</v>
      </c>
      <c r="D385" t="s">
        <v>13823</v>
      </c>
      <c r="E385" t="s">
        <v>3696</v>
      </c>
      <c r="F385" s="46">
        <v>500</v>
      </c>
      <c r="G385" t="str">
        <f t="shared" si="6"/>
        <v>6230580000117084546500</v>
      </c>
      <c r="H385" t="s">
        <v>198</v>
      </c>
      <c r="I385" t="e">
        <f>VLOOKUP(G385,网银退!C:D,2,FALSE)</f>
        <v>#N/A</v>
      </c>
      <c r="P385"/>
      <c r="Q385"/>
    </row>
    <row r="386" spans="1:17" ht="14.25">
      <c r="A386" t="s">
        <v>8263</v>
      </c>
      <c r="B386" t="s">
        <v>8262</v>
      </c>
      <c r="C386" t="s">
        <v>13835</v>
      </c>
      <c r="D386" t="s">
        <v>13823</v>
      </c>
      <c r="E386" t="s">
        <v>2380</v>
      </c>
      <c r="F386" s="46" t="s">
        <v>13861</v>
      </c>
      <c r="G386" t="str">
        <f t="shared" si="6"/>
        <v>6217007160001563880500.0</v>
      </c>
      <c r="H386" t="s">
        <v>198</v>
      </c>
      <c r="I386" t="e">
        <f>VLOOKUP(G386,网银退!C:D,2,FALSE)</f>
        <v>#N/A</v>
      </c>
    </row>
    <row r="387" spans="1:17" ht="14.25">
      <c r="A387" t="s">
        <v>3700</v>
      </c>
      <c r="B387" t="s">
        <v>1511</v>
      </c>
      <c r="C387" t="s">
        <v>13828</v>
      </c>
      <c r="D387" t="s">
        <v>13823</v>
      </c>
      <c r="E387" t="s">
        <v>3702</v>
      </c>
      <c r="F387" s="46">
        <v>150</v>
      </c>
      <c r="G387" t="str">
        <f t="shared" si="6"/>
        <v>6228480866111294868150</v>
      </c>
      <c r="H387" t="s">
        <v>198</v>
      </c>
      <c r="I387" t="e">
        <f>VLOOKUP(G387,网银退!C:D,2,FALSE)</f>
        <v>#N/A</v>
      </c>
      <c r="P387"/>
      <c r="Q387"/>
    </row>
    <row r="388" spans="1:17" ht="14.25">
      <c r="A388" t="s">
        <v>4256</v>
      </c>
      <c r="B388" t="s">
        <v>4255</v>
      </c>
      <c r="C388" t="s">
        <v>13832</v>
      </c>
      <c r="D388" t="s">
        <v>13823</v>
      </c>
      <c r="E388" t="s">
        <v>4258</v>
      </c>
      <c r="F388" s="46">
        <v>500</v>
      </c>
      <c r="G388" t="str">
        <f t="shared" si="6"/>
        <v>6217007170002300141500</v>
      </c>
      <c r="H388" t="s">
        <v>215</v>
      </c>
      <c r="I388" t="str">
        <f>VLOOKUP(G388,网银退!C:D,2,FALSE)</f>
        <v>20170710</v>
      </c>
      <c r="P388"/>
      <c r="Q388"/>
    </row>
    <row r="389" spans="1:17" ht="14.25">
      <c r="A389" t="s">
        <v>3707</v>
      </c>
      <c r="B389" t="s">
        <v>1516</v>
      </c>
      <c r="C389" t="s">
        <v>13828</v>
      </c>
      <c r="D389" t="s">
        <v>13823</v>
      </c>
      <c r="E389" t="s">
        <v>3709</v>
      </c>
      <c r="F389" s="46">
        <v>570</v>
      </c>
      <c r="G389" t="str">
        <f t="shared" si="6"/>
        <v>6231900020001996762570</v>
      </c>
      <c r="H389" t="s">
        <v>198</v>
      </c>
      <c r="I389" t="e">
        <f>VLOOKUP(G389,网银退!C:D,2,FALSE)</f>
        <v>#N/A</v>
      </c>
      <c r="P389"/>
      <c r="Q389"/>
    </row>
    <row r="390" spans="1:17" ht="14.25">
      <c r="A390" t="s">
        <v>3710</v>
      </c>
      <c r="B390" t="s">
        <v>1519</v>
      </c>
      <c r="C390" t="s">
        <v>13828</v>
      </c>
      <c r="D390" t="s">
        <v>13823</v>
      </c>
      <c r="E390" t="s">
        <v>2868</v>
      </c>
      <c r="F390" s="46">
        <v>400</v>
      </c>
      <c r="G390" t="str">
        <f t="shared" ref="G390:G453" si="7">E390&amp;F390</f>
        <v>6228482898521294871400</v>
      </c>
      <c r="H390" t="s">
        <v>198</v>
      </c>
      <c r="I390" t="e">
        <f>VLOOKUP(G390,网银退!C:D,2,FALSE)</f>
        <v>#N/A</v>
      </c>
      <c r="P390"/>
      <c r="Q390"/>
    </row>
    <row r="391" spans="1:17" ht="14.25">
      <c r="A391" t="s">
        <v>3712</v>
      </c>
      <c r="B391" t="s">
        <v>1520</v>
      </c>
      <c r="C391" t="s">
        <v>13828</v>
      </c>
      <c r="D391" t="s">
        <v>13823</v>
      </c>
      <c r="E391" t="s">
        <v>3714</v>
      </c>
      <c r="F391" s="46">
        <v>300</v>
      </c>
      <c r="G391" t="str">
        <f t="shared" si="7"/>
        <v>6221550357866015300</v>
      </c>
      <c r="H391" t="s">
        <v>198</v>
      </c>
      <c r="I391" t="e">
        <f>VLOOKUP(G391,网银退!C:D,2,FALSE)</f>
        <v>#N/A</v>
      </c>
      <c r="P391"/>
      <c r="Q391"/>
    </row>
    <row r="392" spans="1:17" ht="14.25">
      <c r="A392" t="s">
        <v>3715</v>
      </c>
      <c r="B392" t="s">
        <v>1523</v>
      </c>
      <c r="C392" t="s">
        <v>13828</v>
      </c>
      <c r="D392" t="s">
        <v>13823</v>
      </c>
      <c r="E392" t="s">
        <v>2678</v>
      </c>
      <c r="F392" s="46">
        <v>1700</v>
      </c>
      <c r="G392" t="str">
        <f t="shared" si="7"/>
        <v>62319000000542368031700</v>
      </c>
      <c r="H392" t="s">
        <v>198</v>
      </c>
      <c r="I392" t="e">
        <f>VLOOKUP(G392,网银退!C:D,2,FALSE)</f>
        <v>#N/A</v>
      </c>
      <c r="P392"/>
      <c r="Q392"/>
    </row>
    <row r="393" spans="1:17" ht="14.25">
      <c r="A393" t="s">
        <v>3717</v>
      </c>
      <c r="B393" t="s">
        <v>1524</v>
      </c>
      <c r="C393" t="s">
        <v>13828</v>
      </c>
      <c r="D393" t="s">
        <v>13823</v>
      </c>
      <c r="E393" t="s">
        <v>3719</v>
      </c>
      <c r="F393" s="46">
        <v>120</v>
      </c>
      <c r="G393" t="str">
        <f t="shared" si="7"/>
        <v>6217003860025201185120</v>
      </c>
      <c r="H393" t="s">
        <v>198</v>
      </c>
      <c r="I393" t="e">
        <f>VLOOKUP(G393,网银退!C:D,2,FALSE)</f>
        <v>#N/A</v>
      </c>
      <c r="P393"/>
      <c r="Q393"/>
    </row>
    <row r="394" spans="1:17" ht="14.25">
      <c r="A394" t="s">
        <v>3720</v>
      </c>
      <c r="B394" t="s">
        <v>1527</v>
      </c>
      <c r="C394" t="s">
        <v>13828</v>
      </c>
      <c r="D394" t="s">
        <v>13823</v>
      </c>
      <c r="E394" t="s">
        <v>3722</v>
      </c>
      <c r="F394" s="46">
        <v>90</v>
      </c>
      <c r="G394" t="str">
        <f t="shared" si="7"/>
        <v>621700389000549353690</v>
      </c>
      <c r="H394" t="s">
        <v>198</v>
      </c>
      <c r="I394" t="e">
        <f>VLOOKUP(G394,网银退!C:D,2,FALSE)</f>
        <v>#N/A</v>
      </c>
      <c r="P394"/>
      <c r="Q394"/>
    </row>
    <row r="395" spans="1:17" ht="14.25">
      <c r="A395" t="s">
        <v>3723</v>
      </c>
      <c r="B395" t="s">
        <v>1530</v>
      </c>
      <c r="C395" t="s">
        <v>13828</v>
      </c>
      <c r="D395" t="s">
        <v>13823</v>
      </c>
      <c r="E395" t="s">
        <v>3725</v>
      </c>
      <c r="F395" s="46">
        <v>61</v>
      </c>
      <c r="G395" t="str">
        <f t="shared" si="7"/>
        <v>622253059305419561</v>
      </c>
      <c r="H395" t="s">
        <v>198</v>
      </c>
      <c r="I395" t="e">
        <f>VLOOKUP(G395,网银退!C:D,2,FALSE)</f>
        <v>#N/A</v>
      </c>
      <c r="P395"/>
      <c r="Q395"/>
    </row>
    <row r="396" spans="1:17" ht="14.25">
      <c r="A396" t="s">
        <v>3726</v>
      </c>
      <c r="B396" t="s">
        <v>1533</v>
      </c>
      <c r="C396" t="s">
        <v>13828</v>
      </c>
      <c r="D396" t="s">
        <v>13823</v>
      </c>
      <c r="E396" t="s">
        <v>3728</v>
      </c>
      <c r="F396" s="46">
        <v>920</v>
      </c>
      <c r="G396" t="str">
        <f t="shared" si="7"/>
        <v>6217003890004793845920</v>
      </c>
      <c r="H396" t="s">
        <v>198</v>
      </c>
      <c r="I396" t="e">
        <f>VLOOKUP(G396,网银退!C:D,2,FALSE)</f>
        <v>#N/A</v>
      </c>
      <c r="P396"/>
      <c r="Q396"/>
    </row>
    <row r="397" spans="1:17" ht="14.25">
      <c r="A397" t="s">
        <v>3634</v>
      </c>
      <c r="B397" t="s">
        <v>3633</v>
      </c>
      <c r="C397" t="s">
        <v>13828</v>
      </c>
      <c r="D397" t="s">
        <v>13823</v>
      </c>
      <c r="E397" t="s">
        <v>3636</v>
      </c>
      <c r="F397" s="46">
        <v>511</v>
      </c>
      <c r="G397" t="str">
        <f t="shared" si="7"/>
        <v>6217007170002658001511</v>
      </c>
      <c r="H397" t="s">
        <v>215</v>
      </c>
      <c r="I397" t="str">
        <f>VLOOKUP(G397,网银退!C:D,2,FALSE)</f>
        <v>20170706</v>
      </c>
      <c r="P397"/>
      <c r="Q397"/>
    </row>
    <row r="398" spans="1:17" ht="14.25">
      <c r="A398" t="s">
        <v>4565</v>
      </c>
      <c r="B398" t="s">
        <v>2258</v>
      </c>
      <c r="C398" t="s">
        <v>13832</v>
      </c>
      <c r="D398" t="s">
        <v>13823</v>
      </c>
      <c r="E398" t="s">
        <v>4567</v>
      </c>
      <c r="F398" s="46">
        <v>3099</v>
      </c>
      <c r="G398" t="str">
        <f t="shared" si="7"/>
        <v>62172312080032352923099</v>
      </c>
      <c r="H398" t="s">
        <v>215</v>
      </c>
      <c r="I398" t="str">
        <f>VLOOKUP(G398,网银退!C:D,2,FALSE)</f>
        <v>20170711</v>
      </c>
      <c r="P398"/>
      <c r="Q398"/>
    </row>
    <row r="399" spans="1:17" ht="14.25">
      <c r="A399" t="s">
        <v>3735</v>
      </c>
      <c r="B399" t="s">
        <v>1539</v>
      </c>
      <c r="C399" t="s">
        <v>13828</v>
      </c>
      <c r="D399" t="s">
        <v>13823</v>
      </c>
      <c r="E399" t="s">
        <v>3737</v>
      </c>
      <c r="F399" s="46">
        <v>1500</v>
      </c>
      <c r="G399" t="str">
        <f t="shared" si="7"/>
        <v>62170038600031458911500</v>
      </c>
      <c r="H399" t="s">
        <v>198</v>
      </c>
      <c r="I399" t="e">
        <f>VLOOKUP(G399,网银退!C:D,2,FALSE)</f>
        <v>#N/A</v>
      </c>
      <c r="P399"/>
      <c r="Q399"/>
    </row>
    <row r="400" spans="1:17" ht="14.25">
      <c r="A400" t="s">
        <v>3738</v>
      </c>
      <c r="B400" t="s">
        <v>1542</v>
      </c>
      <c r="C400" t="s">
        <v>13828</v>
      </c>
      <c r="D400" t="s">
        <v>13823</v>
      </c>
      <c r="E400" t="s">
        <v>3740</v>
      </c>
      <c r="F400" s="46">
        <v>2500</v>
      </c>
      <c r="G400" t="str">
        <f t="shared" si="7"/>
        <v>62831742400211032500</v>
      </c>
      <c r="H400" t="s">
        <v>198</v>
      </c>
      <c r="I400" t="e">
        <f>VLOOKUP(G400,网银退!C:D,2,FALSE)</f>
        <v>#N/A</v>
      </c>
      <c r="P400"/>
      <c r="Q400"/>
    </row>
    <row r="401" spans="1:17" ht="14.25">
      <c r="A401" t="s">
        <v>3741</v>
      </c>
      <c r="B401" t="s">
        <v>1545</v>
      </c>
      <c r="C401" t="s">
        <v>13828</v>
      </c>
      <c r="D401" t="s">
        <v>13823</v>
      </c>
      <c r="E401" t="s">
        <v>3743</v>
      </c>
      <c r="F401" s="46">
        <v>555</v>
      </c>
      <c r="G401" t="str">
        <f t="shared" si="7"/>
        <v>6217790001042379814555</v>
      </c>
      <c r="H401" t="s">
        <v>198</v>
      </c>
      <c r="I401" t="e">
        <f>VLOOKUP(G401,网银退!C:D,2,FALSE)</f>
        <v>#N/A</v>
      </c>
      <c r="P401"/>
      <c r="Q401"/>
    </row>
    <row r="402" spans="1:17" ht="14.25">
      <c r="A402" t="s">
        <v>2830</v>
      </c>
      <c r="B402" t="s">
        <v>803</v>
      </c>
      <c r="C402" t="s">
        <v>13825</v>
      </c>
      <c r="D402" t="s">
        <v>13823</v>
      </c>
      <c r="E402" t="s">
        <v>2832</v>
      </c>
      <c r="F402" s="46">
        <v>300</v>
      </c>
      <c r="G402" t="str">
        <f t="shared" si="7"/>
        <v>6217232409000604568300</v>
      </c>
      <c r="H402" t="s">
        <v>215</v>
      </c>
      <c r="I402" t="str">
        <f>VLOOKUP(G402,网银退!C:D,2,FALSE)</f>
        <v>20170705</v>
      </c>
      <c r="P402"/>
      <c r="Q402"/>
    </row>
    <row r="403" spans="1:17" ht="14.25">
      <c r="A403" t="s">
        <v>3748</v>
      </c>
      <c r="B403" t="s">
        <v>1550</v>
      </c>
      <c r="C403" t="s">
        <v>13828</v>
      </c>
      <c r="D403" t="s">
        <v>13823</v>
      </c>
      <c r="E403" t="s">
        <v>3750</v>
      </c>
      <c r="F403" s="46">
        <v>21</v>
      </c>
      <c r="G403" t="str">
        <f t="shared" si="7"/>
        <v>621226250202406636021</v>
      </c>
      <c r="H403" t="s">
        <v>198</v>
      </c>
      <c r="I403" t="e">
        <f>VLOOKUP(G403,网银退!C:D,2,FALSE)</f>
        <v>#N/A</v>
      </c>
      <c r="P403"/>
      <c r="Q403"/>
    </row>
    <row r="404" spans="1:17" ht="14.25">
      <c r="A404" t="s">
        <v>3754</v>
      </c>
      <c r="B404" t="s">
        <v>1555</v>
      </c>
      <c r="C404" t="s">
        <v>13828</v>
      </c>
      <c r="D404" t="s">
        <v>13823</v>
      </c>
      <c r="E404" t="s">
        <v>3756</v>
      </c>
      <c r="F404" s="46">
        <v>52</v>
      </c>
      <c r="G404" t="str">
        <f t="shared" si="7"/>
        <v>621700386000083958752</v>
      </c>
      <c r="H404" t="s">
        <v>198</v>
      </c>
      <c r="I404" t="e">
        <f>VLOOKUP(G404,网银退!C:D,2,FALSE)</f>
        <v>#N/A</v>
      </c>
      <c r="P404"/>
      <c r="Q404"/>
    </row>
    <row r="405" spans="1:17" ht="14.25">
      <c r="A405" t="s">
        <v>3757</v>
      </c>
      <c r="B405" t="s">
        <v>1558</v>
      </c>
      <c r="C405" t="s">
        <v>13828</v>
      </c>
      <c r="D405" t="s">
        <v>13823</v>
      </c>
      <c r="E405" t="s">
        <v>3759</v>
      </c>
      <c r="F405" s="46">
        <v>87</v>
      </c>
      <c r="G405" t="str">
        <f t="shared" si="7"/>
        <v>622848193860625437387</v>
      </c>
      <c r="H405" t="s">
        <v>198</v>
      </c>
      <c r="I405" t="e">
        <f>VLOOKUP(G405,网银退!C:D,2,FALSE)</f>
        <v>#N/A</v>
      </c>
      <c r="P405"/>
      <c r="Q405"/>
    </row>
    <row r="406" spans="1:17" ht="14.25">
      <c r="A406" t="s">
        <v>3760</v>
      </c>
      <c r="B406" t="s">
        <v>1561</v>
      </c>
      <c r="C406" t="s">
        <v>13828</v>
      </c>
      <c r="D406" t="s">
        <v>13823</v>
      </c>
      <c r="E406" t="s">
        <v>3762</v>
      </c>
      <c r="F406" s="46">
        <v>24</v>
      </c>
      <c r="G406" t="str">
        <f t="shared" si="7"/>
        <v>621700710003032562024</v>
      </c>
      <c r="H406" t="s">
        <v>198</v>
      </c>
      <c r="I406" t="e">
        <f>VLOOKUP(G406,网银退!C:D,2,FALSE)</f>
        <v>#N/A</v>
      </c>
      <c r="P406"/>
      <c r="Q406"/>
    </row>
    <row r="407" spans="1:17" ht="14.25">
      <c r="A407" t="s">
        <v>5431</v>
      </c>
      <c r="B407" t="s">
        <v>5430</v>
      </c>
      <c r="C407" t="s">
        <v>13836</v>
      </c>
      <c r="D407" t="s">
        <v>13823</v>
      </c>
      <c r="E407" t="s">
        <v>5434</v>
      </c>
      <c r="F407" s="46">
        <v>344</v>
      </c>
      <c r="G407" t="str">
        <f t="shared" si="7"/>
        <v>6217232507000698991344</v>
      </c>
      <c r="H407" t="s">
        <v>215</v>
      </c>
      <c r="I407" t="str">
        <f>VLOOKUP(G407,网银退!C:D,2,FALSE)</f>
        <v>20170714</v>
      </c>
    </row>
    <row r="408" spans="1:17" ht="14.25">
      <c r="A408" t="s">
        <v>3765</v>
      </c>
      <c r="B408" t="s">
        <v>1565</v>
      </c>
      <c r="C408" t="s">
        <v>13828</v>
      </c>
      <c r="D408" t="s">
        <v>13823</v>
      </c>
      <c r="E408" t="s">
        <v>3767</v>
      </c>
      <c r="F408" s="46">
        <v>450</v>
      </c>
      <c r="G408" t="str">
        <f t="shared" si="7"/>
        <v>6223691369257443450</v>
      </c>
      <c r="H408" t="s">
        <v>198</v>
      </c>
      <c r="I408" t="e">
        <f>VLOOKUP(G408,网银退!C:D,2,FALSE)</f>
        <v>#N/A</v>
      </c>
      <c r="P408"/>
      <c r="Q408"/>
    </row>
    <row r="409" spans="1:17" ht="14.25">
      <c r="A409" t="s">
        <v>3768</v>
      </c>
      <c r="B409" t="s">
        <v>1568</v>
      </c>
      <c r="C409" t="s">
        <v>13828</v>
      </c>
      <c r="D409" t="s">
        <v>13823</v>
      </c>
      <c r="E409" t="s">
        <v>3770</v>
      </c>
      <c r="F409" s="46">
        <v>109</v>
      </c>
      <c r="G409" t="str">
        <f t="shared" si="7"/>
        <v>6226230500227390109</v>
      </c>
      <c r="H409" t="s">
        <v>198</v>
      </c>
      <c r="I409" t="e">
        <f>VLOOKUP(G409,网银退!C:D,2,FALSE)</f>
        <v>#N/A</v>
      </c>
      <c r="P409"/>
      <c r="Q409"/>
    </row>
    <row r="410" spans="1:17" ht="14.25">
      <c r="A410" t="s">
        <v>3771</v>
      </c>
      <c r="B410" t="s">
        <v>1571</v>
      </c>
      <c r="C410" t="s">
        <v>13828</v>
      </c>
      <c r="D410" t="s">
        <v>13823</v>
      </c>
      <c r="E410" t="s">
        <v>3770</v>
      </c>
      <c r="F410" s="46">
        <v>232</v>
      </c>
      <c r="G410" t="str">
        <f t="shared" si="7"/>
        <v>6226230500227390232</v>
      </c>
      <c r="H410" t="s">
        <v>198</v>
      </c>
      <c r="I410" t="e">
        <f>VLOOKUP(G410,网银退!C:D,2,FALSE)</f>
        <v>#N/A</v>
      </c>
      <c r="P410"/>
      <c r="Q410"/>
    </row>
    <row r="411" spans="1:17" ht="14.25">
      <c r="A411" t="s">
        <v>3773</v>
      </c>
      <c r="B411" t="s">
        <v>1574</v>
      </c>
      <c r="C411" t="s">
        <v>13828</v>
      </c>
      <c r="D411" t="s">
        <v>13823</v>
      </c>
      <c r="E411" t="s">
        <v>3775</v>
      </c>
      <c r="F411" s="46">
        <v>500</v>
      </c>
      <c r="G411" t="str">
        <f t="shared" si="7"/>
        <v>6226800056016734500</v>
      </c>
      <c r="H411" t="s">
        <v>198</v>
      </c>
      <c r="I411" t="e">
        <f>VLOOKUP(G411,网银退!C:D,2,FALSE)</f>
        <v>#N/A</v>
      </c>
      <c r="P411"/>
      <c r="Q411"/>
    </row>
    <row r="412" spans="1:17" ht="14.25">
      <c r="A412" t="s">
        <v>3776</v>
      </c>
      <c r="B412" t="s">
        <v>1577</v>
      </c>
      <c r="C412" t="s">
        <v>13829</v>
      </c>
      <c r="D412" t="s">
        <v>13823</v>
      </c>
      <c r="E412" t="s">
        <v>2552</v>
      </c>
      <c r="F412" s="46">
        <v>450</v>
      </c>
      <c r="G412" t="str">
        <f t="shared" si="7"/>
        <v>6228483348589343276450</v>
      </c>
      <c r="H412" t="s">
        <v>198</v>
      </c>
      <c r="I412" t="e">
        <f>VLOOKUP(G412,网银退!C:D,2,FALSE)</f>
        <v>#N/A</v>
      </c>
      <c r="P412"/>
      <c r="Q412"/>
    </row>
    <row r="413" spans="1:17" ht="14.25">
      <c r="A413" t="s">
        <v>5566</v>
      </c>
      <c r="B413" t="s">
        <v>5565</v>
      </c>
      <c r="C413" t="s">
        <v>13839</v>
      </c>
      <c r="D413" t="s">
        <v>13823</v>
      </c>
      <c r="E413" t="s">
        <v>5569</v>
      </c>
      <c r="F413" s="46">
        <v>4700</v>
      </c>
      <c r="G413" t="str">
        <f t="shared" si="7"/>
        <v>62172325160001673034700</v>
      </c>
      <c r="H413" t="s">
        <v>215</v>
      </c>
      <c r="I413" t="str">
        <f>VLOOKUP(G413,网银退!C:D,2,FALSE)</f>
        <v>20170717</v>
      </c>
    </row>
    <row r="414" spans="1:17" ht="14.25">
      <c r="A414" t="s">
        <v>3782</v>
      </c>
      <c r="B414" t="s">
        <v>1580</v>
      </c>
      <c r="C414" t="s">
        <v>13829</v>
      </c>
      <c r="D414" t="s">
        <v>13823</v>
      </c>
      <c r="E414" t="s">
        <v>3784</v>
      </c>
      <c r="F414" s="46">
        <v>300</v>
      </c>
      <c r="G414" t="str">
        <f t="shared" si="7"/>
        <v>3568891131773004300</v>
      </c>
      <c r="H414" t="s">
        <v>198</v>
      </c>
      <c r="I414" t="e">
        <f>VLOOKUP(G414,网银退!C:D,2,FALSE)</f>
        <v>#N/A</v>
      </c>
      <c r="P414"/>
      <c r="Q414"/>
    </row>
    <row r="415" spans="1:17" ht="14.25">
      <c r="A415" t="s">
        <v>3785</v>
      </c>
      <c r="B415" t="s">
        <v>1583</v>
      </c>
      <c r="C415" t="s">
        <v>13829</v>
      </c>
      <c r="D415" t="s">
        <v>13823</v>
      </c>
      <c r="E415" t="s">
        <v>3787</v>
      </c>
      <c r="F415" s="46">
        <v>494</v>
      </c>
      <c r="G415" t="str">
        <f t="shared" si="7"/>
        <v>6228930001097850808494</v>
      </c>
      <c r="H415" t="s">
        <v>198</v>
      </c>
      <c r="I415" t="e">
        <f>VLOOKUP(G415,网银退!C:D,2,FALSE)</f>
        <v>#N/A</v>
      </c>
      <c r="P415"/>
      <c r="Q415"/>
    </row>
    <row r="416" spans="1:17" ht="14.25">
      <c r="A416" t="s">
        <v>3788</v>
      </c>
      <c r="B416" t="s">
        <v>1586</v>
      </c>
      <c r="C416" t="s">
        <v>13829</v>
      </c>
      <c r="D416" t="s">
        <v>13823</v>
      </c>
      <c r="E416" t="s">
        <v>3790</v>
      </c>
      <c r="F416" s="46">
        <v>644</v>
      </c>
      <c r="G416" t="str">
        <f t="shared" si="7"/>
        <v>6217852700012426472644</v>
      </c>
      <c r="H416" t="s">
        <v>198</v>
      </c>
      <c r="I416" t="e">
        <f>VLOOKUP(G416,网银退!C:D,2,FALSE)</f>
        <v>#N/A</v>
      </c>
      <c r="P416"/>
      <c r="Q416"/>
    </row>
    <row r="417" spans="1:17" ht="14.25">
      <c r="A417" t="s">
        <v>3791</v>
      </c>
      <c r="B417" t="s">
        <v>1589</v>
      </c>
      <c r="C417" t="s">
        <v>13829</v>
      </c>
      <c r="D417" t="s">
        <v>13823</v>
      </c>
      <c r="E417" t="s">
        <v>3793</v>
      </c>
      <c r="F417" s="46">
        <v>197</v>
      </c>
      <c r="G417" t="str">
        <f t="shared" si="7"/>
        <v>6214838741281861197</v>
      </c>
      <c r="H417" t="s">
        <v>198</v>
      </c>
      <c r="I417" t="e">
        <f>VLOOKUP(G417,网银退!C:D,2,FALSE)</f>
        <v>#N/A</v>
      </c>
      <c r="P417"/>
      <c r="Q417"/>
    </row>
    <row r="418" spans="1:17" ht="14.25">
      <c r="A418" t="s">
        <v>3794</v>
      </c>
      <c r="B418" t="s">
        <v>1592</v>
      </c>
      <c r="C418" t="s">
        <v>13829</v>
      </c>
      <c r="D418" t="s">
        <v>13823</v>
      </c>
      <c r="E418" t="s">
        <v>3796</v>
      </c>
      <c r="F418" s="46">
        <v>1588</v>
      </c>
      <c r="G418" t="str">
        <f t="shared" si="7"/>
        <v>62284808608219752131588</v>
      </c>
      <c r="H418" t="s">
        <v>198</v>
      </c>
      <c r="I418" t="e">
        <f>VLOOKUP(G418,网银退!C:D,2,FALSE)</f>
        <v>#N/A</v>
      </c>
      <c r="P418"/>
      <c r="Q418"/>
    </row>
    <row r="419" spans="1:17" ht="14.25">
      <c r="A419" t="s">
        <v>3797</v>
      </c>
      <c r="B419" t="s">
        <v>1595</v>
      </c>
      <c r="C419" t="s">
        <v>13829</v>
      </c>
      <c r="D419" t="s">
        <v>13823</v>
      </c>
      <c r="E419" t="s">
        <v>3799</v>
      </c>
      <c r="F419" s="46">
        <v>1030</v>
      </c>
      <c r="G419" t="str">
        <f t="shared" si="7"/>
        <v>45181090620008861030</v>
      </c>
      <c r="H419" t="s">
        <v>198</v>
      </c>
      <c r="I419" t="e">
        <f>VLOOKUP(G419,网银退!C:D,2,FALSE)</f>
        <v>#N/A</v>
      </c>
      <c r="P419"/>
      <c r="Q419"/>
    </row>
    <row r="420" spans="1:17" ht="14.25">
      <c r="A420" t="s">
        <v>3800</v>
      </c>
      <c r="B420" t="s">
        <v>1598</v>
      </c>
      <c r="C420" t="s">
        <v>13829</v>
      </c>
      <c r="D420" t="s">
        <v>13823</v>
      </c>
      <c r="E420" t="s">
        <v>3802</v>
      </c>
      <c r="F420" s="46">
        <v>145</v>
      </c>
      <c r="G420" t="str">
        <f t="shared" si="7"/>
        <v>6231900000055864751145</v>
      </c>
      <c r="H420" t="s">
        <v>198</v>
      </c>
      <c r="I420" t="e">
        <f>VLOOKUP(G420,网银退!C:D,2,FALSE)</f>
        <v>#N/A</v>
      </c>
      <c r="P420"/>
      <c r="Q420"/>
    </row>
    <row r="421" spans="1:17" ht="14.25">
      <c r="A421" t="s">
        <v>3803</v>
      </c>
      <c r="B421" t="s">
        <v>1599</v>
      </c>
      <c r="C421" t="s">
        <v>13829</v>
      </c>
      <c r="D421" t="s">
        <v>13823</v>
      </c>
      <c r="E421" t="s">
        <v>2476</v>
      </c>
      <c r="F421" s="46">
        <v>1000</v>
      </c>
      <c r="G421" t="str">
        <f t="shared" si="7"/>
        <v>62220221100009000631000</v>
      </c>
      <c r="H421" t="s">
        <v>198</v>
      </c>
      <c r="I421" t="e">
        <f>VLOOKUP(G421,网银退!C:D,2,FALSE)</f>
        <v>#N/A</v>
      </c>
      <c r="P421"/>
      <c r="Q421"/>
    </row>
    <row r="422" spans="1:17" ht="14.25">
      <c r="A422" t="s">
        <v>3805</v>
      </c>
      <c r="B422" t="s">
        <v>1600</v>
      </c>
      <c r="C422" t="s">
        <v>13829</v>
      </c>
      <c r="D422" t="s">
        <v>13823</v>
      </c>
      <c r="E422" t="s">
        <v>3807</v>
      </c>
      <c r="F422" s="46">
        <v>532</v>
      </c>
      <c r="G422" t="str">
        <f t="shared" si="7"/>
        <v>6222622410000395361532</v>
      </c>
      <c r="H422" t="s">
        <v>198</v>
      </c>
      <c r="I422" t="e">
        <f>VLOOKUP(G422,网银退!C:D,2,FALSE)</f>
        <v>#N/A</v>
      </c>
      <c r="P422"/>
      <c r="Q422"/>
    </row>
    <row r="423" spans="1:17" ht="14.25">
      <c r="A423" t="s">
        <v>3808</v>
      </c>
      <c r="B423" t="s">
        <v>1603</v>
      </c>
      <c r="C423" t="s">
        <v>13829</v>
      </c>
      <c r="D423" t="s">
        <v>13823</v>
      </c>
      <c r="E423" t="s">
        <v>3586</v>
      </c>
      <c r="F423" s="46">
        <v>181</v>
      </c>
      <c r="G423" t="str">
        <f t="shared" si="7"/>
        <v>6228483318586779079181</v>
      </c>
      <c r="H423" t="s">
        <v>198</v>
      </c>
      <c r="I423" t="e">
        <f>VLOOKUP(G423,网银退!C:D,2,FALSE)</f>
        <v>#N/A</v>
      </c>
      <c r="P423"/>
      <c r="Q423"/>
    </row>
    <row r="424" spans="1:17" ht="14.25">
      <c r="A424" t="s">
        <v>3810</v>
      </c>
      <c r="B424" t="s">
        <v>1604</v>
      </c>
      <c r="C424" t="s">
        <v>13829</v>
      </c>
      <c r="D424" t="s">
        <v>13823</v>
      </c>
      <c r="E424" t="s">
        <v>3753</v>
      </c>
      <c r="F424" s="46">
        <v>401</v>
      </c>
      <c r="G424" t="str">
        <f t="shared" si="7"/>
        <v>4367427152510188348401</v>
      </c>
      <c r="H424" t="s">
        <v>198</v>
      </c>
      <c r="I424" t="e">
        <f>VLOOKUP(G424,网银退!C:D,2,FALSE)</f>
        <v>#N/A</v>
      </c>
      <c r="P424"/>
      <c r="Q424"/>
    </row>
    <row r="425" spans="1:17" ht="14.25">
      <c r="A425" t="s">
        <v>3812</v>
      </c>
      <c r="B425" t="s">
        <v>1605</v>
      </c>
      <c r="C425" t="s">
        <v>13829</v>
      </c>
      <c r="D425" t="s">
        <v>13823</v>
      </c>
      <c r="E425" t="s">
        <v>3814</v>
      </c>
      <c r="F425" s="46">
        <v>32</v>
      </c>
      <c r="G425" t="str">
        <f t="shared" si="7"/>
        <v>622848331860144757932</v>
      </c>
      <c r="H425" t="s">
        <v>198</v>
      </c>
      <c r="I425" t="e">
        <f>VLOOKUP(G425,网银退!C:D,2,FALSE)</f>
        <v>#N/A</v>
      </c>
      <c r="P425"/>
      <c r="Q425"/>
    </row>
    <row r="426" spans="1:17" ht="14.25">
      <c r="A426" t="s">
        <v>5735</v>
      </c>
      <c r="B426" t="s">
        <v>5734</v>
      </c>
      <c r="C426" t="s">
        <v>13840</v>
      </c>
      <c r="D426" t="s">
        <v>13823</v>
      </c>
      <c r="E426" t="s">
        <v>5738</v>
      </c>
      <c r="F426" s="46">
        <v>88.36</v>
      </c>
      <c r="G426" t="str">
        <f t="shared" si="7"/>
        <v>621756270000309251688.36</v>
      </c>
      <c r="H426" t="s">
        <v>215</v>
      </c>
      <c r="I426" t="str">
        <f>VLOOKUP(G426,网银退!C:D,2,FALSE)</f>
        <v>20170717</v>
      </c>
    </row>
    <row r="427" spans="1:17" ht="14.25">
      <c r="A427" t="s">
        <v>2895</v>
      </c>
      <c r="B427" t="s">
        <v>2894</v>
      </c>
      <c r="C427" t="s">
        <v>13826</v>
      </c>
      <c r="D427" t="s">
        <v>13823</v>
      </c>
      <c r="E427" t="s">
        <v>2897</v>
      </c>
      <c r="F427" s="46">
        <v>6000</v>
      </c>
      <c r="G427" t="str">
        <f t="shared" si="7"/>
        <v>62175820000092594176000</v>
      </c>
      <c r="H427" t="s">
        <v>215</v>
      </c>
      <c r="I427" t="str">
        <f>VLOOKUP(G427,网银退!C:D,2,FALSE)</f>
        <v>20170704</v>
      </c>
      <c r="P427"/>
      <c r="Q427"/>
    </row>
    <row r="428" spans="1:17" ht="14.25">
      <c r="A428" t="s">
        <v>3823</v>
      </c>
      <c r="B428" t="s">
        <v>1612</v>
      </c>
      <c r="C428" t="s">
        <v>13829</v>
      </c>
      <c r="D428" t="s">
        <v>13823</v>
      </c>
      <c r="E428" t="s">
        <v>3825</v>
      </c>
      <c r="F428" s="46">
        <v>173</v>
      </c>
      <c r="G428" t="str">
        <f t="shared" si="7"/>
        <v>6214850217839197173</v>
      </c>
      <c r="H428" t="s">
        <v>198</v>
      </c>
      <c r="I428" t="e">
        <f>VLOOKUP(G428,网银退!C:D,2,FALSE)</f>
        <v>#N/A</v>
      </c>
      <c r="P428"/>
      <c r="Q428"/>
    </row>
    <row r="429" spans="1:17" ht="14.25">
      <c r="A429" t="s">
        <v>3826</v>
      </c>
      <c r="B429" t="s">
        <v>1615</v>
      </c>
      <c r="C429" t="s">
        <v>13829</v>
      </c>
      <c r="D429" t="s">
        <v>13823</v>
      </c>
      <c r="E429" t="s">
        <v>3828</v>
      </c>
      <c r="F429" s="46">
        <v>490</v>
      </c>
      <c r="G429" t="str">
        <f t="shared" si="7"/>
        <v>6228480868479059776490</v>
      </c>
      <c r="H429" t="s">
        <v>198</v>
      </c>
      <c r="I429" t="e">
        <f>VLOOKUP(G429,网银退!C:D,2,FALSE)</f>
        <v>#N/A</v>
      </c>
      <c r="P429"/>
      <c r="Q429"/>
    </row>
    <row r="430" spans="1:17" ht="14.25">
      <c r="A430" t="s">
        <v>3829</v>
      </c>
      <c r="B430" t="s">
        <v>1618</v>
      </c>
      <c r="C430" t="s">
        <v>13829</v>
      </c>
      <c r="D430" t="s">
        <v>13823</v>
      </c>
      <c r="E430" t="s">
        <v>3831</v>
      </c>
      <c r="F430" s="46">
        <v>19</v>
      </c>
      <c r="G430" t="str">
        <f t="shared" si="7"/>
        <v>622848333859322347319</v>
      </c>
      <c r="H430" t="s">
        <v>198</v>
      </c>
      <c r="I430" t="e">
        <f>VLOOKUP(G430,网银退!C:D,2,FALSE)</f>
        <v>#N/A</v>
      </c>
      <c r="P430"/>
      <c r="Q430"/>
    </row>
    <row r="431" spans="1:17" ht="14.25">
      <c r="A431" t="s">
        <v>3832</v>
      </c>
      <c r="B431" t="s">
        <v>1621</v>
      </c>
      <c r="C431" t="s">
        <v>13829</v>
      </c>
      <c r="D431" t="s">
        <v>13823</v>
      </c>
      <c r="E431" t="s">
        <v>3834</v>
      </c>
      <c r="F431" s="46">
        <v>605</v>
      </c>
      <c r="G431" t="str">
        <f t="shared" si="7"/>
        <v>6228481938451340673605</v>
      </c>
      <c r="H431" t="s">
        <v>198</v>
      </c>
      <c r="I431" t="e">
        <f>VLOOKUP(G431,网银退!C:D,2,FALSE)</f>
        <v>#N/A</v>
      </c>
      <c r="P431"/>
      <c r="Q431"/>
    </row>
    <row r="432" spans="1:17" ht="14.25">
      <c r="A432" t="s">
        <v>3835</v>
      </c>
      <c r="B432" t="s">
        <v>1624</v>
      </c>
      <c r="C432" t="s">
        <v>13829</v>
      </c>
      <c r="D432" t="s">
        <v>13823</v>
      </c>
      <c r="E432" t="s">
        <v>3837</v>
      </c>
      <c r="F432" s="46">
        <v>5636</v>
      </c>
      <c r="G432" t="str">
        <f t="shared" si="7"/>
        <v>45812305945588865636</v>
      </c>
      <c r="H432" t="s">
        <v>198</v>
      </c>
      <c r="I432" t="e">
        <f>VLOOKUP(G432,网银退!C:D,2,FALSE)</f>
        <v>#N/A</v>
      </c>
      <c r="P432"/>
      <c r="Q432"/>
    </row>
    <row r="433" spans="1:17" ht="14.25">
      <c r="A433" t="s">
        <v>3838</v>
      </c>
      <c r="B433" t="s">
        <v>1627</v>
      </c>
      <c r="C433" t="s">
        <v>13829</v>
      </c>
      <c r="D433" t="s">
        <v>13823</v>
      </c>
      <c r="E433" t="s">
        <v>3840</v>
      </c>
      <c r="F433" s="46">
        <v>500</v>
      </c>
      <c r="G433" t="str">
        <f t="shared" si="7"/>
        <v>6282880069090703500</v>
      </c>
      <c r="H433" t="s">
        <v>198</v>
      </c>
      <c r="I433" t="e">
        <f>VLOOKUP(G433,网银退!C:D,2,FALSE)</f>
        <v>#N/A</v>
      </c>
      <c r="P433"/>
      <c r="Q433"/>
    </row>
    <row r="434" spans="1:17" ht="14.25">
      <c r="A434" t="s">
        <v>3841</v>
      </c>
      <c r="B434" t="s">
        <v>1630</v>
      </c>
      <c r="C434" t="s">
        <v>13829</v>
      </c>
      <c r="D434" t="s">
        <v>13823</v>
      </c>
      <c r="E434" t="s">
        <v>2552</v>
      </c>
      <c r="F434" s="46">
        <v>19</v>
      </c>
      <c r="G434" t="str">
        <f t="shared" si="7"/>
        <v>622848334858934327619</v>
      </c>
      <c r="H434" t="s">
        <v>198</v>
      </c>
      <c r="I434" t="e">
        <f>VLOOKUP(G434,网银退!C:D,2,FALSE)</f>
        <v>#N/A</v>
      </c>
      <c r="P434"/>
      <c r="Q434"/>
    </row>
    <row r="435" spans="1:17" ht="14.25">
      <c r="A435" t="s">
        <v>3843</v>
      </c>
      <c r="B435" t="s">
        <v>1631</v>
      </c>
      <c r="C435" t="s">
        <v>13829</v>
      </c>
      <c r="D435" t="s">
        <v>13823</v>
      </c>
      <c r="E435" t="s">
        <v>3845</v>
      </c>
      <c r="F435" s="46">
        <v>139</v>
      </c>
      <c r="G435" t="str">
        <f t="shared" si="7"/>
        <v>6225888715466698139</v>
      </c>
      <c r="H435" t="s">
        <v>198</v>
      </c>
      <c r="I435" t="e">
        <f>VLOOKUP(G435,网银退!C:D,2,FALSE)</f>
        <v>#N/A</v>
      </c>
      <c r="P435"/>
      <c r="Q435"/>
    </row>
    <row r="436" spans="1:17" ht="14.25">
      <c r="A436" t="s">
        <v>3379</v>
      </c>
      <c r="B436" t="s">
        <v>1241</v>
      </c>
      <c r="C436" t="s">
        <v>13827</v>
      </c>
      <c r="D436" t="s">
        <v>13823</v>
      </c>
      <c r="E436" t="s">
        <v>2897</v>
      </c>
      <c r="F436" s="46" t="s">
        <v>13862</v>
      </c>
      <c r="G436" t="str">
        <f t="shared" si="7"/>
        <v>62175820000092594176000.0</v>
      </c>
      <c r="H436" t="s">
        <v>198</v>
      </c>
      <c r="I436" t="e">
        <f>VLOOKUP(G436,网银退!C:D,2,FALSE)</f>
        <v>#N/A</v>
      </c>
      <c r="P436"/>
      <c r="Q436"/>
    </row>
    <row r="437" spans="1:17" ht="14.25">
      <c r="A437" t="s">
        <v>3850</v>
      </c>
      <c r="B437" t="s">
        <v>1637</v>
      </c>
      <c r="C437" t="s">
        <v>13829</v>
      </c>
      <c r="D437" t="s">
        <v>13823</v>
      </c>
      <c r="E437" t="s">
        <v>3852</v>
      </c>
      <c r="F437" s="46">
        <v>32</v>
      </c>
      <c r="G437" t="str">
        <f t="shared" si="7"/>
        <v>623190000003577909532</v>
      </c>
      <c r="H437" t="s">
        <v>198</v>
      </c>
      <c r="I437" t="e">
        <f>VLOOKUP(G437,网银退!C:D,2,FALSE)</f>
        <v>#N/A</v>
      </c>
      <c r="P437"/>
      <c r="Q437"/>
    </row>
    <row r="438" spans="1:17" ht="14.25">
      <c r="A438" t="s">
        <v>3853</v>
      </c>
      <c r="B438" t="s">
        <v>1640</v>
      </c>
      <c r="C438" t="s">
        <v>13829</v>
      </c>
      <c r="D438" t="s">
        <v>13823</v>
      </c>
      <c r="E438" t="s">
        <v>3855</v>
      </c>
      <c r="F438" s="46">
        <v>1996</v>
      </c>
      <c r="G438" t="str">
        <f t="shared" si="7"/>
        <v>62268500003051211996</v>
      </c>
      <c r="H438" t="s">
        <v>198</v>
      </c>
      <c r="I438" t="e">
        <f>VLOOKUP(G438,网银退!C:D,2,FALSE)</f>
        <v>#N/A</v>
      </c>
      <c r="P438"/>
      <c r="Q438"/>
    </row>
    <row r="439" spans="1:17" ht="14.25">
      <c r="A439" t="s">
        <v>3856</v>
      </c>
      <c r="B439" t="s">
        <v>1643</v>
      </c>
      <c r="C439" t="s">
        <v>13829</v>
      </c>
      <c r="D439" t="s">
        <v>13823</v>
      </c>
      <c r="E439" t="s">
        <v>3858</v>
      </c>
      <c r="F439" s="46">
        <v>1000</v>
      </c>
      <c r="G439" t="str">
        <f t="shared" si="7"/>
        <v>62122625080002016651000</v>
      </c>
      <c r="H439" t="s">
        <v>198</v>
      </c>
      <c r="I439" t="e">
        <f>VLOOKUP(G439,网银退!C:D,2,FALSE)</f>
        <v>#N/A</v>
      </c>
      <c r="P439"/>
      <c r="Q439"/>
    </row>
    <row r="440" spans="1:17" ht="14.25">
      <c r="A440" t="s">
        <v>5398</v>
      </c>
      <c r="B440" t="s">
        <v>5397</v>
      </c>
      <c r="C440" t="s">
        <v>13835</v>
      </c>
      <c r="D440" t="s">
        <v>13823</v>
      </c>
      <c r="E440" t="s">
        <v>5401</v>
      </c>
      <c r="F440" s="46">
        <v>9645</v>
      </c>
      <c r="G440" t="str">
        <f t="shared" si="7"/>
        <v>62176919000044279645</v>
      </c>
      <c r="H440" t="s">
        <v>215</v>
      </c>
      <c r="I440" t="str">
        <f>VLOOKUP(G440,网银退!C:D,2,FALSE)</f>
        <v>20170713</v>
      </c>
    </row>
    <row r="441" spans="1:17" ht="14.25">
      <c r="A441" t="s">
        <v>3863</v>
      </c>
      <c r="B441" t="s">
        <v>1648</v>
      </c>
      <c r="C441" t="s">
        <v>13829</v>
      </c>
      <c r="D441" t="s">
        <v>13823</v>
      </c>
      <c r="E441" t="s">
        <v>3865</v>
      </c>
      <c r="F441" s="46">
        <v>552</v>
      </c>
      <c r="G441" t="str">
        <f t="shared" si="7"/>
        <v>6212262502001130650552</v>
      </c>
      <c r="H441" t="s">
        <v>198</v>
      </c>
      <c r="I441" t="e">
        <f>VLOOKUP(G441,网银退!C:D,2,FALSE)</f>
        <v>#N/A</v>
      </c>
      <c r="P441"/>
      <c r="Q441"/>
    </row>
    <row r="442" spans="1:17" ht="14.25">
      <c r="A442" t="s">
        <v>3866</v>
      </c>
      <c r="B442" t="s">
        <v>1651</v>
      </c>
      <c r="C442" t="s">
        <v>13829</v>
      </c>
      <c r="D442" t="s">
        <v>13823</v>
      </c>
      <c r="E442" t="s">
        <v>3868</v>
      </c>
      <c r="F442" s="46">
        <v>497</v>
      </c>
      <c r="G442" t="str">
        <f t="shared" si="7"/>
        <v>6212262505003337603497</v>
      </c>
      <c r="H442" t="s">
        <v>198</v>
      </c>
      <c r="I442" t="e">
        <f>VLOOKUP(G442,网银退!C:D,2,FALSE)</f>
        <v>#N/A</v>
      </c>
      <c r="P442"/>
      <c r="Q442"/>
    </row>
    <row r="443" spans="1:17" ht="14.25">
      <c r="A443" t="s">
        <v>3869</v>
      </c>
      <c r="B443" t="s">
        <v>1654</v>
      </c>
      <c r="C443" t="s">
        <v>13829</v>
      </c>
      <c r="D443" t="s">
        <v>13823</v>
      </c>
      <c r="E443" t="s">
        <v>3871</v>
      </c>
      <c r="F443" s="46">
        <v>8996</v>
      </c>
      <c r="G443" t="str">
        <f t="shared" si="7"/>
        <v>62284800581575219708996</v>
      </c>
      <c r="H443" t="s">
        <v>198</v>
      </c>
      <c r="I443" t="e">
        <f>VLOOKUP(G443,网银退!C:D,2,FALSE)</f>
        <v>#N/A</v>
      </c>
      <c r="P443"/>
      <c r="Q443"/>
    </row>
    <row r="444" spans="1:17" ht="14.25">
      <c r="A444" t="s">
        <v>3872</v>
      </c>
      <c r="B444" t="s">
        <v>1657</v>
      </c>
      <c r="C444" t="s">
        <v>13829</v>
      </c>
      <c r="D444" t="s">
        <v>13823</v>
      </c>
      <c r="E444" t="s">
        <v>3874</v>
      </c>
      <c r="F444" s="46">
        <v>16</v>
      </c>
      <c r="G444" t="str">
        <f t="shared" si="7"/>
        <v>621700208000286837416</v>
      </c>
      <c r="H444" t="s">
        <v>198</v>
      </c>
      <c r="I444" t="e">
        <f>VLOOKUP(G444,网银退!C:D,2,FALSE)</f>
        <v>#N/A</v>
      </c>
      <c r="P444"/>
      <c r="Q444"/>
    </row>
    <row r="445" spans="1:17" ht="14.25">
      <c r="A445" t="s">
        <v>3875</v>
      </c>
      <c r="B445" t="s">
        <v>1660</v>
      </c>
      <c r="C445" t="s">
        <v>13829</v>
      </c>
      <c r="D445" t="s">
        <v>13823</v>
      </c>
      <c r="E445" t="s">
        <v>3877</v>
      </c>
      <c r="F445" s="46">
        <v>539</v>
      </c>
      <c r="G445" t="str">
        <f t="shared" si="7"/>
        <v>6225768755766951539</v>
      </c>
      <c r="H445" t="s">
        <v>198</v>
      </c>
      <c r="I445" t="e">
        <f>VLOOKUP(G445,网银退!C:D,2,FALSE)</f>
        <v>#N/A</v>
      </c>
      <c r="P445"/>
      <c r="Q445"/>
    </row>
    <row r="446" spans="1:17" ht="14.25">
      <c r="A446" t="s">
        <v>3878</v>
      </c>
      <c r="B446" t="s">
        <v>1664</v>
      </c>
      <c r="C446" t="s">
        <v>13829</v>
      </c>
      <c r="D446" t="s">
        <v>13823</v>
      </c>
      <c r="E446" t="s">
        <v>3880</v>
      </c>
      <c r="F446" s="46">
        <v>5096</v>
      </c>
      <c r="G446" t="str">
        <f t="shared" si="7"/>
        <v>62175627000039994135096</v>
      </c>
      <c r="H446" t="s">
        <v>198</v>
      </c>
      <c r="I446" t="e">
        <f>VLOOKUP(G446,网银退!C:D,2,FALSE)</f>
        <v>#N/A</v>
      </c>
      <c r="P446"/>
      <c r="Q446"/>
    </row>
    <row r="447" spans="1:17" ht="14.25">
      <c r="A447" t="s">
        <v>10801</v>
      </c>
      <c r="B447" t="s">
        <v>10800</v>
      </c>
      <c r="C447" t="s">
        <v>13843</v>
      </c>
      <c r="D447" t="s">
        <v>13823</v>
      </c>
      <c r="E447" t="s">
        <v>5401</v>
      </c>
      <c r="F447" s="46" t="s">
        <v>13863</v>
      </c>
      <c r="G447" t="str">
        <f t="shared" si="7"/>
        <v>62176919000044279645.0</v>
      </c>
      <c r="H447" t="s">
        <v>198</v>
      </c>
      <c r="I447" t="e">
        <f>VLOOKUP(G447,网银退!C:D,2,FALSE)</f>
        <v>#N/A</v>
      </c>
    </row>
    <row r="448" spans="1:17" ht="14.25">
      <c r="A448" t="s">
        <v>3885</v>
      </c>
      <c r="B448" t="s">
        <v>1669</v>
      </c>
      <c r="C448" t="s">
        <v>13829</v>
      </c>
      <c r="D448" t="s">
        <v>13823</v>
      </c>
      <c r="E448" t="s">
        <v>3887</v>
      </c>
      <c r="F448" s="46">
        <v>14</v>
      </c>
      <c r="G448" t="str">
        <f t="shared" si="7"/>
        <v>621558251500004080914</v>
      </c>
      <c r="H448" t="s">
        <v>198</v>
      </c>
      <c r="I448" t="e">
        <f>VLOOKUP(G448,网银退!C:D,2,FALSE)</f>
        <v>#N/A</v>
      </c>
      <c r="P448"/>
      <c r="Q448"/>
    </row>
    <row r="449" spans="1:17" ht="14.25">
      <c r="A449" t="s">
        <v>6466</v>
      </c>
      <c r="B449" t="s">
        <v>6465</v>
      </c>
      <c r="C449" t="s">
        <v>13844</v>
      </c>
      <c r="D449" t="s">
        <v>13823</v>
      </c>
      <c r="E449" t="s">
        <v>6469</v>
      </c>
      <c r="F449" s="46">
        <v>47.22</v>
      </c>
      <c r="G449" t="str">
        <f t="shared" si="7"/>
        <v>621779000100537700347.22</v>
      </c>
      <c r="H449" t="s">
        <v>215</v>
      </c>
      <c r="I449" t="str">
        <f>VLOOKUP(G449,网银退!C:D,2,FALSE)</f>
        <v>20170721</v>
      </c>
    </row>
    <row r="450" spans="1:17" ht="14.25">
      <c r="A450" t="s">
        <v>3892</v>
      </c>
      <c r="B450" t="s">
        <v>1674</v>
      </c>
      <c r="C450" t="s">
        <v>13829</v>
      </c>
      <c r="D450" t="s">
        <v>13823</v>
      </c>
      <c r="E450" t="s">
        <v>3894</v>
      </c>
      <c r="F450" s="46">
        <v>100</v>
      </c>
      <c r="G450" t="str">
        <f t="shared" si="7"/>
        <v>6214830213526998100</v>
      </c>
      <c r="H450" t="s">
        <v>198</v>
      </c>
      <c r="I450" t="e">
        <f>VLOOKUP(G450,网银退!C:D,2,FALSE)</f>
        <v>#N/A</v>
      </c>
      <c r="P450"/>
      <c r="Q450"/>
    </row>
    <row r="451" spans="1:17" ht="14.25">
      <c r="A451" t="s">
        <v>3895</v>
      </c>
      <c r="B451" t="s">
        <v>1677</v>
      </c>
      <c r="C451" t="s">
        <v>13829</v>
      </c>
      <c r="D451" t="s">
        <v>13823</v>
      </c>
      <c r="E451" t="s">
        <v>321</v>
      </c>
      <c r="F451" s="46">
        <v>1900</v>
      </c>
      <c r="G451" t="str">
        <f t="shared" si="7"/>
        <v>62319000000545134901900</v>
      </c>
      <c r="H451" t="s">
        <v>198</v>
      </c>
      <c r="I451" t="e">
        <f>VLOOKUP(G451,网银退!C:D,2,FALSE)</f>
        <v>#N/A</v>
      </c>
      <c r="P451"/>
      <c r="Q451"/>
    </row>
    <row r="452" spans="1:17" ht="14.25">
      <c r="A452" t="s">
        <v>3897</v>
      </c>
      <c r="B452" t="s">
        <v>1678</v>
      </c>
      <c r="C452" t="s">
        <v>13829</v>
      </c>
      <c r="D452" t="s">
        <v>13823</v>
      </c>
      <c r="E452" t="s">
        <v>3899</v>
      </c>
      <c r="F452" s="46">
        <v>46</v>
      </c>
      <c r="G452" t="str">
        <f t="shared" si="7"/>
        <v>621786280000054356546</v>
      </c>
      <c r="H452" t="s">
        <v>198</v>
      </c>
      <c r="I452" t="e">
        <f>VLOOKUP(G452,网银退!C:D,2,FALSE)</f>
        <v>#N/A</v>
      </c>
      <c r="P452"/>
      <c r="Q452"/>
    </row>
    <row r="453" spans="1:17" ht="14.25">
      <c r="A453" t="s">
        <v>3900</v>
      </c>
      <c r="B453" t="s">
        <v>1681</v>
      </c>
      <c r="C453" t="s">
        <v>13829</v>
      </c>
      <c r="D453" t="s">
        <v>13823</v>
      </c>
      <c r="E453" t="s">
        <v>3902</v>
      </c>
      <c r="F453" s="46">
        <v>1992</v>
      </c>
      <c r="G453" t="str">
        <f t="shared" si="7"/>
        <v>62284508680045457741992</v>
      </c>
      <c r="H453" t="s">
        <v>198</v>
      </c>
      <c r="I453" t="e">
        <f>VLOOKUP(G453,网银退!C:D,2,FALSE)</f>
        <v>#N/A</v>
      </c>
      <c r="P453"/>
      <c r="Q453"/>
    </row>
    <row r="454" spans="1:17" ht="14.25">
      <c r="A454" t="s">
        <v>3903</v>
      </c>
      <c r="B454" t="s">
        <v>1684</v>
      </c>
      <c r="C454" t="s">
        <v>13829</v>
      </c>
      <c r="D454" t="s">
        <v>13823</v>
      </c>
      <c r="E454" t="s">
        <v>3905</v>
      </c>
      <c r="F454" s="46">
        <v>200</v>
      </c>
      <c r="G454" t="str">
        <f t="shared" ref="G454:G517" si="8">E454&amp;F454</f>
        <v>4392268332695809200</v>
      </c>
      <c r="H454" t="s">
        <v>198</v>
      </c>
      <c r="I454" t="e">
        <f>VLOOKUP(G454,网银退!C:D,2,FALSE)</f>
        <v>#N/A</v>
      </c>
      <c r="P454"/>
      <c r="Q454"/>
    </row>
    <row r="455" spans="1:17" ht="14.25">
      <c r="A455" t="s">
        <v>6284</v>
      </c>
      <c r="B455" t="s">
        <v>6283</v>
      </c>
      <c r="C455" t="s">
        <v>13844</v>
      </c>
      <c r="D455" t="s">
        <v>13823</v>
      </c>
      <c r="E455" t="s">
        <v>6287</v>
      </c>
      <c r="F455" s="46">
        <v>84.5</v>
      </c>
      <c r="G455" t="str">
        <f t="shared" si="8"/>
        <v>621779000105759368984.5</v>
      </c>
      <c r="H455" t="s">
        <v>215</v>
      </c>
      <c r="I455" t="str">
        <f>VLOOKUP(G455,网银退!C:D,2,FALSE)</f>
        <v>20170720</v>
      </c>
    </row>
    <row r="456" spans="1:17" ht="14.25">
      <c r="A456" t="s">
        <v>3910</v>
      </c>
      <c r="B456" t="s">
        <v>1689</v>
      </c>
      <c r="C456" t="s">
        <v>13829</v>
      </c>
      <c r="D456" t="s">
        <v>13823</v>
      </c>
      <c r="E456" t="s">
        <v>3912</v>
      </c>
      <c r="F456" s="46">
        <v>5091</v>
      </c>
      <c r="G456" t="str">
        <f t="shared" si="8"/>
        <v>62236924766005175091</v>
      </c>
      <c r="H456" t="s">
        <v>198</v>
      </c>
      <c r="I456" t="e">
        <f>VLOOKUP(G456,网银退!C:D,2,FALSE)</f>
        <v>#N/A</v>
      </c>
      <c r="P456"/>
      <c r="Q456"/>
    </row>
    <row r="457" spans="1:17" ht="14.25">
      <c r="A457" t="s">
        <v>5328</v>
      </c>
      <c r="B457" t="s">
        <v>5327</v>
      </c>
      <c r="C457" t="s">
        <v>13834</v>
      </c>
      <c r="D457" t="s">
        <v>13823</v>
      </c>
      <c r="E457" t="s">
        <v>5331</v>
      </c>
      <c r="F457" s="46">
        <v>357</v>
      </c>
      <c r="G457" t="str">
        <f t="shared" si="8"/>
        <v>6217790001074399425357</v>
      </c>
      <c r="H457" t="s">
        <v>215</v>
      </c>
      <c r="I457" t="str">
        <f>VLOOKUP(G457,网银退!C:D,2,FALSE)</f>
        <v>20170713</v>
      </c>
    </row>
    <row r="458" spans="1:17" ht="14.25">
      <c r="A458" t="s">
        <v>3917</v>
      </c>
      <c r="B458" t="s">
        <v>1694</v>
      </c>
      <c r="C458" t="s">
        <v>13829</v>
      </c>
      <c r="D458" t="s">
        <v>13823</v>
      </c>
      <c r="E458" t="s">
        <v>3919</v>
      </c>
      <c r="F458" s="46">
        <v>500</v>
      </c>
      <c r="G458" t="str">
        <f t="shared" si="8"/>
        <v>6214600180008747243500</v>
      </c>
      <c r="H458" t="s">
        <v>198</v>
      </c>
      <c r="I458" t="e">
        <f>VLOOKUP(G458,网银退!C:D,2,FALSE)</f>
        <v>#N/A</v>
      </c>
      <c r="P458"/>
      <c r="Q458"/>
    </row>
    <row r="459" spans="1:17" ht="14.25">
      <c r="A459" t="s">
        <v>3920</v>
      </c>
      <c r="B459" t="s">
        <v>1697</v>
      </c>
      <c r="C459" t="s">
        <v>13829</v>
      </c>
      <c r="D459" t="s">
        <v>13823</v>
      </c>
      <c r="E459" t="s">
        <v>3922</v>
      </c>
      <c r="F459" s="46">
        <v>74</v>
      </c>
      <c r="G459" t="str">
        <f t="shared" si="8"/>
        <v>625965424039489974</v>
      </c>
      <c r="H459" t="s">
        <v>198</v>
      </c>
      <c r="I459" t="e">
        <f>VLOOKUP(G459,网银退!C:D,2,FALSE)</f>
        <v>#N/A</v>
      </c>
      <c r="P459"/>
      <c r="Q459"/>
    </row>
    <row r="460" spans="1:17" ht="14.25">
      <c r="A460" t="s">
        <v>4435</v>
      </c>
      <c r="B460" t="s">
        <v>4434</v>
      </c>
      <c r="C460" t="s">
        <v>13832</v>
      </c>
      <c r="D460" t="s">
        <v>13823</v>
      </c>
      <c r="E460" t="s">
        <v>4437</v>
      </c>
      <c r="F460" s="46">
        <v>209</v>
      </c>
      <c r="G460" t="str">
        <f t="shared" si="8"/>
        <v>6217790001078511769209</v>
      </c>
      <c r="H460" t="s">
        <v>215</v>
      </c>
      <c r="I460" t="str">
        <f>VLOOKUP(G460,网银退!C:D,2,FALSE)</f>
        <v>20170710</v>
      </c>
      <c r="P460"/>
      <c r="Q460"/>
    </row>
    <row r="461" spans="1:17" ht="14.25">
      <c r="A461" t="s">
        <v>3927</v>
      </c>
      <c r="B461" t="s">
        <v>1702</v>
      </c>
      <c r="C461" t="s">
        <v>13829</v>
      </c>
      <c r="D461" t="s">
        <v>13823</v>
      </c>
      <c r="E461" t="s">
        <v>3929</v>
      </c>
      <c r="F461" s="46">
        <v>985</v>
      </c>
      <c r="G461" t="str">
        <f t="shared" si="8"/>
        <v>6225760004292988985</v>
      </c>
      <c r="H461" t="s">
        <v>198</v>
      </c>
      <c r="I461" t="e">
        <f>VLOOKUP(G461,网银退!C:D,2,FALSE)</f>
        <v>#N/A</v>
      </c>
      <c r="P461"/>
      <c r="Q461"/>
    </row>
    <row r="462" spans="1:17" ht="14.25">
      <c r="A462" t="s">
        <v>3930</v>
      </c>
      <c r="B462" t="s">
        <v>1705</v>
      </c>
      <c r="C462" t="s">
        <v>13829</v>
      </c>
      <c r="D462" t="s">
        <v>13823</v>
      </c>
      <c r="E462" t="s">
        <v>3932</v>
      </c>
      <c r="F462" s="46">
        <v>500</v>
      </c>
      <c r="G462" t="str">
        <f t="shared" si="8"/>
        <v>6221550342432857500</v>
      </c>
      <c r="H462" t="s">
        <v>198</v>
      </c>
      <c r="I462" t="e">
        <f>VLOOKUP(G462,网银退!C:D,2,FALSE)</f>
        <v>#N/A</v>
      </c>
      <c r="P462"/>
      <c r="Q462"/>
    </row>
    <row r="463" spans="1:17" ht="14.25">
      <c r="A463" t="s">
        <v>3933</v>
      </c>
      <c r="B463" t="s">
        <v>1708</v>
      </c>
      <c r="C463" t="s">
        <v>13829</v>
      </c>
      <c r="D463" t="s">
        <v>13823</v>
      </c>
      <c r="E463" t="s">
        <v>3935</v>
      </c>
      <c r="F463" s="46">
        <v>500</v>
      </c>
      <c r="G463" t="str">
        <f t="shared" si="8"/>
        <v>6212262510001500673500</v>
      </c>
      <c r="H463" t="s">
        <v>198</v>
      </c>
      <c r="I463" t="e">
        <f>VLOOKUP(G463,网银退!C:D,2,FALSE)</f>
        <v>#N/A</v>
      </c>
      <c r="P463"/>
      <c r="Q463"/>
    </row>
    <row r="464" spans="1:17" ht="14.25">
      <c r="A464" t="s">
        <v>5473</v>
      </c>
      <c r="B464" t="s">
        <v>5472</v>
      </c>
      <c r="C464" t="s">
        <v>13836</v>
      </c>
      <c r="D464" t="s">
        <v>13823</v>
      </c>
      <c r="E464" t="s">
        <v>5476</v>
      </c>
      <c r="F464" s="46">
        <v>10</v>
      </c>
      <c r="G464" t="str">
        <f t="shared" si="8"/>
        <v>621779000109117478510</v>
      </c>
      <c r="H464" t="s">
        <v>215</v>
      </c>
      <c r="I464" t="str">
        <f>VLOOKUP(G464,网银退!C:D,2,FALSE)</f>
        <v>20170714</v>
      </c>
    </row>
    <row r="465" spans="1:17" ht="14.25">
      <c r="A465" t="s">
        <v>3939</v>
      </c>
      <c r="B465" t="s">
        <v>1714</v>
      </c>
      <c r="C465" t="s">
        <v>13829</v>
      </c>
      <c r="D465" t="s">
        <v>13823</v>
      </c>
      <c r="E465" t="s">
        <v>3941</v>
      </c>
      <c r="F465" s="46">
        <v>5000</v>
      </c>
      <c r="G465" t="str">
        <f t="shared" si="8"/>
        <v>62225305942831165000</v>
      </c>
      <c r="H465" t="s">
        <v>198</v>
      </c>
      <c r="I465" t="e">
        <f>VLOOKUP(G465,网银退!C:D,2,FALSE)</f>
        <v>#N/A</v>
      </c>
      <c r="P465"/>
      <c r="Q465"/>
    </row>
    <row r="466" spans="1:17" ht="14.25">
      <c r="A466" t="s">
        <v>5841</v>
      </c>
      <c r="B466" t="s">
        <v>5840</v>
      </c>
      <c r="C466" t="s">
        <v>13840</v>
      </c>
      <c r="D466" t="s">
        <v>13823</v>
      </c>
      <c r="E466" t="s">
        <v>5844</v>
      </c>
      <c r="F466" s="46">
        <v>2000</v>
      </c>
      <c r="G466" t="str">
        <f t="shared" si="8"/>
        <v>62177900010951053062000</v>
      </c>
      <c r="H466" t="s">
        <v>215</v>
      </c>
      <c r="I466" t="str">
        <f>VLOOKUP(G466,网银退!C:D,2,FALSE)</f>
        <v>20170718</v>
      </c>
    </row>
    <row r="467" spans="1:17" ht="14.25">
      <c r="A467" t="s">
        <v>5771</v>
      </c>
      <c r="B467" t="s">
        <v>5770</v>
      </c>
      <c r="C467" t="s">
        <v>13838</v>
      </c>
      <c r="D467" t="s">
        <v>13823</v>
      </c>
      <c r="E467" t="s">
        <v>5774</v>
      </c>
      <c r="F467" s="46">
        <v>1200</v>
      </c>
      <c r="G467" t="str">
        <f t="shared" si="8"/>
        <v>62177900011005833491200</v>
      </c>
      <c r="H467" t="s">
        <v>215</v>
      </c>
      <c r="I467" t="str">
        <f>VLOOKUP(G467,网银退!C:D,2,FALSE)</f>
        <v>20170718</v>
      </c>
    </row>
    <row r="468" spans="1:17" ht="14.25">
      <c r="A468" t="s">
        <v>3948</v>
      </c>
      <c r="B468" t="s">
        <v>1719</v>
      </c>
      <c r="C468" t="s">
        <v>13829</v>
      </c>
      <c r="D468" t="s">
        <v>13823</v>
      </c>
      <c r="E468" t="s">
        <v>3950</v>
      </c>
      <c r="F468" s="46">
        <v>700</v>
      </c>
      <c r="G468" t="str">
        <f t="shared" si="8"/>
        <v>6210178002035453761700</v>
      </c>
      <c r="H468" t="s">
        <v>198</v>
      </c>
      <c r="I468" t="e">
        <f>VLOOKUP(G468,网银退!C:D,2,FALSE)</f>
        <v>#N/A</v>
      </c>
      <c r="P468"/>
      <c r="Q468"/>
    </row>
    <row r="469" spans="1:17" ht="14.25">
      <c r="A469" t="s">
        <v>3951</v>
      </c>
      <c r="B469" t="s">
        <v>1722</v>
      </c>
      <c r="C469" t="s">
        <v>13829</v>
      </c>
      <c r="D469" t="s">
        <v>13823</v>
      </c>
      <c r="E469" t="s">
        <v>3953</v>
      </c>
      <c r="F469" s="46">
        <v>550</v>
      </c>
      <c r="G469" t="str">
        <f t="shared" si="8"/>
        <v>6216662700000263103550</v>
      </c>
      <c r="H469" t="s">
        <v>198</v>
      </c>
      <c r="I469" t="e">
        <f>VLOOKUP(G469,网银退!C:D,2,FALSE)</f>
        <v>#N/A</v>
      </c>
      <c r="P469"/>
      <c r="Q469"/>
    </row>
    <row r="470" spans="1:17" ht="14.25">
      <c r="A470" t="s">
        <v>3954</v>
      </c>
      <c r="B470" t="s">
        <v>1725</v>
      </c>
      <c r="C470" t="s">
        <v>13829</v>
      </c>
      <c r="D470" t="s">
        <v>13823</v>
      </c>
      <c r="E470" t="s">
        <v>3956</v>
      </c>
      <c r="F470" s="46">
        <v>717</v>
      </c>
      <c r="G470" t="str">
        <f t="shared" si="8"/>
        <v>6223690949348409717</v>
      </c>
      <c r="H470" t="s">
        <v>198</v>
      </c>
      <c r="I470" t="e">
        <f>VLOOKUP(G470,网银退!C:D,2,FALSE)</f>
        <v>#N/A</v>
      </c>
      <c r="P470"/>
      <c r="Q470"/>
    </row>
    <row r="471" spans="1:17" ht="14.25">
      <c r="A471" t="s">
        <v>3957</v>
      </c>
      <c r="B471" t="s">
        <v>1728</v>
      </c>
      <c r="C471" t="s">
        <v>13829</v>
      </c>
      <c r="D471" t="s">
        <v>13823</v>
      </c>
      <c r="E471" t="s">
        <v>3959</v>
      </c>
      <c r="F471" s="46">
        <v>65</v>
      </c>
      <c r="G471" t="str">
        <f t="shared" si="8"/>
        <v>622576751664508265</v>
      </c>
      <c r="H471" t="s">
        <v>198</v>
      </c>
      <c r="I471" t="e">
        <f>VLOOKUP(G471,网银退!C:D,2,FALSE)</f>
        <v>#N/A</v>
      </c>
      <c r="P471"/>
      <c r="Q471"/>
    </row>
    <row r="472" spans="1:17" ht="14.25">
      <c r="A472" t="s">
        <v>3960</v>
      </c>
      <c r="B472" t="s">
        <v>1731</v>
      </c>
      <c r="C472" t="s">
        <v>13829</v>
      </c>
      <c r="D472" t="s">
        <v>13823</v>
      </c>
      <c r="E472" t="s">
        <v>3962</v>
      </c>
      <c r="F472" s="46">
        <v>350</v>
      </c>
      <c r="G472" t="str">
        <f t="shared" si="8"/>
        <v>4218717001010304350</v>
      </c>
      <c r="H472" t="s">
        <v>198</v>
      </c>
      <c r="I472" t="e">
        <f>VLOOKUP(G472,网银退!C:D,2,FALSE)</f>
        <v>#N/A</v>
      </c>
      <c r="P472"/>
      <c r="Q472"/>
    </row>
    <row r="473" spans="1:17" ht="14.25">
      <c r="A473" t="s">
        <v>3963</v>
      </c>
      <c r="B473" t="s">
        <v>1734</v>
      </c>
      <c r="C473" t="s">
        <v>13829</v>
      </c>
      <c r="D473" t="s">
        <v>13823</v>
      </c>
      <c r="E473" t="s">
        <v>3965</v>
      </c>
      <c r="F473" s="46">
        <v>1219</v>
      </c>
      <c r="G473" t="str">
        <f t="shared" si="8"/>
        <v>62169122005123281219</v>
      </c>
      <c r="H473" t="s">
        <v>198</v>
      </c>
      <c r="I473" t="e">
        <f>VLOOKUP(G473,网银退!C:D,2,FALSE)</f>
        <v>#N/A</v>
      </c>
      <c r="P473"/>
      <c r="Q473"/>
    </row>
    <row r="474" spans="1:17" ht="14.25">
      <c r="A474" t="s">
        <v>3966</v>
      </c>
      <c r="B474" t="s">
        <v>1737</v>
      </c>
      <c r="C474" t="s">
        <v>13829</v>
      </c>
      <c r="D474" t="s">
        <v>13823</v>
      </c>
      <c r="E474" t="s">
        <v>2613</v>
      </c>
      <c r="F474" s="46">
        <v>149</v>
      </c>
      <c r="G474" t="str">
        <f t="shared" si="8"/>
        <v>6226388006965358149</v>
      </c>
      <c r="H474" t="s">
        <v>198</v>
      </c>
      <c r="I474" t="e">
        <f>VLOOKUP(G474,网银退!C:D,2,FALSE)</f>
        <v>#N/A</v>
      </c>
      <c r="P474"/>
      <c r="Q474"/>
    </row>
    <row r="475" spans="1:17" ht="14.25">
      <c r="A475" t="s">
        <v>3968</v>
      </c>
      <c r="B475" t="s">
        <v>1738</v>
      </c>
      <c r="C475" t="s">
        <v>13829</v>
      </c>
      <c r="D475" t="s">
        <v>13823</v>
      </c>
      <c r="E475" t="s">
        <v>3959</v>
      </c>
      <c r="F475" s="46">
        <v>61</v>
      </c>
      <c r="G475" t="str">
        <f t="shared" si="8"/>
        <v>622576751664508261</v>
      </c>
      <c r="H475" t="s">
        <v>198</v>
      </c>
      <c r="I475" t="e">
        <f>VLOOKUP(G475,网银退!C:D,2,FALSE)</f>
        <v>#N/A</v>
      </c>
      <c r="P475"/>
      <c r="Q475"/>
    </row>
    <row r="476" spans="1:17" ht="14.25">
      <c r="A476" t="s">
        <v>3924</v>
      </c>
      <c r="B476" t="s">
        <v>3923</v>
      </c>
      <c r="C476" t="s">
        <v>13829</v>
      </c>
      <c r="D476" t="s">
        <v>13823</v>
      </c>
      <c r="E476" t="s">
        <v>3926</v>
      </c>
      <c r="F476" s="46">
        <v>234</v>
      </c>
      <c r="G476" t="str">
        <f t="shared" si="8"/>
        <v>6217852700004834535234</v>
      </c>
      <c r="H476" t="s">
        <v>215</v>
      </c>
      <c r="I476" t="str">
        <f>VLOOKUP(G476,网银退!C:D,2,FALSE)</f>
        <v>20170707</v>
      </c>
      <c r="P476"/>
      <c r="Q476"/>
    </row>
    <row r="477" spans="1:17" ht="14.25">
      <c r="A477" t="s">
        <v>3974</v>
      </c>
      <c r="B477" t="s">
        <v>1741</v>
      </c>
      <c r="C477" t="s">
        <v>13829</v>
      </c>
      <c r="D477" t="s">
        <v>13823</v>
      </c>
      <c r="E477" t="s">
        <v>3976</v>
      </c>
      <c r="F477" s="46">
        <v>189</v>
      </c>
      <c r="G477" t="str">
        <f t="shared" si="8"/>
        <v>6227003860280311934189</v>
      </c>
      <c r="H477" t="s">
        <v>198</v>
      </c>
      <c r="I477" t="e">
        <f>VLOOKUP(G477,网银退!C:D,2,FALSE)</f>
        <v>#N/A</v>
      </c>
      <c r="P477"/>
      <c r="Q477"/>
    </row>
    <row r="478" spans="1:17" ht="14.25">
      <c r="A478" t="s">
        <v>2935</v>
      </c>
      <c r="B478" t="s">
        <v>2934</v>
      </c>
      <c r="C478" t="s">
        <v>13826</v>
      </c>
      <c r="D478" t="s">
        <v>13823</v>
      </c>
      <c r="E478" t="s">
        <v>2937</v>
      </c>
      <c r="F478" s="46">
        <v>1200</v>
      </c>
      <c r="G478" t="str">
        <f t="shared" si="8"/>
        <v>62178527000052365401200</v>
      </c>
      <c r="H478" t="s">
        <v>215</v>
      </c>
      <c r="I478" t="str">
        <f>VLOOKUP(G478,网银退!C:D,2,FALSE)</f>
        <v>20170704</v>
      </c>
      <c r="P478"/>
      <c r="Q478"/>
    </row>
    <row r="479" spans="1:17" ht="14.25">
      <c r="A479" t="s">
        <v>3980</v>
      </c>
      <c r="B479" t="s">
        <v>1747</v>
      </c>
      <c r="C479" t="s">
        <v>13829</v>
      </c>
      <c r="D479" t="s">
        <v>13823</v>
      </c>
      <c r="E479" t="s">
        <v>3982</v>
      </c>
      <c r="F479" s="46">
        <v>792</v>
      </c>
      <c r="G479" t="str">
        <f t="shared" si="8"/>
        <v>6214838710931488792</v>
      </c>
      <c r="H479" t="s">
        <v>198</v>
      </c>
      <c r="I479" t="e">
        <f>VLOOKUP(G479,网银退!C:D,2,FALSE)</f>
        <v>#N/A</v>
      </c>
      <c r="P479"/>
      <c r="Q479"/>
    </row>
    <row r="480" spans="1:17" ht="14.25">
      <c r="A480" t="s">
        <v>3983</v>
      </c>
      <c r="B480" t="s">
        <v>1751</v>
      </c>
      <c r="C480" t="s">
        <v>13829</v>
      </c>
      <c r="D480" t="s">
        <v>13823</v>
      </c>
      <c r="E480" t="s">
        <v>3985</v>
      </c>
      <c r="F480" s="46">
        <v>204</v>
      </c>
      <c r="G480" t="str">
        <f t="shared" si="8"/>
        <v>6210178002030029947204</v>
      </c>
      <c r="H480" t="s">
        <v>198</v>
      </c>
      <c r="I480" t="e">
        <f>VLOOKUP(G480,网银退!C:D,2,FALSE)</f>
        <v>#N/A</v>
      </c>
      <c r="P480"/>
      <c r="Q480"/>
    </row>
    <row r="481" spans="1:17" ht="14.25">
      <c r="A481" t="s">
        <v>3986</v>
      </c>
      <c r="B481" t="s">
        <v>1754</v>
      </c>
      <c r="C481" t="s">
        <v>13829</v>
      </c>
      <c r="D481" t="s">
        <v>13823</v>
      </c>
      <c r="E481" t="s">
        <v>3485</v>
      </c>
      <c r="F481" s="46">
        <v>2000</v>
      </c>
      <c r="G481" t="str">
        <f t="shared" si="8"/>
        <v>62225205992930612000</v>
      </c>
      <c r="H481" t="s">
        <v>198</v>
      </c>
      <c r="I481" t="e">
        <f>VLOOKUP(G481,网银退!C:D,2,FALSE)</f>
        <v>#N/A</v>
      </c>
      <c r="P481"/>
      <c r="Q481"/>
    </row>
    <row r="482" spans="1:17" ht="14.25">
      <c r="A482" t="s">
        <v>3988</v>
      </c>
      <c r="B482" t="s">
        <v>1755</v>
      </c>
      <c r="C482" t="s">
        <v>13829</v>
      </c>
      <c r="D482" t="s">
        <v>13823</v>
      </c>
      <c r="E482" t="s">
        <v>3990</v>
      </c>
      <c r="F482" s="46">
        <v>1078</v>
      </c>
      <c r="G482" t="str">
        <f t="shared" si="8"/>
        <v>62236909694076481078</v>
      </c>
      <c r="H482" t="s">
        <v>198</v>
      </c>
      <c r="I482" t="e">
        <f>VLOOKUP(G482,网银退!C:D,2,FALSE)</f>
        <v>#N/A</v>
      </c>
      <c r="P482"/>
      <c r="Q482"/>
    </row>
    <row r="483" spans="1:17" ht="14.25">
      <c r="A483" t="s">
        <v>3418</v>
      </c>
      <c r="B483" t="s">
        <v>3417</v>
      </c>
      <c r="C483" t="s">
        <v>13827</v>
      </c>
      <c r="D483" t="s">
        <v>13823</v>
      </c>
      <c r="E483" t="s">
        <v>3420</v>
      </c>
      <c r="F483" s="46">
        <v>4500</v>
      </c>
      <c r="G483" t="str">
        <f t="shared" si="8"/>
        <v>62178527000064922904500</v>
      </c>
      <c r="H483" t="s">
        <v>215</v>
      </c>
      <c r="I483" t="str">
        <f>VLOOKUP(G483,网银退!C:D,2,FALSE)</f>
        <v>20170705</v>
      </c>
      <c r="P483"/>
      <c r="Q483"/>
    </row>
    <row r="484" spans="1:17" ht="14.25">
      <c r="A484" t="s">
        <v>3995</v>
      </c>
      <c r="B484" t="s">
        <v>1760</v>
      </c>
      <c r="C484" t="s">
        <v>13829</v>
      </c>
      <c r="D484" t="s">
        <v>13823</v>
      </c>
      <c r="E484" t="s">
        <v>3997</v>
      </c>
      <c r="F484" s="46">
        <v>91</v>
      </c>
      <c r="G484" t="str">
        <f t="shared" si="8"/>
        <v>621226250202835886291</v>
      </c>
      <c r="H484" t="s">
        <v>198</v>
      </c>
      <c r="I484" t="e">
        <f>VLOOKUP(G484,网银退!C:D,2,FALSE)</f>
        <v>#N/A</v>
      </c>
      <c r="P484"/>
      <c r="Q484"/>
    </row>
    <row r="485" spans="1:17" ht="14.25">
      <c r="A485" t="s">
        <v>3998</v>
      </c>
      <c r="B485" t="s">
        <v>1763</v>
      </c>
      <c r="C485" t="s">
        <v>13829</v>
      </c>
      <c r="D485" t="s">
        <v>13823</v>
      </c>
      <c r="E485" t="s">
        <v>4000</v>
      </c>
      <c r="F485" s="46">
        <v>46</v>
      </c>
      <c r="G485" t="str">
        <f t="shared" si="8"/>
        <v>622848086860490377346</v>
      </c>
      <c r="H485" t="s">
        <v>198</v>
      </c>
      <c r="I485" t="e">
        <f>VLOOKUP(G485,网银退!C:D,2,FALSE)</f>
        <v>#N/A</v>
      </c>
      <c r="P485"/>
      <c r="Q485"/>
    </row>
    <row r="486" spans="1:17" ht="14.25">
      <c r="A486" t="s">
        <v>4001</v>
      </c>
      <c r="B486" t="s">
        <v>1766</v>
      </c>
      <c r="C486" t="s">
        <v>13829</v>
      </c>
      <c r="D486" t="s">
        <v>13823</v>
      </c>
      <c r="E486" t="s">
        <v>4003</v>
      </c>
      <c r="F486" s="46">
        <v>1200</v>
      </c>
      <c r="G486" t="str">
        <f t="shared" si="8"/>
        <v>62146638603363321200</v>
      </c>
      <c r="H486" t="s">
        <v>198</v>
      </c>
      <c r="I486" t="e">
        <f>VLOOKUP(G486,网银退!C:D,2,FALSE)</f>
        <v>#N/A</v>
      </c>
      <c r="P486"/>
      <c r="Q486"/>
    </row>
    <row r="487" spans="1:17" ht="14.25">
      <c r="A487" t="s">
        <v>4004</v>
      </c>
      <c r="B487" t="s">
        <v>1769</v>
      </c>
      <c r="C487" t="s">
        <v>13829</v>
      </c>
      <c r="D487" t="s">
        <v>13823</v>
      </c>
      <c r="E487" t="s">
        <v>4006</v>
      </c>
      <c r="F487" s="46">
        <v>293</v>
      </c>
      <c r="G487" t="str">
        <f t="shared" si="8"/>
        <v>6217001630028084207293</v>
      </c>
      <c r="H487" t="s">
        <v>198</v>
      </c>
      <c r="I487" t="e">
        <f>VLOOKUP(G487,网银退!C:D,2,FALSE)</f>
        <v>#N/A</v>
      </c>
      <c r="P487"/>
      <c r="Q487"/>
    </row>
    <row r="488" spans="1:17" ht="14.25">
      <c r="A488" t="s">
        <v>4329</v>
      </c>
      <c r="B488" t="s">
        <v>2049</v>
      </c>
      <c r="C488" t="s">
        <v>13832</v>
      </c>
      <c r="D488" t="s">
        <v>13823</v>
      </c>
      <c r="E488" t="s">
        <v>3420</v>
      </c>
      <c r="F488" s="46" t="s">
        <v>13864</v>
      </c>
      <c r="G488" t="str">
        <f t="shared" si="8"/>
        <v>62178527000064922904500.0</v>
      </c>
      <c r="H488" t="s">
        <v>198</v>
      </c>
      <c r="I488" t="e">
        <f>VLOOKUP(G488,网银退!C:D,2,FALSE)</f>
        <v>#N/A</v>
      </c>
      <c r="P488"/>
      <c r="Q488"/>
    </row>
    <row r="489" spans="1:17" ht="14.25">
      <c r="A489" t="s">
        <v>4009</v>
      </c>
      <c r="B489" t="s">
        <v>1773</v>
      </c>
      <c r="C489" t="s">
        <v>13829</v>
      </c>
      <c r="D489" t="s">
        <v>13823</v>
      </c>
      <c r="E489" t="s">
        <v>4011</v>
      </c>
      <c r="F489" s="46">
        <v>73</v>
      </c>
      <c r="G489" t="str">
        <f t="shared" si="8"/>
        <v>622848331603252516173</v>
      </c>
      <c r="H489" t="s">
        <v>198</v>
      </c>
      <c r="I489" t="e">
        <f>VLOOKUP(G489,网银退!C:D,2,FALSE)</f>
        <v>#N/A</v>
      </c>
      <c r="P489"/>
      <c r="Q489"/>
    </row>
    <row r="490" spans="1:17" ht="14.25">
      <c r="A490" t="s">
        <v>4013</v>
      </c>
      <c r="B490" t="s">
        <v>1776</v>
      </c>
      <c r="C490" t="s">
        <v>13829</v>
      </c>
      <c r="D490" t="s">
        <v>13823</v>
      </c>
      <c r="E490" t="s">
        <v>4015</v>
      </c>
      <c r="F490" s="46">
        <v>545</v>
      </c>
      <c r="G490" t="str">
        <f t="shared" si="8"/>
        <v>6224698100412103545</v>
      </c>
      <c r="H490" t="s">
        <v>198</v>
      </c>
      <c r="I490" t="e">
        <f>VLOOKUP(G490,网银退!C:D,2,FALSE)</f>
        <v>#N/A</v>
      </c>
      <c r="P490"/>
      <c r="Q490"/>
    </row>
    <row r="491" spans="1:17" ht="14.25">
      <c r="A491" t="s">
        <v>4016</v>
      </c>
      <c r="B491" t="s">
        <v>1779</v>
      </c>
      <c r="C491" t="s">
        <v>13829</v>
      </c>
      <c r="D491" t="s">
        <v>13823</v>
      </c>
      <c r="E491" t="s">
        <v>4015</v>
      </c>
      <c r="F491" s="46">
        <v>2</v>
      </c>
      <c r="G491" t="str">
        <f t="shared" si="8"/>
        <v>62246981004121032</v>
      </c>
      <c r="H491" t="s">
        <v>198</v>
      </c>
      <c r="I491" t="e">
        <f>VLOOKUP(G491,网银退!C:D,2,FALSE)</f>
        <v>#N/A</v>
      </c>
      <c r="P491"/>
      <c r="Q491"/>
    </row>
    <row r="492" spans="1:17" ht="14.25">
      <c r="A492" t="s">
        <v>4018</v>
      </c>
      <c r="B492" t="s">
        <v>1780</v>
      </c>
      <c r="C492" t="s">
        <v>13829</v>
      </c>
      <c r="D492" t="s">
        <v>13823</v>
      </c>
      <c r="E492" t="s">
        <v>4020</v>
      </c>
      <c r="F492" s="46">
        <v>137</v>
      </c>
      <c r="G492" t="str">
        <f t="shared" si="8"/>
        <v>6214858710193426137</v>
      </c>
      <c r="H492" t="s">
        <v>198</v>
      </c>
      <c r="I492" t="e">
        <f>VLOOKUP(G492,网银退!C:D,2,FALSE)</f>
        <v>#N/A</v>
      </c>
      <c r="P492"/>
      <c r="Q492"/>
    </row>
    <row r="493" spans="1:17" ht="14.25">
      <c r="A493" t="s">
        <v>4021</v>
      </c>
      <c r="B493" t="s">
        <v>1783</v>
      </c>
      <c r="C493" t="s">
        <v>13830</v>
      </c>
      <c r="D493" t="s">
        <v>13823</v>
      </c>
      <c r="E493" t="s">
        <v>4023</v>
      </c>
      <c r="F493" s="46">
        <v>1079</v>
      </c>
      <c r="G493" t="str">
        <f t="shared" si="8"/>
        <v>62284839785457641711079</v>
      </c>
      <c r="H493" t="s">
        <v>198</v>
      </c>
      <c r="I493" t="e">
        <f>VLOOKUP(G493,网银退!C:D,2,FALSE)</f>
        <v>#N/A</v>
      </c>
      <c r="P493"/>
      <c r="Q493"/>
    </row>
    <row r="494" spans="1:17" ht="14.25">
      <c r="A494" t="s">
        <v>4024</v>
      </c>
      <c r="B494" t="s">
        <v>1786</v>
      </c>
      <c r="C494" t="s">
        <v>13830</v>
      </c>
      <c r="D494" t="s">
        <v>13823</v>
      </c>
      <c r="E494" t="s">
        <v>4026</v>
      </c>
      <c r="F494" s="46">
        <v>1000</v>
      </c>
      <c r="G494" t="str">
        <f t="shared" si="8"/>
        <v>62319000200104627151000</v>
      </c>
      <c r="H494" t="s">
        <v>198</v>
      </c>
      <c r="I494" t="e">
        <f>VLOOKUP(G494,网银退!C:D,2,FALSE)</f>
        <v>#N/A</v>
      </c>
      <c r="P494"/>
      <c r="Q494"/>
    </row>
    <row r="495" spans="1:17" ht="14.25">
      <c r="A495" t="s">
        <v>5816</v>
      </c>
      <c r="B495" t="s">
        <v>5815</v>
      </c>
      <c r="C495" t="s">
        <v>13840</v>
      </c>
      <c r="D495" t="s">
        <v>13823</v>
      </c>
      <c r="E495" t="s">
        <v>5819</v>
      </c>
      <c r="F495" s="46">
        <v>3</v>
      </c>
      <c r="G495" t="str">
        <f t="shared" si="8"/>
        <v>62179027000014380173</v>
      </c>
      <c r="H495" t="s">
        <v>215</v>
      </c>
      <c r="I495" t="str">
        <f>VLOOKUP(G495,网银退!C:D,2,FALSE)</f>
        <v>20170718</v>
      </c>
    </row>
    <row r="496" spans="1:17" ht="14.25">
      <c r="A496" t="s">
        <v>4031</v>
      </c>
      <c r="B496" t="s">
        <v>1791</v>
      </c>
      <c r="C496" t="s">
        <v>13830</v>
      </c>
      <c r="D496" t="s">
        <v>13823</v>
      </c>
      <c r="E496" t="s">
        <v>4033</v>
      </c>
      <c r="F496" s="46">
        <v>500</v>
      </c>
      <c r="G496" t="str">
        <f t="shared" si="8"/>
        <v>6228480435295143372500</v>
      </c>
      <c r="H496" t="s">
        <v>198</v>
      </c>
      <c r="I496" t="e">
        <f>VLOOKUP(G496,网银退!C:D,2,FALSE)</f>
        <v>#N/A</v>
      </c>
      <c r="P496"/>
      <c r="Q496"/>
    </row>
    <row r="497" spans="1:17" ht="14.25">
      <c r="A497" t="s">
        <v>4034</v>
      </c>
      <c r="B497" t="s">
        <v>1794</v>
      </c>
      <c r="C497" t="s">
        <v>13830</v>
      </c>
      <c r="D497" t="s">
        <v>13823</v>
      </c>
      <c r="E497" t="s">
        <v>4036</v>
      </c>
      <c r="F497" s="46">
        <v>846</v>
      </c>
      <c r="G497" t="str">
        <f t="shared" si="8"/>
        <v>6212262513000004135846</v>
      </c>
      <c r="H497" t="s">
        <v>198</v>
      </c>
      <c r="I497" t="e">
        <f>VLOOKUP(G497,网银退!C:D,2,FALSE)</f>
        <v>#N/A</v>
      </c>
      <c r="P497"/>
      <c r="Q497"/>
    </row>
    <row r="498" spans="1:17" ht="14.25">
      <c r="A498" t="s">
        <v>2799</v>
      </c>
      <c r="B498" t="s">
        <v>2798</v>
      </c>
      <c r="C498" t="s">
        <v>13825</v>
      </c>
      <c r="D498" t="s">
        <v>13823</v>
      </c>
      <c r="E498" t="s">
        <v>2797</v>
      </c>
      <c r="F498" s="46">
        <v>13</v>
      </c>
      <c r="G498" t="str">
        <f t="shared" si="8"/>
        <v>621790270000216201213</v>
      </c>
      <c r="H498" t="s">
        <v>215</v>
      </c>
      <c r="I498" t="str">
        <f>VLOOKUP(G498,网银退!C:D,2,FALSE)</f>
        <v>20170703</v>
      </c>
      <c r="P498"/>
      <c r="Q498"/>
    </row>
    <row r="499" spans="1:17" ht="14.25">
      <c r="A499" t="s">
        <v>4040</v>
      </c>
      <c r="B499" t="s">
        <v>1800</v>
      </c>
      <c r="C499" t="s">
        <v>13830</v>
      </c>
      <c r="D499" t="s">
        <v>13823</v>
      </c>
      <c r="E499" t="s">
        <v>4042</v>
      </c>
      <c r="F499" s="46">
        <v>8000</v>
      </c>
      <c r="G499" t="str">
        <f t="shared" si="8"/>
        <v>52016905935864508000</v>
      </c>
      <c r="H499" t="s">
        <v>198</v>
      </c>
      <c r="I499" t="e">
        <f>VLOOKUP(G499,网银退!C:D,2,FALSE)</f>
        <v>#N/A</v>
      </c>
      <c r="P499"/>
      <c r="Q499"/>
    </row>
    <row r="500" spans="1:17" ht="14.25">
      <c r="A500" t="s">
        <v>4043</v>
      </c>
      <c r="B500" t="s">
        <v>1803</v>
      </c>
      <c r="C500" t="s">
        <v>13830</v>
      </c>
      <c r="D500" t="s">
        <v>13823</v>
      </c>
      <c r="E500" t="s">
        <v>4045</v>
      </c>
      <c r="F500" s="46">
        <v>250</v>
      </c>
      <c r="G500" t="str">
        <f t="shared" si="8"/>
        <v>6217003860035470572250</v>
      </c>
      <c r="H500" t="s">
        <v>198</v>
      </c>
      <c r="I500" t="e">
        <f>VLOOKUP(G500,网银退!C:D,2,FALSE)</f>
        <v>#N/A</v>
      </c>
      <c r="P500"/>
      <c r="Q500"/>
    </row>
    <row r="501" spans="1:17" ht="14.25">
      <c r="A501" t="s">
        <v>4046</v>
      </c>
      <c r="B501" t="s">
        <v>1806</v>
      </c>
      <c r="C501" t="s">
        <v>13830</v>
      </c>
      <c r="D501" t="s">
        <v>13823</v>
      </c>
      <c r="E501" t="s">
        <v>4048</v>
      </c>
      <c r="F501" s="46">
        <v>1675</v>
      </c>
      <c r="G501" t="str">
        <f t="shared" si="8"/>
        <v>62170039800016858291675</v>
      </c>
      <c r="H501" t="s">
        <v>198</v>
      </c>
      <c r="I501" t="e">
        <f>VLOOKUP(G501,网银退!C:D,2,FALSE)</f>
        <v>#N/A</v>
      </c>
      <c r="P501"/>
      <c r="Q501"/>
    </row>
    <row r="502" spans="1:17" ht="14.25">
      <c r="A502" t="s">
        <v>6025</v>
      </c>
      <c r="B502" t="s">
        <v>6024</v>
      </c>
      <c r="C502" t="s">
        <v>13843</v>
      </c>
      <c r="D502" t="s">
        <v>13823</v>
      </c>
      <c r="E502" t="s">
        <v>6028</v>
      </c>
      <c r="F502" s="46">
        <v>58.5</v>
      </c>
      <c r="G502" t="str">
        <f t="shared" si="8"/>
        <v>621797709000181531958.5</v>
      </c>
      <c r="H502" t="s">
        <v>215</v>
      </c>
      <c r="I502" t="str">
        <f>VLOOKUP(G502,网银退!C:D,2,FALSE)</f>
        <v>20170719</v>
      </c>
    </row>
    <row r="503" spans="1:17" ht="14.25">
      <c r="A503" t="s">
        <v>4052</v>
      </c>
      <c r="B503" t="s">
        <v>1812</v>
      </c>
      <c r="C503" t="s">
        <v>13830</v>
      </c>
      <c r="D503" t="s">
        <v>13823</v>
      </c>
      <c r="E503" t="s">
        <v>4054</v>
      </c>
      <c r="F503" s="46">
        <v>385</v>
      </c>
      <c r="G503" t="str">
        <f t="shared" si="8"/>
        <v>6228480860943751617385</v>
      </c>
      <c r="H503" t="s">
        <v>198</v>
      </c>
      <c r="I503" t="e">
        <f>VLOOKUP(G503,网银退!C:D,2,FALSE)</f>
        <v>#N/A</v>
      </c>
      <c r="P503"/>
      <c r="Q503"/>
    </row>
    <row r="504" spans="1:17" ht="14.25">
      <c r="A504" t="s">
        <v>4055</v>
      </c>
      <c r="B504" t="s">
        <v>1815</v>
      </c>
      <c r="C504" t="s">
        <v>13830</v>
      </c>
      <c r="D504" t="s">
        <v>13823</v>
      </c>
      <c r="E504" t="s">
        <v>4057</v>
      </c>
      <c r="F504" s="46">
        <v>32</v>
      </c>
      <c r="G504" t="str">
        <f t="shared" si="8"/>
        <v>622369075410420232</v>
      </c>
      <c r="H504" t="s">
        <v>198</v>
      </c>
      <c r="I504" t="e">
        <f>VLOOKUP(G504,网银退!C:D,2,FALSE)</f>
        <v>#N/A</v>
      </c>
      <c r="P504"/>
      <c r="Q504"/>
    </row>
    <row r="505" spans="1:17" ht="14.25">
      <c r="A505" t="s">
        <v>4058</v>
      </c>
      <c r="B505" t="s">
        <v>1818</v>
      </c>
      <c r="C505" t="s">
        <v>13830</v>
      </c>
      <c r="D505" t="s">
        <v>13823</v>
      </c>
      <c r="E505" t="s">
        <v>4060</v>
      </c>
      <c r="F505" s="46">
        <v>30</v>
      </c>
      <c r="G505" t="str">
        <f t="shared" si="8"/>
        <v>622620220027080630</v>
      </c>
      <c r="H505" t="s">
        <v>198</v>
      </c>
      <c r="I505" t="e">
        <f>VLOOKUP(G505,网银退!C:D,2,FALSE)</f>
        <v>#N/A</v>
      </c>
      <c r="P505"/>
      <c r="Q505"/>
    </row>
    <row r="506" spans="1:17" ht="14.25">
      <c r="A506" t="s">
        <v>4061</v>
      </c>
      <c r="B506" t="s">
        <v>1821</v>
      </c>
      <c r="C506" t="s">
        <v>13830</v>
      </c>
      <c r="D506" t="s">
        <v>13823</v>
      </c>
      <c r="E506" t="s">
        <v>4063</v>
      </c>
      <c r="F506" s="46">
        <v>1207</v>
      </c>
      <c r="G506" t="str">
        <f t="shared" si="8"/>
        <v>62178527000007433671207</v>
      </c>
      <c r="H506" t="s">
        <v>198</v>
      </c>
      <c r="I506" t="e">
        <f>VLOOKUP(G506,网银退!C:D,2,FALSE)</f>
        <v>#N/A</v>
      </c>
      <c r="P506"/>
      <c r="Q506"/>
    </row>
    <row r="507" spans="1:17" ht="14.25">
      <c r="A507" t="s">
        <v>4064</v>
      </c>
      <c r="B507" t="s">
        <v>1824</v>
      </c>
      <c r="C507" t="s">
        <v>13830</v>
      </c>
      <c r="D507" t="s">
        <v>13823</v>
      </c>
      <c r="E507" t="s">
        <v>4066</v>
      </c>
      <c r="F507" s="46">
        <v>1750</v>
      </c>
      <c r="G507" t="str">
        <f t="shared" si="8"/>
        <v>62170038600099342151750</v>
      </c>
      <c r="H507" t="s">
        <v>198</v>
      </c>
      <c r="I507" t="e">
        <f>VLOOKUP(G507,网银退!C:D,2,FALSE)</f>
        <v>#N/A</v>
      </c>
      <c r="P507"/>
      <c r="Q507"/>
    </row>
    <row r="508" spans="1:17" ht="14.25">
      <c r="A508" t="s">
        <v>5445</v>
      </c>
      <c r="B508" t="s">
        <v>5444</v>
      </c>
      <c r="C508" t="s">
        <v>13836</v>
      </c>
      <c r="D508" t="s">
        <v>13823</v>
      </c>
      <c r="E508" t="s">
        <v>5448</v>
      </c>
      <c r="F508" s="46">
        <v>1600</v>
      </c>
      <c r="G508" t="str">
        <f t="shared" si="8"/>
        <v>62179873000006838831600</v>
      </c>
      <c r="H508" t="s">
        <v>215</v>
      </c>
      <c r="I508" t="str">
        <f>VLOOKUP(G508,网银退!C:D,2,FALSE)</f>
        <v>20170714</v>
      </c>
    </row>
    <row r="509" spans="1:17" ht="14.25">
      <c r="A509" t="s">
        <v>4069</v>
      </c>
      <c r="B509" t="s">
        <v>1828</v>
      </c>
      <c r="C509" t="s">
        <v>13830</v>
      </c>
      <c r="D509" t="s">
        <v>13823</v>
      </c>
      <c r="E509" t="s">
        <v>4071</v>
      </c>
      <c r="F509" s="46">
        <v>4000</v>
      </c>
      <c r="G509" t="str">
        <f t="shared" si="8"/>
        <v>62319000255412517684000</v>
      </c>
      <c r="H509" t="s">
        <v>198</v>
      </c>
      <c r="I509" t="e">
        <f>VLOOKUP(G509,网银退!C:D,2,FALSE)</f>
        <v>#N/A</v>
      </c>
      <c r="P509"/>
      <c r="Q509"/>
    </row>
    <row r="510" spans="1:17" ht="14.25">
      <c r="A510" t="s">
        <v>4072</v>
      </c>
      <c r="B510" t="s">
        <v>1831</v>
      </c>
      <c r="C510" t="s">
        <v>13830</v>
      </c>
      <c r="D510" t="s">
        <v>13823</v>
      </c>
      <c r="E510" t="s">
        <v>3743</v>
      </c>
      <c r="F510" s="46">
        <v>67</v>
      </c>
      <c r="G510" t="str">
        <f t="shared" si="8"/>
        <v>621779000104237981467</v>
      </c>
      <c r="H510" t="s">
        <v>198</v>
      </c>
      <c r="I510" t="e">
        <f>VLOOKUP(G510,网银退!C:D,2,FALSE)</f>
        <v>#N/A</v>
      </c>
      <c r="P510"/>
      <c r="Q510"/>
    </row>
    <row r="511" spans="1:17" ht="14.25">
      <c r="A511" t="s">
        <v>4074</v>
      </c>
      <c r="B511" t="s">
        <v>1834</v>
      </c>
      <c r="C511" t="s">
        <v>13830</v>
      </c>
      <c r="D511" t="s">
        <v>13823</v>
      </c>
      <c r="E511" t="s">
        <v>4076</v>
      </c>
      <c r="F511" s="46">
        <v>494</v>
      </c>
      <c r="G511" t="str">
        <f t="shared" si="8"/>
        <v>6212262502015102174494</v>
      </c>
      <c r="H511" t="s">
        <v>198</v>
      </c>
      <c r="I511" t="e">
        <f>VLOOKUP(G511,网银退!C:D,2,FALSE)</f>
        <v>#N/A</v>
      </c>
      <c r="P511"/>
      <c r="Q511"/>
    </row>
    <row r="512" spans="1:17" ht="14.25">
      <c r="A512" t="s">
        <v>4077</v>
      </c>
      <c r="B512" t="s">
        <v>1837</v>
      </c>
      <c r="C512" t="s">
        <v>13830</v>
      </c>
      <c r="D512" t="s">
        <v>13823</v>
      </c>
      <c r="E512" t="s">
        <v>4079</v>
      </c>
      <c r="F512" s="46">
        <v>495</v>
      </c>
      <c r="G512" t="str">
        <f t="shared" si="8"/>
        <v>6223690904033939495</v>
      </c>
      <c r="H512" t="s">
        <v>198</v>
      </c>
      <c r="I512" t="e">
        <f>VLOOKUP(G512,网银退!C:D,2,FALSE)</f>
        <v>#N/A</v>
      </c>
      <c r="P512"/>
      <c r="Q512"/>
    </row>
    <row r="513" spans="1:17" ht="14.25">
      <c r="A513" t="s">
        <v>3889</v>
      </c>
      <c r="B513" t="s">
        <v>3888</v>
      </c>
      <c r="C513" t="s">
        <v>13829</v>
      </c>
      <c r="D513" t="s">
        <v>13823</v>
      </c>
      <c r="E513" t="s">
        <v>3891</v>
      </c>
      <c r="F513" s="46">
        <v>787</v>
      </c>
      <c r="G513" t="str">
        <f t="shared" si="8"/>
        <v>6217987300001500078787</v>
      </c>
      <c r="H513" t="s">
        <v>215</v>
      </c>
      <c r="I513" t="str">
        <f>VLOOKUP(G513,网银退!C:D,2,FALSE)</f>
        <v>20170707</v>
      </c>
      <c r="P513"/>
      <c r="Q513"/>
    </row>
    <row r="514" spans="1:17" ht="14.25">
      <c r="A514" t="s">
        <v>4084</v>
      </c>
      <c r="B514" t="s">
        <v>1842</v>
      </c>
      <c r="C514" t="s">
        <v>13830</v>
      </c>
      <c r="D514" t="s">
        <v>13823</v>
      </c>
      <c r="E514" t="s">
        <v>4086</v>
      </c>
      <c r="F514" s="46">
        <v>500</v>
      </c>
      <c r="G514" t="str">
        <f t="shared" si="8"/>
        <v>6230580000033659660500</v>
      </c>
      <c r="H514" t="s">
        <v>198</v>
      </c>
      <c r="I514" t="e">
        <f>VLOOKUP(G514,网银退!C:D,2,FALSE)</f>
        <v>#N/A</v>
      </c>
      <c r="P514"/>
      <c r="Q514"/>
    </row>
    <row r="515" spans="1:17" ht="14.25">
      <c r="A515" t="s">
        <v>4087</v>
      </c>
      <c r="B515" t="s">
        <v>1845</v>
      </c>
      <c r="C515" t="s">
        <v>13830</v>
      </c>
      <c r="D515" t="s">
        <v>13823</v>
      </c>
      <c r="E515" t="s">
        <v>4089</v>
      </c>
      <c r="F515" s="46">
        <v>938</v>
      </c>
      <c r="G515" t="str">
        <f t="shared" si="8"/>
        <v>6228480868685031171938</v>
      </c>
      <c r="H515" t="s">
        <v>198</v>
      </c>
      <c r="I515" t="e">
        <f>VLOOKUP(G515,网银退!C:D,2,FALSE)</f>
        <v>#N/A</v>
      </c>
      <c r="P515"/>
      <c r="Q515"/>
    </row>
    <row r="516" spans="1:17" ht="14.25">
      <c r="A516" t="s">
        <v>4090</v>
      </c>
      <c r="B516" t="s">
        <v>1846</v>
      </c>
      <c r="C516" t="s">
        <v>13830</v>
      </c>
      <c r="D516" t="s">
        <v>13823</v>
      </c>
      <c r="E516" t="s">
        <v>4092</v>
      </c>
      <c r="F516" s="46">
        <v>47</v>
      </c>
      <c r="G516" t="str">
        <f t="shared" si="8"/>
        <v>521899059525798047</v>
      </c>
      <c r="H516" t="s">
        <v>198</v>
      </c>
      <c r="I516" t="e">
        <f>VLOOKUP(G516,网银退!C:D,2,FALSE)</f>
        <v>#N/A</v>
      </c>
      <c r="P516"/>
      <c r="Q516"/>
    </row>
    <row r="517" spans="1:17" ht="14.25">
      <c r="A517" t="s">
        <v>4093</v>
      </c>
      <c r="B517" t="s">
        <v>1849</v>
      </c>
      <c r="C517" t="s">
        <v>13830</v>
      </c>
      <c r="D517" t="s">
        <v>13823</v>
      </c>
      <c r="E517" t="s">
        <v>3959</v>
      </c>
      <c r="F517" s="46">
        <v>251</v>
      </c>
      <c r="G517" t="str">
        <f t="shared" si="8"/>
        <v>6225767516645082251</v>
      </c>
      <c r="H517" t="s">
        <v>198</v>
      </c>
      <c r="I517" t="e">
        <f>VLOOKUP(G517,网银退!C:D,2,FALSE)</f>
        <v>#N/A</v>
      </c>
      <c r="P517"/>
      <c r="Q517"/>
    </row>
    <row r="518" spans="1:17" ht="14.25">
      <c r="A518" t="s">
        <v>3779</v>
      </c>
      <c r="B518" t="s">
        <v>3778</v>
      </c>
      <c r="C518" t="s">
        <v>13829</v>
      </c>
      <c r="D518" t="s">
        <v>13823</v>
      </c>
      <c r="E518" t="s">
        <v>3781</v>
      </c>
      <c r="F518" s="46">
        <v>20</v>
      </c>
      <c r="G518" t="str">
        <f t="shared" ref="G518:G581" si="9">E518&amp;F518</f>
        <v>621799702000453963820</v>
      </c>
      <c r="H518" t="s">
        <v>215</v>
      </c>
      <c r="I518" t="str">
        <f>VLOOKUP(G518,网银退!C:D,2,FALSE)</f>
        <v>20170707</v>
      </c>
      <c r="P518"/>
      <c r="Q518"/>
    </row>
    <row r="519" spans="1:17" ht="14.25">
      <c r="A519" t="s">
        <v>4099</v>
      </c>
      <c r="B519" t="s">
        <v>1853</v>
      </c>
      <c r="C519" t="s">
        <v>13830</v>
      </c>
      <c r="D519" t="s">
        <v>13823</v>
      </c>
      <c r="E519" t="s">
        <v>3061</v>
      </c>
      <c r="F519" s="46">
        <v>96</v>
      </c>
      <c r="G519" t="str">
        <f t="shared" si="9"/>
        <v>621723201000213594896</v>
      </c>
      <c r="H519" t="s">
        <v>198</v>
      </c>
      <c r="I519" t="e">
        <f>VLOOKUP(G519,网银退!C:D,2,FALSE)</f>
        <v>#N/A</v>
      </c>
      <c r="P519"/>
      <c r="Q519"/>
    </row>
    <row r="520" spans="1:17" ht="14.25">
      <c r="A520" t="s">
        <v>4101</v>
      </c>
      <c r="B520" t="s">
        <v>1854</v>
      </c>
      <c r="C520" t="s">
        <v>13830</v>
      </c>
      <c r="D520" t="s">
        <v>13823</v>
      </c>
      <c r="E520" t="s">
        <v>3877</v>
      </c>
      <c r="F520" s="46">
        <v>29</v>
      </c>
      <c r="G520" t="str">
        <f t="shared" si="9"/>
        <v>622576875576695129</v>
      </c>
      <c r="H520" t="s">
        <v>198</v>
      </c>
      <c r="I520" t="e">
        <f>VLOOKUP(G520,网银退!C:D,2,FALSE)</f>
        <v>#N/A</v>
      </c>
      <c r="P520"/>
      <c r="Q520"/>
    </row>
    <row r="521" spans="1:17" ht="14.25">
      <c r="A521" t="s">
        <v>4103</v>
      </c>
      <c r="B521" t="s">
        <v>1856</v>
      </c>
      <c r="C521" t="s">
        <v>13830</v>
      </c>
      <c r="D521" t="s">
        <v>13823</v>
      </c>
      <c r="E521" t="s">
        <v>4105</v>
      </c>
      <c r="F521" s="46">
        <v>51</v>
      </c>
      <c r="G521" t="str">
        <f t="shared" si="9"/>
        <v>622202400006773076851</v>
      </c>
      <c r="H521" t="s">
        <v>198</v>
      </c>
      <c r="I521" t="e">
        <f>VLOOKUP(G521,网银退!C:D,2,FALSE)</f>
        <v>#N/A</v>
      </c>
      <c r="P521"/>
      <c r="Q521"/>
    </row>
    <row r="522" spans="1:17" ht="14.25">
      <c r="A522" t="s">
        <v>4106</v>
      </c>
      <c r="B522" t="s">
        <v>1859</v>
      </c>
      <c r="C522" t="s">
        <v>13830</v>
      </c>
      <c r="D522" t="s">
        <v>13823</v>
      </c>
      <c r="E522" t="s">
        <v>4108</v>
      </c>
      <c r="F522" s="46">
        <v>800</v>
      </c>
      <c r="G522" t="str">
        <f t="shared" si="9"/>
        <v>6216914200043379800</v>
      </c>
      <c r="H522" t="s">
        <v>198</v>
      </c>
      <c r="I522" t="e">
        <f>VLOOKUP(G522,网银退!C:D,2,FALSE)</f>
        <v>#N/A</v>
      </c>
      <c r="P522"/>
      <c r="Q522"/>
    </row>
    <row r="523" spans="1:17" ht="14.25">
      <c r="A523" t="s">
        <v>4109</v>
      </c>
      <c r="B523" t="s">
        <v>1862</v>
      </c>
      <c r="C523" t="s">
        <v>13830</v>
      </c>
      <c r="D523" t="s">
        <v>13823</v>
      </c>
      <c r="E523" t="s">
        <v>4111</v>
      </c>
      <c r="F523" s="46">
        <v>403</v>
      </c>
      <c r="G523" t="str">
        <f t="shared" si="9"/>
        <v>6214858712849959403</v>
      </c>
      <c r="H523" t="s">
        <v>198</v>
      </c>
      <c r="I523" t="e">
        <f>VLOOKUP(G523,网银退!C:D,2,FALSE)</f>
        <v>#N/A</v>
      </c>
      <c r="P523"/>
      <c r="Q523"/>
    </row>
    <row r="524" spans="1:17" ht="14.25">
      <c r="A524" t="s">
        <v>4112</v>
      </c>
      <c r="B524" t="s">
        <v>1865</v>
      </c>
      <c r="C524" t="s">
        <v>13830</v>
      </c>
      <c r="D524" t="s">
        <v>13823</v>
      </c>
      <c r="E524" t="s">
        <v>4114</v>
      </c>
      <c r="F524" s="46">
        <v>507</v>
      </c>
      <c r="G524" t="str">
        <f t="shared" si="9"/>
        <v>6228480866229455567507</v>
      </c>
      <c r="H524" t="s">
        <v>198</v>
      </c>
      <c r="I524" t="e">
        <f>VLOOKUP(G524,网银退!C:D,2,FALSE)</f>
        <v>#N/A</v>
      </c>
      <c r="P524"/>
      <c r="Q524"/>
    </row>
    <row r="525" spans="1:17" ht="14.25">
      <c r="A525" t="s">
        <v>4115</v>
      </c>
      <c r="B525" t="s">
        <v>1866</v>
      </c>
      <c r="C525" t="s">
        <v>13830</v>
      </c>
      <c r="D525" t="s">
        <v>13823</v>
      </c>
      <c r="E525" t="s">
        <v>4117</v>
      </c>
      <c r="F525" s="46">
        <v>4000</v>
      </c>
      <c r="G525" t="str">
        <f t="shared" si="9"/>
        <v>49845112570776004000</v>
      </c>
      <c r="H525" t="s">
        <v>198</v>
      </c>
      <c r="I525" t="e">
        <f>VLOOKUP(G525,网银退!C:D,2,FALSE)</f>
        <v>#N/A</v>
      </c>
      <c r="P525"/>
      <c r="Q525"/>
    </row>
    <row r="526" spans="1:17" ht="14.25">
      <c r="A526" t="s">
        <v>4118</v>
      </c>
      <c r="B526" t="s">
        <v>1867</v>
      </c>
      <c r="C526" t="s">
        <v>13830</v>
      </c>
      <c r="D526" t="s">
        <v>13823</v>
      </c>
      <c r="E526" t="s">
        <v>3959</v>
      </c>
      <c r="F526" s="46">
        <v>84</v>
      </c>
      <c r="G526" t="str">
        <f t="shared" si="9"/>
        <v>622576751664508284</v>
      </c>
      <c r="H526" t="s">
        <v>198</v>
      </c>
      <c r="I526" t="e">
        <f>VLOOKUP(G526,网银退!C:D,2,FALSE)</f>
        <v>#N/A</v>
      </c>
      <c r="P526"/>
      <c r="Q526"/>
    </row>
    <row r="527" spans="1:17" ht="14.25">
      <c r="A527" t="s">
        <v>4120</v>
      </c>
      <c r="B527" t="s">
        <v>1868</v>
      </c>
      <c r="C527" t="s">
        <v>13830</v>
      </c>
      <c r="D527" t="s">
        <v>13823</v>
      </c>
      <c r="E527" t="s">
        <v>4122</v>
      </c>
      <c r="F527" s="46">
        <v>5000</v>
      </c>
      <c r="G527" t="str">
        <f t="shared" si="9"/>
        <v>62268000530536155000</v>
      </c>
      <c r="H527" t="s">
        <v>198</v>
      </c>
      <c r="I527" t="e">
        <f>VLOOKUP(G527,网银退!C:D,2,FALSE)</f>
        <v>#N/A</v>
      </c>
      <c r="P527"/>
      <c r="Q527"/>
    </row>
    <row r="528" spans="1:17" ht="14.25">
      <c r="A528" t="s">
        <v>4123</v>
      </c>
      <c r="B528" t="s">
        <v>1869</v>
      </c>
      <c r="C528" t="s">
        <v>13830</v>
      </c>
      <c r="D528" t="s">
        <v>13823</v>
      </c>
      <c r="E528" t="s">
        <v>4125</v>
      </c>
      <c r="F528" s="46">
        <v>9000</v>
      </c>
      <c r="G528" t="str">
        <f t="shared" si="9"/>
        <v>62265800526911249000</v>
      </c>
      <c r="H528" t="s">
        <v>198</v>
      </c>
      <c r="I528" t="e">
        <f>VLOOKUP(G528,网银退!C:D,2,FALSE)</f>
        <v>#N/A</v>
      </c>
      <c r="P528"/>
      <c r="Q528"/>
    </row>
    <row r="529" spans="1:17" ht="14.25">
      <c r="A529" t="s">
        <v>4126</v>
      </c>
      <c r="B529" t="s">
        <v>1870</v>
      </c>
      <c r="C529" t="s">
        <v>13830</v>
      </c>
      <c r="D529" t="s">
        <v>13823</v>
      </c>
      <c r="E529" t="s">
        <v>4128</v>
      </c>
      <c r="F529" s="46">
        <v>100</v>
      </c>
      <c r="G529" t="str">
        <f t="shared" si="9"/>
        <v>6225768753011335100</v>
      </c>
      <c r="H529" t="s">
        <v>198</v>
      </c>
      <c r="I529" t="e">
        <f>VLOOKUP(G529,网银退!C:D,2,FALSE)</f>
        <v>#N/A</v>
      </c>
      <c r="P529"/>
      <c r="Q529"/>
    </row>
    <row r="530" spans="1:17" ht="14.25">
      <c r="A530" t="s">
        <v>5321</v>
      </c>
      <c r="B530" t="s">
        <v>5320</v>
      </c>
      <c r="C530" t="s">
        <v>13835</v>
      </c>
      <c r="D530" t="s">
        <v>13823</v>
      </c>
      <c r="E530" t="s">
        <v>5324</v>
      </c>
      <c r="F530" s="46">
        <v>900</v>
      </c>
      <c r="G530" t="str">
        <f t="shared" si="9"/>
        <v>6217997070002877530900</v>
      </c>
      <c r="H530" t="s">
        <v>215</v>
      </c>
      <c r="I530" t="str">
        <f>VLOOKUP(G530,网银退!C:D,2,FALSE)</f>
        <v>20170713</v>
      </c>
    </row>
    <row r="531" spans="1:17" ht="14.25">
      <c r="A531" t="s">
        <v>4133</v>
      </c>
      <c r="B531" t="s">
        <v>1875</v>
      </c>
      <c r="C531" t="s">
        <v>13830</v>
      </c>
      <c r="D531" t="s">
        <v>13823</v>
      </c>
      <c r="E531" t="s">
        <v>322</v>
      </c>
      <c r="F531" s="46">
        <v>3000</v>
      </c>
      <c r="G531" t="str">
        <f t="shared" si="9"/>
        <v>62284833085916020773000</v>
      </c>
      <c r="H531" t="s">
        <v>198</v>
      </c>
      <c r="I531" t="e">
        <f>VLOOKUP(G531,网银退!C:D,2,FALSE)</f>
        <v>#N/A</v>
      </c>
      <c r="P531"/>
      <c r="Q531"/>
    </row>
    <row r="532" spans="1:17" ht="14.25">
      <c r="A532" t="s">
        <v>4135</v>
      </c>
      <c r="B532" t="s">
        <v>1876</v>
      </c>
      <c r="C532" t="s">
        <v>13830</v>
      </c>
      <c r="D532" t="s">
        <v>13823</v>
      </c>
      <c r="E532" t="s">
        <v>322</v>
      </c>
      <c r="F532" s="46">
        <v>496</v>
      </c>
      <c r="G532" t="str">
        <f t="shared" si="9"/>
        <v>6228483308591602077496</v>
      </c>
      <c r="H532" t="s">
        <v>198</v>
      </c>
      <c r="I532" t="e">
        <f>VLOOKUP(G532,网银退!C:D,2,FALSE)</f>
        <v>#N/A</v>
      </c>
      <c r="P532"/>
      <c r="Q532"/>
    </row>
    <row r="533" spans="1:17" ht="14.25">
      <c r="A533" t="s">
        <v>4137</v>
      </c>
      <c r="B533" t="s">
        <v>1879</v>
      </c>
      <c r="C533" t="s">
        <v>13830</v>
      </c>
      <c r="D533" t="s">
        <v>13823</v>
      </c>
      <c r="E533" t="s">
        <v>4139</v>
      </c>
      <c r="F533" s="46">
        <v>887</v>
      </c>
      <c r="G533" t="str">
        <f t="shared" si="9"/>
        <v>6217003960000583738887</v>
      </c>
      <c r="H533" t="s">
        <v>198</v>
      </c>
      <c r="I533" t="e">
        <f>VLOOKUP(G533,网银退!C:D,2,FALSE)</f>
        <v>#N/A</v>
      </c>
      <c r="P533"/>
      <c r="Q533"/>
    </row>
    <row r="534" spans="1:17" ht="14.25">
      <c r="A534" t="s">
        <v>4140</v>
      </c>
      <c r="B534" t="s">
        <v>1882</v>
      </c>
      <c r="C534" t="s">
        <v>13830</v>
      </c>
      <c r="D534" t="s">
        <v>13823</v>
      </c>
      <c r="E534" t="s">
        <v>4139</v>
      </c>
      <c r="F534" s="46">
        <v>32</v>
      </c>
      <c r="G534" t="str">
        <f t="shared" si="9"/>
        <v>621700396000058373832</v>
      </c>
      <c r="H534" t="s">
        <v>198</v>
      </c>
      <c r="I534" t="e">
        <f>VLOOKUP(G534,网银退!C:D,2,FALSE)</f>
        <v>#N/A</v>
      </c>
      <c r="P534"/>
      <c r="Q534"/>
    </row>
    <row r="535" spans="1:17" ht="14.25">
      <c r="A535" t="s">
        <v>4142</v>
      </c>
      <c r="B535" t="s">
        <v>1885</v>
      </c>
      <c r="C535" t="s">
        <v>13830</v>
      </c>
      <c r="D535" t="s">
        <v>13823</v>
      </c>
      <c r="E535" t="s">
        <v>319</v>
      </c>
      <c r="F535" s="46">
        <v>1893</v>
      </c>
      <c r="G535" t="str">
        <f t="shared" si="9"/>
        <v>62319000200147514101893</v>
      </c>
      <c r="H535" t="s">
        <v>198</v>
      </c>
      <c r="I535" t="e">
        <f>VLOOKUP(G535,网银退!C:D,2,FALSE)</f>
        <v>#N/A</v>
      </c>
      <c r="P535"/>
      <c r="Q535"/>
    </row>
    <row r="536" spans="1:17" ht="14.25">
      <c r="A536" t="s">
        <v>4144</v>
      </c>
      <c r="B536" t="s">
        <v>1886</v>
      </c>
      <c r="C536" t="s">
        <v>13830</v>
      </c>
      <c r="D536" t="s">
        <v>13823</v>
      </c>
      <c r="E536" t="s">
        <v>4146</v>
      </c>
      <c r="F536" s="46">
        <v>53</v>
      </c>
      <c r="G536" t="str">
        <f t="shared" si="9"/>
        <v>621799730002421650253</v>
      </c>
      <c r="H536" t="s">
        <v>198</v>
      </c>
      <c r="I536" t="e">
        <f>VLOOKUP(G536,网银退!C:D,2,FALSE)</f>
        <v>#N/A</v>
      </c>
      <c r="P536"/>
      <c r="Q536"/>
    </row>
    <row r="537" spans="1:17" ht="14.25">
      <c r="A537" t="s">
        <v>4147</v>
      </c>
      <c r="B537" t="s">
        <v>1889</v>
      </c>
      <c r="C537" t="s">
        <v>13830</v>
      </c>
      <c r="D537" t="s">
        <v>13823</v>
      </c>
      <c r="E537" t="s">
        <v>3852</v>
      </c>
      <c r="F537" s="46">
        <v>335</v>
      </c>
      <c r="G537" t="str">
        <f t="shared" si="9"/>
        <v>6231900000035779095335</v>
      </c>
      <c r="H537" t="s">
        <v>198</v>
      </c>
      <c r="I537" t="e">
        <f>VLOOKUP(G537,网银退!C:D,2,FALSE)</f>
        <v>#N/A</v>
      </c>
      <c r="P537"/>
      <c r="Q537"/>
    </row>
    <row r="538" spans="1:17" ht="14.25">
      <c r="A538" t="s">
        <v>4149</v>
      </c>
      <c r="B538" t="s">
        <v>1892</v>
      </c>
      <c r="C538" t="s">
        <v>13830</v>
      </c>
      <c r="D538" t="s">
        <v>13823</v>
      </c>
      <c r="E538" t="s">
        <v>4151</v>
      </c>
      <c r="F538" s="46">
        <v>60</v>
      </c>
      <c r="G538" t="str">
        <f t="shared" si="9"/>
        <v>623190000008116137060</v>
      </c>
      <c r="H538" t="s">
        <v>198</v>
      </c>
      <c r="I538" t="e">
        <f>VLOOKUP(G538,网银退!C:D,2,FALSE)</f>
        <v>#N/A</v>
      </c>
      <c r="P538"/>
      <c r="Q538"/>
    </row>
    <row r="539" spans="1:17" ht="14.25">
      <c r="A539" t="s">
        <v>5898</v>
      </c>
      <c r="B539" t="s">
        <v>5897</v>
      </c>
      <c r="C539" t="s">
        <v>13841</v>
      </c>
      <c r="D539" t="s">
        <v>13823</v>
      </c>
      <c r="E539" t="s">
        <v>5901</v>
      </c>
      <c r="F539" s="46">
        <v>53.4</v>
      </c>
      <c r="G539" t="str">
        <f t="shared" si="9"/>
        <v>621799730001007542553.4</v>
      </c>
      <c r="H539" t="s">
        <v>215</v>
      </c>
      <c r="I539" t="str">
        <f>VLOOKUP(G539,网银退!C:D,2,FALSE)</f>
        <v>20170718</v>
      </c>
    </row>
    <row r="540" spans="1:17" ht="14.25">
      <c r="A540" t="s">
        <v>4154</v>
      </c>
      <c r="B540" t="s">
        <v>1896</v>
      </c>
      <c r="C540" t="s">
        <v>13830</v>
      </c>
      <c r="D540" t="s">
        <v>13823</v>
      </c>
      <c r="E540" t="s">
        <v>2775</v>
      </c>
      <c r="F540" s="46">
        <v>1000</v>
      </c>
      <c r="G540" t="str">
        <f t="shared" si="9"/>
        <v>62284808686093577771000</v>
      </c>
      <c r="H540" t="s">
        <v>198</v>
      </c>
      <c r="I540" t="e">
        <f>VLOOKUP(G540,网银退!C:D,2,FALSE)</f>
        <v>#N/A</v>
      </c>
      <c r="P540"/>
      <c r="Q540"/>
    </row>
    <row r="541" spans="1:17" ht="14.25">
      <c r="A541" t="s">
        <v>4156</v>
      </c>
      <c r="B541" t="s">
        <v>1899</v>
      </c>
      <c r="C541" t="s">
        <v>13830</v>
      </c>
      <c r="D541" t="s">
        <v>13823</v>
      </c>
      <c r="E541" t="s">
        <v>4158</v>
      </c>
      <c r="F541" s="46">
        <v>255</v>
      </c>
      <c r="G541" t="str">
        <f t="shared" si="9"/>
        <v>6225768772245260255</v>
      </c>
      <c r="H541" t="s">
        <v>198</v>
      </c>
      <c r="I541" t="e">
        <f>VLOOKUP(G541,网银退!C:D,2,FALSE)</f>
        <v>#N/A</v>
      </c>
      <c r="P541"/>
      <c r="Q541"/>
    </row>
    <row r="542" spans="1:17" ht="14.25">
      <c r="A542" t="s">
        <v>4159</v>
      </c>
      <c r="B542" t="s">
        <v>1902</v>
      </c>
      <c r="C542" t="s">
        <v>13830</v>
      </c>
      <c r="D542" t="s">
        <v>13823</v>
      </c>
      <c r="E542" t="s">
        <v>4161</v>
      </c>
      <c r="F542" s="46">
        <v>7944</v>
      </c>
      <c r="G542" t="str">
        <f t="shared" si="9"/>
        <v>62101780020223571087944</v>
      </c>
      <c r="H542" t="s">
        <v>198</v>
      </c>
      <c r="I542" t="e">
        <f>VLOOKUP(G542,网银退!C:D,2,FALSE)</f>
        <v>#N/A</v>
      </c>
      <c r="P542"/>
      <c r="Q542"/>
    </row>
    <row r="543" spans="1:17" ht="14.25">
      <c r="A543" t="s">
        <v>4165</v>
      </c>
      <c r="B543" t="s">
        <v>1905</v>
      </c>
      <c r="C543" t="s">
        <v>13830</v>
      </c>
      <c r="D543" t="s">
        <v>13823</v>
      </c>
      <c r="E543" t="s">
        <v>3541</v>
      </c>
      <c r="F543" s="46">
        <v>600</v>
      </c>
      <c r="G543" t="str">
        <f t="shared" si="9"/>
        <v>6225760804061864600</v>
      </c>
      <c r="H543" t="s">
        <v>198</v>
      </c>
      <c r="I543" t="e">
        <f>VLOOKUP(G543,网银退!C:D,2,FALSE)</f>
        <v>#N/A</v>
      </c>
      <c r="P543"/>
      <c r="Q543"/>
    </row>
    <row r="544" spans="1:17" ht="14.25">
      <c r="A544" t="s">
        <v>4162</v>
      </c>
      <c r="B544" t="s">
        <v>1906</v>
      </c>
      <c r="C544" t="s">
        <v>13830</v>
      </c>
      <c r="D544" t="s">
        <v>13823</v>
      </c>
      <c r="E544" t="s">
        <v>4164</v>
      </c>
      <c r="F544" s="46">
        <v>100</v>
      </c>
      <c r="G544" t="str">
        <f t="shared" si="9"/>
        <v>6217003860018193886100</v>
      </c>
      <c r="H544" t="s">
        <v>198</v>
      </c>
      <c r="I544" t="e">
        <f>VLOOKUP(G544,网银退!C:D,2,FALSE)</f>
        <v>#N/A</v>
      </c>
      <c r="P544"/>
      <c r="Q544"/>
    </row>
    <row r="545" spans="1:17" ht="14.25">
      <c r="A545" t="s">
        <v>4167</v>
      </c>
      <c r="B545" t="s">
        <v>1909</v>
      </c>
      <c r="C545" t="s">
        <v>13830</v>
      </c>
      <c r="D545" t="s">
        <v>13823</v>
      </c>
      <c r="E545" t="s">
        <v>4169</v>
      </c>
      <c r="F545" s="46">
        <v>96</v>
      </c>
      <c r="G545" t="str">
        <f t="shared" si="9"/>
        <v>621700390000289481696</v>
      </c>
      <c r="H545" t="s">
        <v>198</v>
      </c>
      <c r="I545" t="e">
        <f>VLOOKUP(G545,网银退!C:D,2,FALSE)</f>
        <v>#N/A</v>
      </c>
      <c r="P545"/>
      <c r="Q545"/>
    </row>
    <row r="546" spans="1:17" ht="14.25">
      <c r="A546" t="s">
        <v>4170</v>
      </c>
      <c r="B546" t="s">
        <v>1912</v>
      </c>
      <c r="C546" t="s">
        <v>13830</v>
      </c>
      <c r="D546" t="s">
        <v>13823</v>
      </c>
      <c r="E546" t="s">
        <v>4172</v>
      </c>
      <c r="F546" s="46">
        <v>310</v>
      </c>
      <c r="G546" t="str">
        <f t="shared" si="9"/>
        <v>6231900020016379632310</v>
      </c>
      <c r="H546" t="s">
        <v>198</v>
      </c>
      <c r="I546" t="e">
        <f>VLOOKUP(G546,网银退!C:D,2,FALSE)</f>
        <v>#N/A</v>
      </c>
      <c r="P546"/>
      <c r="Q546"/>
    </row>
    <row r="547" spans="1:17" ht="14.25">
      <c r="A547" t="s">
        <v>4173</v>
      </c>
      <c r="B547" t="s">
        <v>1915</v>
      </c>
      <c r="C547" t="s">
        <v>13830</v>
      </c>
      <c r="D547" t="s">
        <v>13823</v>
      </c>
      <c r="E547" t="s">
        <v>4175</v>
      </c>
      <c r="F547" s="46">
        <v>332</v>
      </c>
      <c r="G547" t="str">
        <f t="shared" si="9"/>
        <v>6215582502001070316332</v>
      </c>
      <c r="H547" t="s">
        <v>198</v>
      </c>
      <c r="I547" t="e">
        <f>VLOOKUP(G547,网银退!C:D,2,FALSE)</f>
        <v>#N/A</v>
      </c>
      <c r="P547"/>
      <c r="Q547"/>
    </row>
    <row r="548" spans="1:17" ht="14.25">
      <c r="A548" t="s">
        <v>4176</v>
      </c>
      <c r="B548" t="s">
        <v>1918</v>
      </c>
      <c r="C548" t="s">
        <v>13830</v>
      </c>
      <c r="D548" t="s">
        <v>13823</v>
      </c>
      <c r="E548" t="s">
        <v>2405</v>
      </c>
      <c r="F548" s="46">
        <v>97</v>
      </c>
      <c r="G548" t="str">
        <f t="shared" si="9"/>
        <v>439226833596282697</v>
      </c>
      <c r="H548" t="s">
        <v>198</v>
      </c>
      <c r="I548" t="e">
        <f>VLOOKUP(G548,网银退!C:D,2,FALSE)</f>
        <v>#N/A</v>
      </c>
      <c r="P548"/>
      <c r="Q548"/>
    </row>
    <row r="549" spans="1:17" ht="14.25">
      <c r="A549" t="s">
        <v>4178</v>
      </c>
      <c r="B549" t="s">
        <v>1919</v>
      </c>
      <c r="C549" t="s">
        <v>13830</v>
      </c>
      <c r="D549" t="s">
        <v>13823</v>
      </c>
      <c r="E549" t="s">
        <v>4180</v>
      </c>
      <c r="F549" s="46">
        <v>1232</v>
      </c>
      <c r="G549" t="str">
        <f t="shared" si="9"/>
        <v>62148387107904391232</v>
      </c>
      <c r="H549" t="s">
        <v>198</v>
      </c>
      <c r="I549" t="e">
        <f>VLOOKUP(G549,网银退!C:D,2,FALSE)</f>
        <v>#N/A</v>
      </c>
      <c r="P549"/>
      <c r="Q549"/>
    </row>
    <row r="550" spans="1:17" ht="14.25">
      <c r="A550" t="s">
        <v>4181</v>
      </c>
      <c r="B550" t="s">
        <v>1922</v>
      </c>
      <c r="C550" t="s">
        <v>13830</v>
      </c>
      <c r="D550" t="s">
        <v>13823</v>
      </c>
      <c r="E550" t="s">
        <v>3408</v>
      </c>
      <c r="F550" s="46">
        <v>294</v>
      </c>
      <c r="G550" t="str">
        <f t="shared" si="9"/>
        <v>6223691037824392294</v>
      </c>
      <c r="H550" t="s">
        <v>198</v>
      </c>
      <c r="I550" t="e">
        <f>VLOOKUP(G550,网银退!C:D,2,FALSE)</f>
        <v>#N/A</v>
      </c>
      <c r="P550"/>
      <c r="Q550"/>
    </row>
    <row r="551" spans="1:17" ht="14.25">
      <c r="A551" t="s">
        <v>4183</v>
      </c>
      <c r="B551" t="s">
        <v>1923</v>
      </c>
      <c r="C551" t="s">
        <v>13830</v>
      </c>
      <c r="D551" t="s">
        <v>13823</v>
      </c>
      <c r="E551" t="s">
        <v>4185</v>
      </c>
      <c r="F551" s="46">
        <v>14</v>
      </c>
      <c r="G551" t="str">
        <f t="shared" si="9"/>
        <v>621700386001254839014</v>
      </c>
      <c r="H551" t="s">
        <v>198</v>
      </c>
      <c r="I551" t="e">
        <f>VLOOKUP(G551,网银退!C:D,2,FALSE)</f>
        <v>#N/A</v>
      </c>
      <c r="P551"/>
      <c r="Q551"/>
    </row>
    <row r="552" spans="1:17" ht="14.25">
      <c r="A552" t="s">
        <v>2693</v>
      </c>
      <c r="B552" t="s">
        <v>2692</v>
      </c>
      <c r="C552" t="s">
        <v>13825</v>
      </c>
      <c r="D552" t="s">
        <v>13823</v>
      </c>
      <c r="E552" t="s">
        <v>2695</v>
      </c>
      <c r="F552" s="46">
        <v>5400</v>
      </c>
      <c r="G552" t="str">
        <f t="shared" si="9"/>
        <v>62179973000403786175400</v>
      </c>
      <c r="H552" t="s">
        <v>215</v>
      </c>
      <c r="I552" t="str">
        <f>VLOOKUP(G552,网银退!C:D,2,FALSE)</f>
        <v>20170703</v>
      </c>
      <c r="P552"/>
      <c r="Q552"/>
    </row>
    <row r="553" spans="1:17" ht="14.25">
      <c r="A553" t="s">
        <v>4189</v>
      </c>
      <c r="B553" t="s">
        <v>1929</v>
      </c>
      <c r="C553" t="s">
        <v>13831</v>
      </c>
      <c r="D553" t="s">
        <v>13823</v>
      </c>
      <c r="E553" t="s">
        <v>4191</v>
      </c>
      <c r="F553" s="46">
        <v>300</v>
      </c>
      <c r="G553" t="str">
        <f t="shared" si="9"/>
        <v>5280200498340500300</v>
      </c>
      <c r="H553" t="s">
        <v>198</v>
      </c>
      <c r="I553" t="e">
        <f>VLOOKUP(G553,网银退!C:D,2,FALSE)</f>
        <v>#N/A</v>
      </c>
      <c r="P553"/>
      <c r="Q553"/>
    </row>
    <row r="554" spans="1:17" ht="14.25">
      <c r="A554" t="s">
        <v>4192</v>
      </c>
      <c r="B554" t="s">
        <v>1932</v>
      </c>
      <c r="C554" t="s">
        <v>13831</v>
      </c>
      <c r="D554" t="s">
        <v>13823</v>
      </c>
      <c r="E554" t="s">
        <v>4194</v>
      </c>
      <c r="F554" s="46">
        <v>53</v>
      </c>
      <c r="G554" t="str">
        <f t="shared" si="9"/>
        <v>622369254351568053</v>
      </c>
      <c r="H554" t="s">
        <v>198</v>
      </c>
      <c r="I554" t="e">
        <f>VLOOKUP(G554,网银退!C:D,2,FALSE)</f>
        <v>#N/A</v>
      </c>
      <c r="P554"/>
      <c r="Q554"/>
    </row>
    <row r="555" spans="1:17" ht="14.25">
      <c r="A555" t="s">
        <v>4195</v>
      </c>
      <c r="B555" t="s">
        <v>1935</v>
      </c>
      <c r="C555" t="s">
        <v>13831</v>
      </c>
      <c r="D555" t="s">
        <v>13823</v>
      </c>
      <c r="E555" t="s">
        <v>4197</v>
      </c>
      <c r="F555" s="46">
        <v>500</v>
      </c>
      <c r="G555" t="str">
        <f t="shared" si="9"/>
        <v>6231900000065273787500</v>
      </c>
      <c r="H555" t="s">
        <v>198</v>
      </c>
      <c r="I555" t="e">
        <f>VLOOKUP(G555,网银退!C:D,2,FALSE)</f>
        <v>#N/A</v>
      </c>
      <c r="P555"/>
      <c r="Q555"/>
    </row>
    <row r="556" spans="1:17" ht="14.25">
      <c r="A556" t="s">
        <v>6315</v>
      </c>
      <c r="B556" t="s">
        <v>6314</v>
      </c>
      <c r="C556" t="s">
        <v>13844</v>
      </c>
      <c r="D556" t="s">
        <v>13823</v>
      </c>
      <c r="E556" t="s">
        <v>6318</v>
      </c>
      <c r="F556" s="46">
        <v>280</v>
      </c>
      <c r="G556" t="str">
        <f t="shared" si="9"/>
        <v>6217997300053113018280</v>
      </c>
      <c r="H556" t="s">
        <v>215</v>
      </c>
      <c r="I556" t="str">
        <f>VLOOKUP(G556,网银退!C:D,2,FALSE)</f>
        <v>20170721</v>
      </c>
    </row>
    <row r="557" spans="1:17" ht="14.25">
      <c r="A557" t="s">
        <v>4201</v>
      </c>
      <c r="B557" t="s">
        <v>1941</v>
      </c>
      <c r="C557" t="s">
        <v>13831</v>
      </c>
      <c r="D557" t="s">
        <v>13823</v>
      </c>
      <c r="E557" t="s">
        <v>4203</v>
      </c>
      <c r="F557" s="46">
        <v>103</v>
      </c>
      <c r="G557" t="str">
        <f t="shared" si="9"/>
        <v>6212262516000122377103</v>
      </c>
      <c r="H557" t="s">
        <v>198</v>
      </c>
      <c r="I557" t="e">
        <f>VLOOKUP(G557,网银退!C:D,2,FALSE)</f>
        <v>#N/A</v>
      </c>
      <c r="P557"/>
      <c r="Q557"/>
    </row>
    <row r="558" spans="1:17" ht="14.25">
      <c r="A558" t="s">
        <v>4204</v>
      </c>
      <c r="B558" t="s">
        <v>1944</v>
      </c>
      <c r="C558" t="s">
        <v>13831</v>
      </c>
      <c r="D558" t="s">
        <v>13823</v>
      </c>
      <c r="E558" t="s">
        <v>4206</v>
      </c>
      <c r="F558" s="46">
        <v>898</v>
      </c>
      <c r="G558" t="str">
        <f t="shared" si="9"/>
        <v>6217997300039946432898</v>
      </c>
      <c r="H558" t="s">
        <v>198</v>
      </c>
      <c r="I558" t="e">
        <f>VLOOKUP(G558,网银退!C:D,2,FALSE)</f>
        <v>#N/A</v>
      </c>
      <c r="P558"/>
      <c r="Q558"/>
    </row>
    <row r="559" spans="1:17" ht="14.25">
      <c r="A559" t="s">
        <v>4207</v>
      </c>
      <c r="B559" t="s">
        <v>1947</v>
      </c>
      <c r="C559" t="s">
        <v>13831</v>
      </c>
      <c r="D559" t="s">
        <v>13823</v>
      </c>
      <c r="E559" t="s">
        <v>4209</v>
      </c>
      <c r="F559" s="46">
        <v>500</v>
      </c>
      <c r="G559" t="str">
        <f t="shared" si="9"/>
        <v>6228930001050776446500</v>
      </c>
      <c r="H559" t="s">
        <v>198</v>
      </c>
      <c r="I559" t="e">
        <f>VLOOKUP(G559,网银退!C:D,2,FALSE)</f>
        <v>#N/A</v>
      </c>
      <c r="P559"/>
      <c r="Q559"/>
    </row>
    <row r="560" spans="1:17" ht="14.25">
      <c r="A560" t="s">
        <v>5612</v>
      </c>
      <c r="B560" t="s">
        <v>5611</v>
      </c>
      <c r="C560" t="s">
        <v>13838</v>
      </c>
      <c r="D560" t="s">
        <v>13823</v>
      </c>
      <c r="E560" t="s">
        <v>5615</v>
      </c>
      <c r="F560" s="46">
        <v>2000</v>
      </c>
      <c r="G560" t="str">
        <f t="shared" si="9"/>
        <v>62215073000138446162000</v>
      </c>
      <c r="H560" t="s">
        <v>215</v>
      </c>
      <c r="I560" t="str">
        <f>VLOOKUP(G560,网银退!C:D,2,FALSE)</f>
        <v>20170717</v>
      </c>
    </row>
    <row r="561" spans="1:17" ht="14.25">
      <c r="A561" t="s">
        <v>4214</v>
      </c>
      <c r="B561" t="s">
        <v>1952</v>
      </c>
      <c r="C561" t="s">
        <v>13831</v>
      </c>
      <c r="D561" t="s">
        <v>13823</v>
      </c>
      <c r="E561" t="s">
        <v>4216</v>
      </c>
      <c r="F561" s="46">
        <v>500</v>
      </c>
      <c r="G561" t="str">
        <f t="shared" si="9"/>
        <v>6217003890003063869500</v>
      </c>
      <c r="H561" t="s">
        <v>198</v>
      </c>
      <c r="I561" t="e">
        <f>VLOOKUP(G561,网银退!C:D,2,FALSE)</f>
        <v>#N/A</v>
      </c>
      <c r="P561"/>
      <c r="Q561"/>
    </row>
    <row r="562" spans="1:17" ht="14.25">
      <c r="A562" t="s">
        <v>4217</v>
      </c>
      <c r="B562" t="s">
        <v>1955</v>
      </c>
      <c r="C562" t="s">
        <v>13831</v>
      </c>
      <c r="D562" t="s">
        <v>13823</v>
      </c>
      <c r="E562" t="s">
        <v>322</v>
      </c>
      <c r="F562" s="46">
        <v>793</v>
      </c>
      <c r="G562" t="str">
        <f t="shared" si="9"/>
        <v>6228483308591602077793</v>
      </c>
      <c r="H562" t="s">
        <v>198</v>
      </c>
      <c r="I562" t="e">
        <f>VLOOKUP(G562,网银退!C:D,2,FALSE)</f>
        <v>#N/A</v>
      </c>
      <c r="P562"/>
      <c r="Q562"/>
    </row>
    <row r="563" spans="1:17" ht="14.25">
      <c r="A563" t="s">
        <v>4219</v>
      </c>
      <c r="B563" t="s">
        <v>1956</v>
      </c>
      <c r="C563" t="s">
        <v>13831</v>
      </c>
      <c r="D563" t="s">
        <v>13823</v>
      </c>
      <c r="E563" t="s">
        <v>4221</v>
      </c>
      <c r="F563" s="46">
        <v>1677</v>
      </c>
      <c r="G563" t="str">
        <f t="shared" si="9"/>
        <v>62319000000352101251677</v>
      </c>
      <c r="H563" t="s">
        <v>198</v>
      </c>
      <c r="I563" t="e">
        <f>VLOOKUP(G563,网银退!C:D,2,FALSE)</f>
        <v>#N/A</v>
      </c>
      <c r="P563"/>
      <c r="Q563"/>
    </row>
    <row r="564" spans="1:17" ht="14.25">
      <c r="A564" t="s">
        <v>4222</v>
      </c>
      <c r="B564" t="s">
        <v>1959</v>
      </c>
      <c r="C564" t="s">
        <v>13831</v>
      </c>
      <c r="D564" t="s">
        <v>13823</v>
      </c>
      <c r="E564" t="s">
        <v>4224</v>
      </c>
      <c r="F564" s="46">
        <v>500</v>
      </c>
      <c r="G564" t="str">
        <f t="shared" si="9"/>
        <v>6231900000002920912500</v>
      </c>
      <c r="H564" t="s">
        <v>198</v>
      </c>
      <c r="I564" t="e">
        <f>VLOOKUP(G564,网银退!C:D,2,FALSE)</f>
        <v>#N/A</v>
      </c>
      <c r="P564"/>
      <c r="Q564"/>
    </row>
    <row r="565" spans="1:17" ht="14.25">
      <c r="A565" t="s">
        <v>5283</v>
      </c>
      <c r="B565" t="s">
        <v>5282</v>
      </c>
      <c r="C565" t="s">
        <v>13835</v>
      </c>
      <c r="D565" t="s">
        <v>13823</v>
      </c>
      <c r="E565" t="s">
        <v>5286</v>
      </c>
      <c r="F565" s="46">
        <v>192</v>
      </c>
      <c r="G565" t="str">
        <f t="shared" si="9"/>
        <v>6221550790798148192</v>
      </c>
      <c r="H565" t="s">
        <v>215</v>
      </c>
      <c r="I565" t="str">
        <f>VLOOKUP(G565,网银退!C:D,2,FALSE)</f>
        <v>20170713</v>
      </c>
    </row>
    <row r="566" spans="1:17" ht="14.25">
      <c r="A566" t="s">
        <v>5406</v>
      </c>
      <c r="B566" t="s">
        <v>5405</v>
      </c>
      <c r="C566" t="s">
        <v>13836</v>
      </c>
      <c r="D566" t="s">
        <v>13823</v>
      </c>
      <c r="E566" t="s">
        <v>5286</v>
      </c>
      <c r="F566" s="46">
        <v>192</v>
      </c>
      <c r="G566" t="str">
        <f t="shared" si="9"/>
        <v>6221550790798148192</v>
      </c>
      <c r="H566" t="s">
        <v>215</v>
      </c>
      <c r="I566" t="str">
        <f>VLOOKUP(G566,网银退!C:D,2,FALSE)</f>
        <v>20170713</v>
      </c>
    </row>
    <row r="567" spans="1:17" ht="14.25">
      <c r="A567" t="s">
        <v>4231</v>
      </c>
      <c r="B567" t="s">
        <v>1966</v>
      </c>
      <c r="C567" t="s">
        <v>13831</v>
      </c>
      <c r="D567" t="s">
        <v>13823</v>
      </c>
      <c r="E567" t="s">
        <v>4230</v>
      </c>
      <c r="F567" s="46">
        <v>2433</v>
      </c>
      <c r="G567" t="str">
        <f t="shared" si="9"/>
        <v>62260099568093682433</v>
      </c>
      <c r="H567" t="s">
        <v>198</v>
      </c>
      <c r="I567" t="e">
        <f>VLOOKUP(G567,网银退!C:D,2,FALSE)</f>
        <v>#N/A</v>
      </c>
      <c r="P567"/>
      <c r="Q567"/>
    </row>
    <row r="568" spans="1:17" ht="14.25">
      <c r="A568" t="s">
        <v>4412</v>
      </c>
      <c r="B568" t="s">
        <v>2121</v>
      </c>
      <c r="C568" t="s">
        <v>13832</v>
      </c>
      <c r="D568" t="s">
        <v>13823</v>
      </c>
      <c r="E568" t="s">
        <v>4414</v>
      </c>
      <c r="F568" s="46">
        <v>500</v>
      </c>
      <c r="G568" t="str">
        <f t="shared" si="9"/>
        <v>6221682423721161500</v>
      </c>
      <c r="H568" t="s">
        <v>215</v>
      </c>
      <c r="I568" t="str">
        <f>VLOOKUP(G568,网银退!C:D,2,FALSE)</f>
        <v>20170711</v>
      </c>
      <c r="P568"/>
      <c r="Q568"/>
    </row>
    <row r="569" spans="1:17" ht="14.25">
      <c r="A569" t="s">
        <v>4236</v>
      </c>
      <c r="B569" t="s">
        <v>1972</v>
      </c>
      <c r="C569" t="s">
        <v>13831</v>
      </c>
      <c r="D569" t="s">
        <v>13823</v>
      </c>
      <c r="E569" t="s">
        <v>4238</v>
      </c>
      <c r="F569" s="46">
        <v>100</v>
      </c>
      <c r="G569" t="str">
        <f t="shared" si="9"/>
        <v>6226230208866838100</v>
      </c>
      <c r="H569" t="s">
        <v>198</v>
      </c>
      <c r="I569" t="e">
        <f>VLOOKUP(G569,网银退!C:D,2,FALSE)</f>
        <v>#N/A</v>
      </c>
      <c r="P569"/>
      <c r="Q569"/>
    </row>
    <row r="570" spans="1:17" ht="14.25">
      <c r="A570" t="s">
        <v>4239</v>
      </c>
      <c r="B570" t="s">
        <v>1975</v>
      </c>
      <c r="C570" t="s">
        <v>13831</v>
      </c>
      <c r="D570" t="s">
        <v>13823</v>
      </c>
      <c r="E570" t="s">
        <v>4238</v>
      </c>
      <c r="F570" s="46">
        <v>500</v>
      </c>
      <c r="G570" t="str">
        <f t="shared" si="9"/>
        <v>6226230208866838500</v>
      </c>
      <c r="H570" t="s">
        <v>198</v>
      </c>
      <c r="I570" t="e">
        <f>VLOOKUP(G570,网银退!C:D,2,FALSE)</f>
        <v>#N/A</v>
      </c>
      <c r="P570"/>
      <c r="Q570"/>
    </row>
    <row r="571" spans="1:17" ht="14.25">
      <c r="A571" t="s">
        <v>4241</v>
      </c>
      <c r="B571" t="s">
        <v>1976</v>
      </c>
      <c r="C571" t="s">
        <v>13831</v>
      </c>
      <c r="D571" t="s">
        <v>13823</v>
      </c>
      <c r="E571" t="s">
        <v>4243</v>
      </c>
      <c r="F571" s="46">
        <v>83</v>
      </c>
      <c r="G571" t="str">
        <f t="shared" si="9"/>
        <v>623190000011139366283</v>
      </c>
      <c r="H571" t="s">
        <v>198</v>
      </c>
      <c r="I571" t="e">
        <f>VLOOKUP(G571,网银退!C:D,2,FALSE)</f>
        <v>#N/A</v>
      </c>
      <c r="P571"/>
      <c r="Q571"/>
    </row>
    <row r="572" spans="1:17" ht="14.25">
      <c r="A572" t="s">
        <v>4244</v>
      </c>
      <c r="B572" t="s">
        <v>1979</v>
      </c>
      <c r="C572" t="s">
        <v>13831</v>
      </c>
      <c r="D572" t="s">
        <v>13823</v>
      </c>
      <c r="E572" t="s">
        <v>4246</v>
      </c>
      <c r="F572" s="46">
        <v>127</v>
      </c>
      <c r="G572" t="str">
        <f t="shared" si="9"/>
        <v>6214838718965926127</v>
      </c>
      <c r="H572" t="s">
        <v>198</v>
      </c>
      <c r="I572" t="e">
        <f>VLOOKUP(G572,网银退!C:D,2,FALSE)</f>
        <v>#N/A</v>
      </c>
      <c r="P572"/>
      <c r="Q572"/>
    </row>
    <row r="573" spans="1:17" ht="14.25">
      <c r="A573" t="s">
        <v>4247</v>
      </c>
      <c r="B573" t="s">
        <v>1982</v>
      </c>
      <c r="C573" t="s">
        <v>13831</v>
      </c>
      <c r="D573" t="s">
        <v>13823</v>
      </c>
      <c r="E573" t="s">
        <v>4249</v>
      </c>
      <c r="F573" s="46">
        <v>980</v>
      </c>
      <c r="G573" t="str">
        <f t="shared" si="9"/>
        <v>6231900000001567482980</v>
      </c>
      <c r="H573" t="s">
        <v>198</v>
      </c>
      <c r="I573" t="e">
        <f>VLOOKUP(G573,网银退!C:D,2,FALSE)</f>
        <v>#N/A</v>
      </c>
      <c r="P573"/>
      <c r="Q573"/>
    </row>
    <row r="574" spans="1:17" ht="14.25">
      <c r="A574" t="s">
        <v>4250</v>
      </c>
      <c r="B574" t="s">
        <v>1985</v>
      </c>
      <c r="C574" t="s">
        <v>13831</v>
      </c>
      <c r="D574" t="s">
        <v>13823</v>
      </c>
      <c r="E574" t="s">
        <v>3238</v>
      </c>
      <c r="F574" s="46">
        <v>194</v>
      </c>
      <c r="G574" t="str">
        <f t="shared" si="9"/>
        <v>6214838771014802194</v>
      </c>
      <c r="H574" t="s">
        <v>198</v>
      </c>
      <c r="I574" t="e">
        <f>VLOOKUP(G574,网银退!C:D,2,FALSE)</f>
        <v>#N/A</v>
      </c>
      <c r="P574"/>
      <c r="Q574"/>
    </row>
    <row r="575" spans="1:17" ht="14.25">
      <c r="A575" t="s">
        <v>4252</v>
      </c>
      <c r="B575" t="s">
        <v>1986</v>
      </c>
      <c r="C575" t="s">
        <v>13832</v>
      </c>
      <c r="D575" t="s">
        <v>13823</v>
      </c>
      <c r="E575" t="s">
        <v>4254</v>
      </c>
      <c r="F575" s="46">
        <v>82</v>
      </c>
      <c r="G575" t="str">
        <f t="shared" si="9"/>
        <v>621226231000697385482</v>
      </c>
      <c r="H575" t="s">
        <v>198</v>
      </c>
      <c r="I575" t="e">
        <f>VLOOKUP(G575,网银退!C:D,2,FALSE)</f>
        <v>#N/A</v>
      </c>
      <c r="P575"/>
      <c r="Q575"/>
    </row>
    <row r="576" spans="1:17" ht="14.25">
      <c r="A576" t="s">
        <v>5209</v>
      </c>
      <c r="B576" t="s">
        <v>5208</v>
      </c>
      <c r="C576" t="s">
        <v>13834</v>
      </c>
      <c r="D576" t="s">
        <v>13823</v>
      </c>
      <c r="E576" t="s">
        <v>5212</v>
      </c>
      <c r="F576" s="46">
        <v>500</v>
      </c>
      <c r="G576" t="str">
        <f t="shared" si="9"/>
        <v>6221887071010154644500</v>
      </c>
      <c r="H576" t="s">
        <v>215</v>
      </c>
      <c r="I576" t="str">
        <f>VLOOKUP(G576,网银退!C:D,2,FALSE)</f>
        <v>20170712</v>
      </c>
    </row>
    <row r="577" spans="1:17" ht="14.25">
      <c r="A577" t="s">
        <v>4259</v>
      </c>
      <c r="B577" t="s">
        <v>1991</v>
      </c>
      <c r="C577" t="s">
        <v>13832</v>
      </c>
      <c r="D577" t="s">
        <v>13823</v>
      </c>
      <c r="E577" t="s">
        <v>4261</v>
      </c>
      <c r="F577" s="46">
        <v>64</v>
      </c>
      <c r="G577" t="str">
        <f t="shared" si="9"/>
        <v>622846193800034657164</v>
      </c>
      <c r="H577" t="s">
        <v>198</v>
      </c>
      <c r="I577" t="e">
        <f>VLOOKUP(G577,网银退!C:D,2,FALSE)</f>
        <v>#N/A</v>
      </c>
      <c r="P577"/>
      <c r="Q577"/>
    </row>
    <row r="578" spans="1:17" ht="14.25">
      <c r="A578" t="s">
        <v>4262</v>
      </c>
      <c r="B578" t="s">
        <v>1994</v>
      </c>
      <c r="C578" t="s">
        <v>13832</v>
      </c>
      <c r="D578" t="s">
        <v>13823</v>
      </c>
      <c r="E578" t="s">
        <v>4264</v>
      </c>
      <c r="F578" s="46">
        <v>2000</v>
      </c>
      <c r="G578" t="str">
        <f t="shared" si="9"/>
        <v>62591902008120912000</v>
      </c>
      <c r="H578" t="s">
        <v>198</v>
      </c>
      <c r="I578" t="e">
        <f>VLOOKUP(G578,网银退!C:D,2,FALSE)</f>
        <v>#N/A</v>
      </c>
      <c r="P578"/>
      <c r="Q578"/>
    </row>
    <row r="579" spans="1:17" ht="14.25">
      <c r="A579" t="s">
        <v>4265</v>
      </c>
      <c r="B579" t="s">
        <v>1997</v>
      </c>
      <c r="C579" t="s">
        <v>13832</v>
      </c>
      <c r="D579" t="s">
        <v>13823</v>
      </c>
      <c r="E579" t="s">
        <v>4264</v>
      </c>
      <c r="F579" s="46">
        <v>1000</v>
      </c>
      <c r="G579" t="str">
        <f t="shared" si="9"/>
        <v>62591902008120911000</v>
      </c>
      <c r="H579" t="s">
        <v>198</v>
      </c>
      <c r="I579" t="e">
        <f>VLOOKUP(G579,网银退!C:D,2,FALSE)</f>
        <v>#N/A</v>
      </c>
      <c r="P579"/>
      <c r="Q579"/>
    </row>
    <row r="580" spans="1:17" ht="14.25">
      <c r="A580" t="s">
        <v>4267</v>
      </c>
      <c r="B580" t="s">
        <v>1998</v>
      </c>
      <c r="C580" t="s">
        <v>13832</v>
      </c>
      <c r="D580" t="s">
        <v>13823</v>
      </c>
      <c r="E580" t="s">
        <v>4264</v>
      </c>
      <c r="F580" s="46">
        <v>500</v>
      </c>
      <c r="G580" t="str">
        <f t="shared" si="9"/>
        <v>6259190200812091500</v>
      </c>
      <c r="H580" t="s">
        <v>198</v>
      </c>
      <c r="I580" t="e">
        <f>VLOOKUP(G580,网银退!C:D,2,FALSE)</f>
        <v>#N/A</v>
      </c>
      <c r="P580"/>
      <c r="Q580"/>
    </row>
    <row r="581" spans="1:17" ht="14.25">
      <c r="A581" t="s">
        <v>4269</v>
      </c>
      <c r="B581" t="s">
        <v>1999</v>
      </c>
      <c r="C581" t="s">
        <v>13832</v>
      </c>
      <c r="D581" t="s">
        <v>13823</v>
      </c>
      <c r="E581" t="s">
        <v>4264</v>
      </c>
      <c r="F581" s="46">
        <v>1481</v>
      </c>
      <c r="G581" t="str">
        <f t="shared" si="9"/>
        <v>62591902008120911481</v>
      </c>
      <c r="H581" t="s">
        <v>198</v>
      </c>
      <c r="I581" t="e">
        <f>VLOOKUP(G581,网银退!C:D,2,FALSE)</f>
        <v>#N/A</v>
      </c>
      <c r="P581"/>
      <c r="Q581"/>
    </row>
    <row r="582" spans="1:17" ht="14.25">
      <c r="A582" t="s">
        <v>5067</v>
      </c>
      <c r="B582" t="s">
        <v>5066</v>
      </c>
      <c r="C582" t="s">
        <v>13833</v>
      </c>
      <c r="D582" t="s">
        <v>13823</v>
      </c>
      <c r="E582" t="s">
        <v>5070</v>
      </c>
      <c r="F582" s="46">
        <v>234</v>
      </c>
      <c r="G582" t="str">
        <f t="shared" ref="G582:G645" si="10">E582&amp;F582</f>
        <v>6221887300002977104234</v>
      </c>
      <c r="H582" t="s">
        <v>215</v>
      </c>
      <c r="I582" t="str">
        <f>VLOOKUP(G582,网银退!C:D,2,FALSE)</f>
        <v>20170711</v>
      </c>
    </row>
    <row r="583" spans="1:17" ht="14.25">
      <c r="A583" t="s">
        <v>4275</v>
      </c>
      <c r="B583" t="s">
        <v>2003</v>
      </c>
      <c r="C583" t="s">
        <v>13832</v>
      </c>
      <c r="D583" t="s">
        <v>13823</v>
      </c>
      <c r="E583" t="s">
        <v>4277</v>
      </c>
      <c r="F583" s="46">
        <v>1814</v>
      </c>
      <c r="G583" t="str">
        <f t="shared" si="10"/>
        <v>62122625020023914671814</v>
      </c>
      <c r="H583" t="s">
        <v>198</v>
      </c>
      <c r="I583" t="e">
        <f>VLOOKUP(G583,网银退!C:D,2,FALSE)</f>
        <v>#N/A</v>
      </c>
      <c r="P583"/>
      <c r="Q583"/>
    </row>
    <row r="584" spans="1:17" ht="14.25">
      <c r="A584" t="s">
        <v>4278</v>
      </c>
      <c r="B584" t="s">
        <v>2006</v>
      </c>
      <c r="C584" t="s">
        <v>13832</v>
      </c>
      <c r="D584" t="s">
        <v>13823</v>
      </c>
      <c r="E584" t="s">
        <v>4280</v>
      </c>
      <c r="F584" s="46">
        <v>5000</v>
      </c>
      <c r="G584" t="str">
        <f t="shared" si="10"/>
        <v>62284808680453892775000</v>
      </c>
      <c r="H584" t="s">
        <v>198</v>
      </c>
      <c r="I584" t="e">
        <f>VLOOKUP(G584,网银退!C:D,2,FALSE)</f>
        <v>#N/A</v>
      </c>
      <c r="P584"/>
      <c r="Q584"/>
    </row>
    <row r="585" spans="1:17" ht="14.25">
      <c r="A585" t="s">
        <v>4281</v>
      </c>
      <c r="B585" t="s">
        <v>2009</v>
      </c>
      <c r="C585" t="s">
        <v>13832</v>
      </c>
      <c r="D585" t="s">
        <v>13823</v>
      </c>
      <c r="E585" t="s">
        <v>4283</v>
      </c>
      <c r="F585" s="46">
        <v>5000</v>
      </c>
      <c r="G585" t="str">
        <f t="shared" si="10"/>
        <v>62101780020206134295000</v>
      </c>
      <c r="H585" t="s">
        <v>198</v>
      </c>
      <c r="I585" t="e">
        <f>VLOOKUP(G585,网银退!C:D,2,FALSE)</f>
        <v>#N/A</v>
      </c>
      <c r="P585"/>
      <c r="Q585"/>
    </row>
    <row r="586" spans="1:17" ht="14.25">
      <c r="A586" t="s">
        <v>4284</v>
      </c>
      <c r="B586" t="s">
        <v>2012</v>
      </c>
      <c r="C586" t="s">
        <v>13832</v>
      </c>
      <c r="D586" t="s">
        <v>13823</v>
      </c>
      <c r="E586" t="s">
        <v>4286</v>
      </c>
      <c r="F586" s="46">
        <v>50</v>
      </c>
      <c r="G586" t="str">
        <f t="shared" si="10"/>
        <v>622848119831252477150</v>
      </c>
      <c r="H586" t="s">
        <v>198</v>
      </c>
      <c r="I586" t="e">
        <f>VLOOKUP(G586,网银退!C:D,2,FALSE)</f>
        <v>#N/A</v>
      </c>
      <c r="P586"/>
      <c r="Q586"/>
    </row>
    <row r="587" spans="1:17" ht="14.25">
      <c r="A587" t="s">
        <v>4287</v>
      </c>
      <c r="B587" t="s">
        <v>2015</v>
      </c>
      <c r="C587" t="s">
        <v>13832</v>
      </c>
      <c r="D587" t="s">
        <v>13823</v>
      </c>
      <c r="E587" t="s">
        <v>4289</v>
      </c>
      <c r="F587" s="46">
        <v>1882</v>
      </c>
      <c r="G587" t="str">
        <f t="shared" si="10"/>
        <v>62179973000424182701882</v>
      </c>
      <c r="H587" t="s">
        <v>198</v>
      </c>
      <c r="I587" t="e">
        <f>VLOOKUP(G587,网银退!C:D,2,FALSE)</f>
        <v>#N/A</v>
      </c>
      <c r="P587"/>
      <c r="Q587"/>
    </row>
    <row r="588" spans="1:17" ht="14.25">
      <c r="A588" t="s">
        <v>4290</v>
      </c>
      <c r="B588" t="s">
        <v>2018</v>
      </c>
      <c r="C588" t="s">
        <v>13832</v>
      </c>
      <c r="D588" t="s">
        <v>13823</v>
      </c>
      <c r="E588" t="s">
        <v>4289</v>
      </c>
      <c r="F588" s="46">
        <v>2870</v>
      </c>
      <c r="G588" t="str">
        <f t="shared" si="10"/>
        <v>62179973000424182702870</v>
      </c>
      <c r="H588" t="s">
        <v>198</v>
      </c>
      <c r="I588" t="e">
        <f>VLOOKUP(G588,网银退!C:D,2,FALSE)</f>
        <v>#N/A</v>
      </c>
      <c r="P588"/>
      <c r="Q588"/>
    </row>
    <row r="589" spans="1:17" ht="14.25">
      <c r="A589" t="s">
        <v>4298</v>
      </c>
      <c r="B589" t="s">
        <v>2021</v>
      </c>
      <c r="C589" t="s">
        <v>13832</v>
      </c>
      <c r="D589" t="s">
        <v>13823</v>
      </c>
      <c r="E589" t="s">
        <v>4300</v>
      </c>
      <c r="F589" s="46">
        <v>99</v>
      </c>
      <c r="G589" t="str">
        <f t="shared" si="10"/>
        <v>621226240900048258999</v>
      </c>
      <c r="H589" t="s">
        <v>198</v>
      </c>
      <c r="I589" t="e">
        <f>VLOOKUP(G589,网银退!C:D,2,FALSE)</f>
        <v>#N/A</v>
      </c>
      <c r="P589"/>
      <c r="Q589"/>
    </row>
    <row r="590" spans="1:17" ht="14.25">
      <c r="A590" t="s">
        <v>4292</v>
      </c>
      <c r="B590" t="s">
        <v>2024</v>
      </c>
      <c r="C590" t="s">
        <v>13832</v>
      </c>
      <c r="D590" t="s">
        <v>13823</v>
      </c>
      <c r="E590" t="s">
        <v>4294</v>
      </c>
      <c r="F590" s="46">
        <v>700</v>
      </c>
      <c r="G590" t="str">
        <f t="shared" si="10"/>
        <v>6212262502011967570700</v>
      </c>
      <c r="H590" t="s">
        <v>198</v>
      </c>
      <c r="I590" t="e">
        <f>VLOOKUP(G590,网银退!C:D,2,FALSE)</f>
        <v>#N/A</v>
      </c>
      <c r="P590"/>
      <c r="Q590"/>
    </row>
    <row r="591" spans="1:17" ht="14.25">
      <c r="A591" t="s">
        <v>4295</v>
      </c>
      <c r="B591" t="s">
        <v>2027</v>
      </c>
      <c r="C591" t="s">
        <v>13832</v>
      </c>
      <c r="D591" t="s">
        <v>13823</v>
      </c>
      <c r="E591" t="s">
        <v>4297</v>
      </c>
      <c r="F591" s="46">
        <v>79</v>
      </c>
      <c r="G591" t="str">
        <f t="shared" si="10"/>
        <v>622597004759474279</v>
      </c>
      <c r="H591" t="s">
        <v>198</v>
      </c>
      <c r="I591" t="e">
        <f>VLOOKUP(G591,网银退!C:D,2,FALSE)</f>
        <v>#N/A</v>
      </c>
      <c r="P591"/>
      <c r="Q591"/>
    </row>
    <row r="592" spans="1:17" ht="14.25">
      <c r="A592" t="s">
        <v>5862</v>
      </c>
      <c r="B592" t="s">
        <v>5861</v>
      </c>
      <c r="C592" t="s">
        <v>13841</v>
      </c>
      <c r="D592" t="s">
        <v>13823</v>
      </c>
      <c r="E592" t="s">
        <v>5865</v>
      </c>
      <c r="F592" s="46">
        <v>3000</v>
      </c>
      <c r="G592" t="str">
        <f t="shared" si="10"/>
        <v>62218873000082734583000</v>
      </c>
      <c r="H592" t="s">
        <v>215</v>
      </c>
      <c r="I592" t="str">
        <f>VLOOKUP(G592,网银退!C:D,2,FALSE)</f>
        <v>20170718</v>
      </c>
    </row>
    <row r="593" spans="1:17" ht="14.25">
      <c r="A593" t="s">
        <v>4305</v>
      </c>
      <c r="B593" t="s">
        <v>2032</v>
      </c>
      <c r="C593" t="s">
        <v>13832</v>
      </c>
      <c r="D593" t="s">
        <v>13823</v>
      </c>
      <c r="E593" t="s">
        <v>4307</v>
      </c>
      <c r="F593" s="46">
        <v>990</v>
      </c>
      <c r="G593" t="str">
        <f t="shared" si="10"/>
        <v>6214868716199988990</v>
      </c>
      <c r="H593" t="s">
        <v>198</v>
      </c>
      <c r="I593" t="e">
        <f>VLOOKUP(G593,网银退!C:D,2,FALSE)</f>
        <v>#N/A</v>
      </c>
      <c r="P593"/>
      <c r="Q593"/>
    </row>
    <row r="594" spans="1:17" ht="14.25">
      <c r="A594" t="s">
        <v>4308</v>
      </c>
      <c r="B594" t="s">
        <v>2035</v>
      </c>
      <c r="C594" t="s">
        <v>13832</v>
      </c>
      <c r="D594" t="s">
        <v>13823</v>
      </c>
      <c r="E594" t="s">
        <v>4310</v>
      </c>
      <c r="F594" s="46">
        <v>81</v>
      </c>
      <c r="G594" t="str">
        <f t="shared" si="10"/>
        <v>623190000005606044181</v>
      </c>
      <c r="H594" t="s">
        <v>198</v>
      </c>
      <c r="I594" t="e">
        <f>VLOOKUP(G594,网银退!C:D,2,FALSE)</f>
        <v>#N/A</v>
      </c>
      <c r="P594"/>
      <c r="Q594"/>
    </row>
    <row r="595" spans="1:17" ht="14.25">
      <c r="A595" t="s">
        <v>6184</v>
      </c>
      <c r="B595" t="s">
        <v>6183</v>
      </c>
      <c r="C595" t="s">
        <v>13844</v>
      </c>
      <c r="D595" t="s">
        <v>13823</v>
      </c>
      <c r="E595" t="s">
        <v>6187</v>
      </c>
      <c r="F595" s="46">
        <v>1500</v>
      </c>
      <c r="G595" t="str">
        <f t="shared" si="10"/>
        <v>62218873000211111151500</v>
      </c>
      <c r="H595" t="s">
        <v>215</v>
      </c>
      <c r="I595" t="str">
        <f>VLOOKUP(G595,网银退!C:D,2,FALSE)</f>
        <v>20170720</v>
      </c>
    </row>
    <row r="596" spans="1:17" ht="14.25">
      <c r="A596" t="s">
        <v>4315</v>
      </c>
      <c r="B596" t="s">
        <v>2040</v>
      </c>
      <c r="C596" t="s">
        <v>13832</v>
      </c>
      <c r="D596" t="s">
        <v>13823</v>
      </c>
      <c r="E596" t="s">
        <v>4317</v>
      </c>
      <c r="F596" s="46">
        <v>82</v>
      </c>
      <c r="G596" t="str">
        <f t="shared" si="10"/>
        <v>621723241000047090182</v>
      </c>
      <c r="H596" t="s">
        <v>198</v>
      </c>
      <c r="I596" t="e">
        <f>VLOOKUP(G596,网银退!C:D,2,FALSE)</f>
        <v>#N/A</v>
      </c>
      <c r="P596"/>
      <c r="Q596"/>
    </row>
    <row r="597" spans="1:17" ht="14.25">
      <c r="A597" t="s">
        <v>4318</v>
      </c>
      <c r="B597" t="s">
        <v>2043</v>
      </c>
      <c r="C597" t="s">
        <v>13832</v>
      </c>
      <c r="D597" t="s">
        <v>13823</v>
      </c>
      <c r="E597" t="s">
        <v>4317</v>
      </c>
      <c r="F597" s="46">
        <v>320</v>
      </c>
      <c r="G597" t="str">
        <f t="shared" si="10"/>
        <v>6217232410000470901320</v>
      </c>
      <c r="H597" t="s">
        <v>198</v>
      </c>
      <c r="I597" t="e">
        <f>VLOOKUP(G597,网银退!C:D,2,FALSE)</f>
        <v>#N/A</v>
      </c>
      <c r="P597"/>
      <c r="Q597"/>
    </row>
    <row r="598" spans="1:17" ht="14.25">
      <c r="A598" t="s">
        <v>5349</v>
      </c>
      <c r="B598" t="s">
        <v>5348</v>
      </c>
      <c r="C598" t="s">
        <v>13835</v>
      </c>
      <c r="D598" t="s">
        <v>13823</v>
      </c>
      <c r="E598" t="s">
        <v>5352</v>
      </c>
      <c r="F598" s="46">
        <v>500</v>
      </c>
      <c r="G598" t="str">
        <f t="shared" si="10"/>
        <v>6221887300042170801500</v>
      </c>
      <c r="H598" t="s">
        <v>215</v>
      </c>
      <c r="I598" t="str">
        <f>VLOOKUP(G598,网银退!C:D,2,FALSE)</f>
        <v>20170713</v>
      </c>
    </row>
    <row r="599" spans="1:17" ht="14.25">
      <c r="A599" t="s">
        <v>4323</v>
      </c>
      <c r="B599" t="s">
        <v>2046</v>
      </c>
      <c r="C599" t="s">
        <v>13832</v>
      </c>
      <c r="D599" t="s">
        <v>13823</v>
      </c>
      <c r="E599" t="s">
        <v>3578</v>
      </c>
      <c r="F599" s="46">
        <v>122</v>
      </c>
      <c r="G599" t="str">
        <f t="shared" si="10"/>
        <v>6259585201501439122</v>
      </c>
      <c r="H599" t="s">
        <v>198</v>
      </c>
      <c r="I599" t="e">
        <f>VLOOKUP(G599,网银退!C:D,2,FALSE)</f>
        <v>#N/A</v>
      </c>
      <c r="P599"/>
      <c r="Q599"/>
    </row>
    <row r="600" spans="1:17" ht="14.25">
      <c r="A600" t="s">
        <v>5230</v>
      </c>
      <c r="B600" t="s">
        <v>5229</v>
      </c>
      <c r="C600" t="s">
        <v>13834</v>
      </c>
      <c r="D600" t="s">
        <v>13823</v>
      </c>
      <c r="E600" t="s">
        <v>5233</v>
      </c>
      <c r="F600" s="46">
        <v>62</v>
      </c>
      <c r="G600" t="str">
        <f t="shared" si="10"/>
        <v>622188730004245509562</v>
      </c>
      <c r="H600" t="s">
        <v>215</v>
      </c>
      <c r="I600" t="str">
        <f>VLOOKUP(G600,网银退!C:D,2,FALSE)</f>
        <v>20170712</v>
      </c>
    </row>
    <row r="601" spans="1:17" ht="14.25">
      <c r="A601" t="s">
        <v>5102</v>
      </c>
      <c r="B601" t="s">
        <v>5101</v>
      </c>
      <c r="C601" t="s">
        <v>13833</v>
      </c>
      <c r="D601" t="s">
        <v>13823</v>
      </c>
      <c r="E601" t="s">
        <v>5105</v>
      </c>
      <c r="F601" s="46">
        <v>1535</v>
      </c>
      <c r="G601" t="str">
        <f t="shared" si="10"/>
        <v>62220224090017681681535</v>
      </c>
      <c r="H601" t="s">
        <v>215</v>
      </c>
      <c r="I601" t="str">
        <f>VLOOKUP(G601,网银退!C:D,2,FALSE)</f>
        <v>20170711</v>
      </c>
    </row>
    <row r="602" spans="1:17" ht="14.25">
      <c r="A602" t="s">
        <v>4338</v>
      </c>
      <c r="B602" t="s">
        <v>2050</v>
      </c>
      <c r="C602" t="s">
        <v>13832</v>
      </c>
      <c r="D602" t="s">
        <v>13823</v>
      </c>
      <c r="E602" t="s">
        <v>4340</v>
      </c>
      <c r="F602" s="46">
        <v>100</v>
      </c>
      <c r="G602" t="str">
        <f t="shared" si="10"/>
        <v>6228480868422534370100</v>
      </c>
      <c r="H602" t="s">
        <v>198</v>
      </c>
      <c r="I602" t="e">
        <f>VLOOKUP(G602,网银退!C:D,2,FALSE)</f>
        <v>#N/A</v>
      </c>
      <c r="P602"/>
      <c r="Q602"/>
    </row>
    <row r="603" spans="1:17" ht="14.25">
      <c r="A603" t="s">
        <v>6115</v>
      </c>
      <c r="B603" t="s">
        <v>6114</v>
      </c>
      <c r="C603" t="s">
        <v>13843</v>
      </c>
      <c r="D603" t="s">
        <v>13823</v>
      </c>
      <c r="E603" t="s">
        <v>6118</v>
      </c>
      <c r="F603" s="46">
        <v>339.5</v>
      </c>
      <c r="G603" t="str">
        <f t="shared" si="10"/>
        <v>6222022409002557107339.5</v>
      </c>
      <c r="H603" t="s">
        <v>215</v>
      </c>
      <c r="I603" t="str">
        <f>VLOOKUP(G603,网银退!C:D,2,FALSE)</f>
        <v>20170720</v>
      </c>
    </row>
    <row r="604" spans="1:17" ht="14.25">
      <c r="A604" t="s">
        <v>4335</v>
      </c>
      <c r="B604" t="s">
        <v>2055</v>
      </c>
      <c r="C604" t="s">
        <v>13832</v>
      </c>
      <c r="D604" t="s">
        <v>13823</v>
      </c>
      <c r="E604" t="s">
        <v>4337</v>
      </c>
      <c r="F604" s="46">
        <v>200</v>
      </c>
      <c r="G604" t="str">
        <f t="shared" si="10"/>
        <v>6228481938495564676200</v>
      </c>
      <c r="H604" t="s">
        <v>198</v>
      </c>
      <c r="I604" t="e">
        <f>VLOOKUP(G604,网银退!C:D,2,FALSE)</f>
        <v>#N/A</v>
      </c>
      <c r="P604"/>
      <c r="Q604"/>
    </row>
    <row r="605" spans="1:17" ht="14.25">
      <c r="A605" t="s">
        <v>4341</v>
      </c>
      <c r="B605" t="s">
        <v>2058</v>
      </c>
      <c r="C605" t="s">
        <v>13832</v>
      </c>
      <c r="D605" t="s">
        <v>13823</v>
      </c>
      <c r="E605" t="s">
        <v>4343</v>
      </c>
      <c r="F605" s="46">
        <v>2620</v>
      </c>
      <c r="G605" t="str">
        <f t="shared" si="10"/>
        <v>62284608660018805642620</v>
      </c>
      <c r="H605" t="s">
        <v>198</v>
      </c>
      <c r="I605" t="e">
        <f>VLOOKUP(G605,网银退!C:D,2,FALSE)</f>
        <v>#N/A</v>
      </c>
      <c r="P605"/>
      <c r="Q605"/>
    </row>
    <row r="606" spans="1:17" ht="14.25">
      <c r="A606" t="s">
        <v>4344</v>
      </c>
      <c r="B606" t="s">
        <v>2061</v>
      </c>
      <c r="C606" t="s">
        <v>13832</v>
      </c>
      <c r="D606" t="s">
        <v>13823</v>
      </c>
      <c r="E606" t="s">
        <v>4346</v>
      </c>
      <c r="F606" s="46">
        <v>500</v>
      </c>
      <c r="G606" t="str">
        <f t="shared" si="10"/>
        <v>6231900000006507673500</v>
      </c>
      <c r="H606" t="s">
        <v>198</v>
      </c>
      <c r="I606" t="e">
        <f>VLOOKUP(G606,网银退!C:D,2,FALSE)</f>
        <v>#N/A</v>
      </c>
      <c r="P606"/>
      <c r="Q606"/>
    </row>
    <row r="607" spans="1:17" ht="14.25">
      <c r="A607" t="s">
        <v>4347</v>
      </c>
      <c r="B607" t="s">
        <v>2064</v>
      </c>
      <c r="C607" t="s">
        <v>13832</v>
      </c>
      <c r="D607" t="s">
        <v>13823</v>
      </c>
      <c r="E607" t="s">
        <v>4349</v>
      </c>
      <c r="F607" s="46">
        <v>374</v>
      </c>
      <c r="G607" t="str">
        <f t="shared" si="10"/>
        <v>6212262502003312868374</v>
      </c>
      <c r="H607" t="s">
        <v>198</v>
      </c>
      <c r="I607" t="e">
        <f>VLOOKUP(G607,网银退!C:D,2,FALSE)</f>
        <v>#N/A</v>
      </c>
      <c r="P607"/>
      <c r="Q607"/>
    </row>
    <row r="608" spans="1:17" ht="14.25">
      <c r="A608" t="s">
        <v>4350</v>
      </c>
      <c r="B608" t="s">
        <v>2067</v>
      </c>
      <c r="C608" t="s">
        <v>13832</v>
      </c>
      <c r="D608" t="s">
        <v>13823</v>
      </c>
      <c r="E608" t="s">
        <v>4352</v>
      </c>
      <c r="F608" s="46">
        <v>230</v>
      </c>
      <c r="G608" t="str">
        <f t="shared" si="10"/>
        <v>6223692189396478230</v>
      </c>
      <c r="H608" t="s">
        <v>198</v>
      </c>
      <c r="I608" t="e">
        <f>VLOOKUP(G608,网银退!C:D,2,FALSE)</f>
        <v>#N/A</v>
      </c>
      <c r="P608"/>
      <c r="Q608"/>
    </row>
    <row r="609" spans="1:17" ht="14.25">
      <c r="A609" t="s">
        <v>4353</v>
      </c>
      <c r="B609" t="s">
        <v>2070</v>
      </c>
      <c r="C609" t="s">
        <v>13832</v>
      </c>
      <c r="D609" t="s">
        <v>13823</v>
      </c>
      <c r="E609" t="s">
        <v>4355</v>
      </c>
      <c r="F609" s="46">
        <v>55</v>
      </c>
      <c r="G609" t="str">
        <f t="shared" si="10"/>
        <v>622848086867771497455</v>
      </c>
      <c r="H609" t="s">
        <v>198</v>
      </c>
      <c r="I609" t="e">
        <f>VLOOKUP(G609,网银退!C:D,2,FALSE)</f>
        <v>#N/A</v>
      </c>
      <c r="P609"/>
      <c r="Q609"/>
    </row>
    <row r="610" spans="1:17" ht="14.25">
      <c r="A610" t="s">
        <v>3193</v>
      </c>
      <c r="B610" t="s">
        <v>1094</v>
      </c>
      <c r="C610" t="s">
        <v>13826</v>
      </c>
      <c r="D610" t="s">
        <v>13823</v>
      </c>
      <c r="E610" t="s">
        <v>3195</v>
      </c>
      <c r="F610" s="46">
        <v>100</v>
      </c>
      <c r="G610" t="str">
        <f t="shared" si="10"/>
        <v>6222022410006592850100</v>
      </c>
      <c r="H610" t="s">
        <v>215</v>
      </c>
      <c r="I610" t="str">
        <f>VLOOKUP(G610,网银退!C:D,2,FALSE)</f>
        <v>20170706</v>
      </c>
      <c r="P610"/>
      <c r="Q610"/>
    </row>
    <row r="611" spans="1:17" ht="14.25">
      <c r="A611" t="s">
        <v>5649</v>
      </c>
      <c r="B611" t="s">
        <v>5648</v>
      </c>
      <c r="C611" t="s">
        <v>13840</v>
      </c>
      <c r="D611" t="s">
        <v>13823</v>
      </c>
      <c r="E611" t="s">
        <v>3195</v>
      </c>
      <c r="F611" s="46">
        <v>100</v>
      </c>
      <c r="G611" t="str">
        <f t="shared" si="10"/>
        <v>6222022410006592850100</v>
      </c>
      <c r="H611" t="s">
        <v>215</v>
      </c>
      <c r="I611" t="str">
        <f>VLOOKUP(G611,网银退!C:D,2,FALSE)</f>
        <v>20170706</v>
      </c>
    </row>
    <row r="612" spans="1:17" ht="14.25">
      <c r="A612" t="s">
        <v>4363</v>
      </c>
      <c r="B612" t="s">
        <v>2077</v>
      </c>
      <c r="C612" t="s">
        <v>13832</v>
      </c>
      <c r="D612" t="s">
        <v>13823</v>
      </c>
      <c r="E612" t="s">
        <v>4365</v>
      </c>
      <c r="F612" s="46">
        <v>167</v>
      </c>
      <c r="G612" t="str">
        <f t="shared" si="10"/>
        <v>6217004050002727704167</v>
      </c>
      <c r="H612" t="s">
        <v>198</v>
      </c>
      <c r="I612" t="e">
        <f>VLOOKUP(G612,网银退!C:D,2,FALSE)</f>
        <v>#N/A</v>
      </c>
      <c r="P612"/>
      <c r="Q612"/>
    </row>
    <row r="613" spans="1:17" ht="14.25">
      <c r="A613" t="s">
        <v>4366</v>
      </c>
      <c r="B613" t="s">
        <v>2080</v>
      </c>
      <c r="C613" t="s">
        <v>13832</v>
      </c>
      <c r="D613" t="s">
        <v>13823</v>
      </c>
      <c r="E613" t="s">
        <v>4328</v>
      </c>
      <c r="F613" s="46">
        <v>50</v>
      </c>
      <c r="G613" t="str">
        <f t="shared" si="10"/>
        <v>621226251400062816250</v>
      </c>
      <c r="H613" t="s">
        <v>198</v>
      </c>
      <c r="I613" t="e">
        <f>VLOOKUP(G613,网银退!C:D,2,FALSE)</f>
        <v>#N/A</v>
      </c>
      <c r="P613"/>
      <c r="Q613"/>
    </row>
    <row r="614" spans="1:17" ht="14.25">
      <c r="A614" t="s">
        <v>4371</v>
      </c>
      <c r="B614" t="s">
        <v>2081</v>
      </c>
      <c r="C614" t="s">
        <v>13832</v>
      </c>
      <c r="D614" t="s">
        <v>13823</v>
      </c>
      <c r="E614" t="s">
        <v>4373</v>
      </c>
      <c r="F614" s="46">
        <v>150</v>
      </c>
      <c r="G614" t="str">
        <f t="shared" si="10"/>
        <v>6228930001019165798150</v>
      </c>
      <c r="H614" t="s">
        <v>198</v>
      </c>
      <c r="I614" t="e">
        <f>VLOOKUP(G614,网银退!C:D,2,FALSE)</f>
        <v>#N/A</v>
      </c>
      <c r="P614"/>
      <c r="Q614"/>
    </row>
    <row r="615" spans="1:17" ht="14.25">
      <c r="A615" t="s">
        <v>4368</v>
      </c>
      <c r="B615" t="s">
        <v>2084</v>
      </c>
      <c r="C615" t="s">
        <v>13832</v>
      </c>
      <c r="D615" t="s">
        <v>13823</v>
      </c>
      <c r="E615" t="s">
        <v>4370</v>
      </c>
      <c r="F615" s="46">
        <v>1174</v>
      </c>
      <c r="G615" t="str">
        <f t="shared" si="10"/>
        <v>62236919849339311174</v>
      </c>
      <c r="H615" t="s">
        <v>198</v>
      </c>
      <c r="I615" t="e">
        <f>VLOOKUP(G615,网银退!C:D,2,FALSE)</f>
        <v>#N/A</v>
      </c>
      <c r="P615"/>
      <c r="Q615"/>
    </row>
    <row r="616" spans="1:17" ht="14.25">
      <c r="A616" t="s">
        <v>4374</v>
      </c>
      <c r="B616" t="s">
        <v>2087</v>
      </c>
      <c r="C616" t="s">
        <v>13832</v>
      </c>
      <c r="D616" t="s">
        <v>13823</v>
      </c>
      <c r="E616" t="s">
        <v>4376</v>
      </c>
      <c r="F616" s="46">
        <v>632</v>
      </c>
      <c r="G616" t="str">
        <f t="shared" si="10"/>
        <v>6231900020002749822632</v>
      </c>
      <c r="H616" t="s">
        <v>198</v>
      </c>
      <c r="I616" t="e">
        <f>VLOOKUP(G616,网银退!C:D,2,FALSE)</f>
        <v>#N/A</v>
      </c>
      <c r="P616"/>
      <c r="Q616"/>
    </row>
    <row r="617" spans="1:17" ht="14.25">
      <c r="A617" t="s">
        <v>4380</v>
      </c>
      <c r="B617" t="s">
        <v>2090</v>
      </c>
      <c r="C617" t="s">
        <v>13832</v>
      </c>
      <c r="D617" t="s">
        <v>13823</v>
      </c>
      <c r="E617" t="s">
        <v>4382</v>
      </c>
      <c r="F617" s="46">
        <v>200</v>
      </c>
      <c r="G617" t="str">
        <f t="shared" si="10"/>
        <v>6210178002003726552200</v>
      </c>
      <c r="H617" t="s">
        <v>198</v>
      </c>
      <c r="I617" t="e">
        <f>VLOOKUP(G617,网银退!C:D,2,FALSE)</f>
        <v>#N/A</v>
      </c>
      <c r="P617"/>
      <c r="Q617"/>
    </row>
    <row r="618" spans="1:17" ht="14.25">
      <c r="A618" t="s">
        <v>4377</v>
      </c>
      <c r="B618" t="s">
        <v>2093</v>
      </c>
      <c r="C618" t="s">
        <v>13832</v>
      </c>
      <c r="D618" t="s">
        <v>13823</v>
      </c>
      <c r="E618" t="s">
        <v>4379</v>
      </c>
      <c r="F618" s="46">
        <v>1213</v>
      </c>
      <c r="G618" t="str">
        <f t="shared" si="10"/>
        <v>62178727000000495301213</v>
      </c>
      <c r="H618" t="s">
        <v>198</v>
      </c>
      <c r="I618" t="e">
        <f>VLOOKUP(G618,网银退!C:D,2,FALSE)</f>
        <v>#N/A</v>
      </c>
      <c r="P618"/>
      <c r="Q618"/>
    </row>
    <row r="619" spans="1:17" ht="14.25">
      <c r="A619" t="s">
        <v>4383</v>
      </c>
      <c r="B619" t="s">
        <v>2096</v>
      </c>
      <c r="C619" t="s">
        <v>13832</v>
      </c>
      <c r="D619" t="s">
        <v>13823</v>
      </c>
      <c r="E619" t="s">
        <v>4385</v>
      </c>
      <c r="F619" s="46">
        <v>317</v>
      </c>
      <c r="G619" t="str">
        <f t="shared" si="10"/>
        <v>6217003860036727863317</v>
      </c>
      <c r="H619" t="s">
        <v>198</v>
      </c>
      <c r="I619" t="e">
        <f>VLOOKUP(G619,网银退!C:D,2,FALSE)</f>
        <v>#N/A</v>
      </c>
      <c r="P619"/>
      <c r="Q619"/>
    </row>
    <row r="620" spans="1:17" ht="14.25">
      <c r="A620" t="s">
        <v>4386</v>
      </c>
      <c r="B620" t="s">
        <v>2097</v>
      </c>
      <c r="C620" t="s">
        <v>13832</v>
      </c>
      <c r="D620" t="s">
        <v>13823</v>
      </c>
      <c r="E620" t="s">
        <v>4388</v>
      </c>
      <c r="F620" s="46">
        <v>373</v>
      </c>
      <c r="G620" t="str">
        <f t="shared" si="10"/>
        <v>6231900000012712101373</v>
      </c>
      <c r="H620" t="s">
        <v>198</v>
      </c>
      <c r="I620" t="e">
        <f>VLOOKUP(G620,网银退!C:D,2,FALSE)</f>
        <v>#N/A</v>
      </c>
      <c r="P620"/>
      <c r="Q620"/>
    </row>
    <row r="621" spans="1:17" ht="14.25">
      <c r="A621" t="s">
        <v>4389</v>
      </c>
      <c r="B621" t="s">
        <v>2100</v>
      </c>
      <c r="C621" t="s">
        <v>13832</v>
      </c>
      <c r="D621" t="s">
        <v>13823</v>
      </c>
      <c r="E621" t="s">
        <v>4391</v>
      </c>
      <c r="F621" s="46">
        <v>667</v>
      </c>
      <c r="G621" t="str">
        <f t="shared" si="10"/>
        <v>6217003860010244992667</v>
      </c>
      <c r="H621" t="s">
        <v>198</v>
      </c>
      <c r="I621" t="e">
        <f>VLOOKUP(G621,网银退!C:D,2,FALSE)</f>
        <v>#N/A</v>
      </c>
      <c r="P621"/>
      <c r="Q621"/>
    </row>
    <row r="622" spans="1:17" ht="14.25">
      <c r="A622" t="s">
        <v>4392</v>
      </c>
      <c r="B622" t="s">
        <v>2103</v>
      </c>
      <c r="C622" t="s">
        <v>13832</v>
      </c>
      <c r="D622" t="s">
        <v>13823</v>
      </c>
      <c r="E622" t="s">
        <v>4394</v>
      </c>
      <c r="F622" s="46">
        <v>5000</v>
      </c>
      <c r="G622" t="str">
        <f t="shared" si="10"/>
        <v>62319000000667590325000</v>
      </c>
      <c r="H622" t="s">
        <v>198</v>
      </c>
      <c r="I622" t="e">
        <f>VLOOKUP(G622,网银退!C:D,2,FALSE)</f>
        <v>#N/A</v>
      </c>
      <c r="P622"/>
      <c r="Q622"/>
    </row>
    <row r="623" spans="1:17" ht="14.25">
      <c r="A623" t="s">
        <v>4395</v>
      </c>
      <c r="B623" t="s">
        <v>2106</v>
      </c>
      <c r="C623" t="s">
        <v>13832</v>
      </c>
      <c r="D623" t="s">
        <v>13823</v>
      </c>
      <c r="E623" t="s">
        <v>4397</v>
      </c>
      <c r="F623" s="46">
        <v>386</v>
      </c>
      <c r="G623" t="str">
        <f t="shared" si="10"/>
        <v>6217003860019124625386</v>
      </c>
      <c r="H623" t="s">
        <v>198</v>
      </c>
      <c r="I623" t="e">
        <f>VLOOKUP(G623,网银退!C:D,2,FALSE)</f>
        <v>#N/A</v>
      </c>
      <c r="P623"/>
      <c r="Q623"/>
    </row>
    <row r="624" spans="1:17" ht="14.25">
      <c r="A624" t="s">
        <v>4398</v>
      </c>
      <c r="B624" t="s">
        <v>2109</v>
      </c>
      <c r="C624" t="s">
        <v>13832</v>
      </c>
      <c r="D624" t="s">
        <v>13823</v>
      </c>
      <c r="E624" t="s">
        <v>4400</v>
      </c>
      <c r="F624" s="46">
        <v>325</v>
      </c>
      <c r="G624" t="str">
        <f t="shared" si="10"/>
        <v>6212262505001812623325</v>
      </c>
      <c r="H624" t="s">
        <v>198</v>
      </c>
      <c r="I624" t="e">
        <f>VLOOKUP(G624,网银退!C:D,2,FALSE)</f>
        <v>#N/A</v>
      </c>
      <c r="P624"/>
      <c r="Q624"/>
    </row>
    <row r="625" spans="1:17" ht="14.25">
      <c r="A625" t="s">
        <v>4401</v>
      </c>
      <c r="B625" t="s">
        <v>2112</v>
      </c>
      <c r="C625" t="s">
        <v>13832</v>
      </c>
      <c r="D625" t="s">
        <v>13823</v>
      </c>
      <c r="E625" t="s">
        <v>4400</v>
      </c>
      <c r="F625" s="46">
        <v>782</v>
      </c>
      <c r="G625" t="str">
        <f t="shared" si="10"/>
        <v>6212262505001812623782</v>
      </c>
      <c r="H625" t="s">
        <v>198</v>
      </c>
      <c r="I625" t="e">
        <f>VLOOKUP(G625,网银退!C:D,2,FALSE)</f>
        <v>#N/A</v>
      </c>
      <c r="P625"/>
      <c r="Q625"/>
    </row>
    <row r="626" spans="1:17" ht="14.25">
      <c r="A626" t="s">
        <v>4403</v>
      </c>
      <c r="B626" t="s">
        <v>2115</v>
      </c>
      <c r="C626" t="s">
        <v>13832</v>
      </c>
      <c r="D626" t="s">
        <v>13823</v>
      </c>
      <c r="E626" t="s">
        <v>4405</v>
      </c>
      <c r="F626" s="46">
        <v>87</v>
      </c>
      <c r="G626" t="str">
        <f t="shared" si="10"/>
        <v>622848086866457927387</v>
      </c>
      <c r="H626" t="s">
        <v>198</v>
      </c>
      <c r="I626" t="e">
        <f>VLOOKUP(G626,网银退!C:D,2,FALSE)</f>
        <v>#N/A</v>
      </c>
      <c r="P626"/>
      <c r="Q626"/>
    </row>
    <row r="627" spans="1:17" ht="14.25">
      <c r="A627" t="s">
        <v>4406</v>
      </c>
      <c r="B627" t="s">
        <v>2118</v>
      </c>
      <c r="C627" t="s">
        <v>13832</v>
      </c>
      <c r="D627" t="s">
        <v>13823</v>
      </c>
      <c r="E627" t="s">
        <v>4408</v>
      </c>
      <c r="F627" s="46">
        <v>1100</v>
      </c>
      <c r="G627" t="str">
        <f t="shared" si="10"/>
        <v>43674238610770432661100</v>
      </c>
      <c r="H627" t="s">
        <v>198</v>
      </c>
      <c r="I627" t="e">
        <f>VLOOKUP(G627,网银退!C:D,2,FALSE)</f>
        <v>#N/A</v>
      </c>
      <c r="P627"/>
      <c r="Q627"/>
    </row>
    <row r="628" spans="1:17" ht="14.25">
      <c r="A628" t="s">
        <v>3050</v>
      </c>
      <c r="B628" t="s">
        <v>3049</v>
      </c>
      <c r="C628" t="s">
        <v>13826</v>
      </c>
      <c r="D628" t="s">
        <v>13823</v>
      </c>
      <c r="E628" t="s">
        <v>3052</v>
      </c>
      <c r="F628" s="46">
        <v>2695</v>
      </c>
      <c r="G628" t="str">
        <f t="shared" si="10"/>
        <v>62220225020110178062695</v>
      </c>
      <c r="H628" t="s">
        <v>215</v>
      </c>
      <c r="I628" t="str">
        <f>VLOOKUP(G628,网银退!C:D,2,FALSE)</f>
        <v>20170704</v>
      </c>
      <c r="P628"/>
      <c r="Q628"/>
    </row>
    <row r="629" spans="1:17" ht="14.25">
      <c r="A629" t="s">
        <v>4409</v>
      </c>
      <c r="B629" t="s">
        <v>2122</v>
      </c>
      <c r="C629" t="s">
        <v>13832</v>
      </c>
      <c r="D629" t="s">
        <v>13823</v>
      </c>
      <c r="E629" t="s">
        <v>4411</v>
      </c>
      <c r="F629" s="46">
        <v>5000</v>
      </c>
      <c r="G629" t="str">
        <f t="shared" si="10"/>
        <v>62170040200004476055000</v>
      </c>
      <c r="H629" t="s">
        <v>198</v>
      </c>
      <c r="I629" t="e">
        <f>VLOOKUP(G629,网银退!C:D,2,FALSE)</f>
        <v>#N/A</v>
      </c>
      <c r="P629"/>
      <c r="Q629"/>
    </row>
    <row r="630" spans="1:17" ht="14.25">
      <c r="A630" t="s">
        <v>5019</v>
      </c>
      <c r="B630" t="s">
        <v>5018</v>
      </c>
      <c r="C630" t="s">
        <v>13833</v>
      </c>
      <c r="D630" t="s">
        <v>13823</v>
      </c>
      <c r="E630" t="s">
        <v>5022</v>
      </c>
      <c r="F630" s="46">
        <v>3839</v>
      </c>
      <c r="G630" t="str">
        <f t="shared" si="10"/>
        <v>62220225020179013423839</v>
      </c>
      <c r="H630" t="s">
        <v>215</v>
      </c>
      <c r="I630" t="str">
        <f>VLOOKUP(G630,网银退!C:D,2,FALSE)</f>
        <v>20170711</v>
      </c>
    </row>
    <row r="631" spans="1:17" ht="14.25">
      <c r="A631" t="s">
        <v>4418</v>
      </c>
      <c r="B631" t="s">
        <v>2125</v>
      </c>
      <c r="C631" t="s">
        <v>13832</v>
      </c>
      <c r="D631" t="s">
        <v>13823</v>
      </c>
      <c r="E631" t="s">
        <v>4420</v>
      </c>
      <c r="F631" s="46">
        <v>500</v>
      </c>
      <c r="G631" t="str">
        <f t="shared" si="10"/>
        <v>6228484148393636579500</v>
      </c>
      <c r="H631" t="s">
        <v>198</v>
      </c>
      <c r="I631" t="e">
        <f>VLOOKUP(G631,网银退!C:D,2,FALSE)</f>
        <v>#N/A</v>
      </c>
      <c r="P631"/>
      <c r="Q631"/>
    </row>
    <row r="632" spans="1:17" ht="14.25">
      <c r="A632" t="s">
        <v>4421</v>
      </c>
      <c r="B632" t="s">
        <v>2128</v>
      </c>
      <c r="C632" t="s">
        <v>13832</v>
      </c>
      <c r="D632" t="s">
        <v>13823</v>
      </c>
      <c r="E632" t="s">
        <v>4423</v>
      </c>
      <c r="F632" s="46">
        <v>364</v>
      </c>
      <c r="G632" t="str">
        <f t="shared" si="10"/>
        <v>6212882502000311343364</v>
      </c>
      <c r="H632" t="s">
        <v>198</v>
      </c>
      <c r="I632" t="e">
        <f>VLOOKUP(G632,网银退!C:D,2,FALSE)</f>
        <v>#N/A</v>
      </c>
      <c r="P632"/>
      <c r="Q632"/>
    </row>
    <row r="633" spans="1:17" ht="14.25">
      <c r="A633" t="s">
        <v>5809</v>
      </c>
      <c r="B633" t="s">
        <v>5808</v>
      </c>
      <c r="C633" t="s">
        <v>13841</v>
      </c>
      <c r="D633" t="s">
        <v>13823</v>
      </c>
      <c r="E633" t="s">
        <v>5812</v>
      </c>
      <c r="F633" s="46">
        <v>15.48</v>
      </c>
      <c r="G633" t="str">
        <f t="shared" si="10"/>
        <v>622208241000207179915.48</v>
      </c>
      <c r="H633" t="s">
        <v>215</v>
      </c>
      <c r="I633" t="str">
        <f>VLOOKUP(G633,网银退!C:D,2,FALSE)</f>
        <v>20170718</v>
      </c>
    </row>
    <row r="634" spans="1:17" ht="14.25">
      <c r="A634" t="s">
        <v>4428</v>
      </c>
      <c r="B634" t="s">
        <v>2133</v>
      </c>
      <c r="C634" t="s">
        <v>13832</v>
      </c>
      <c r="D634" t="s">
        <v>13823</v>
      </c>
      <c r="E634" t="s">
        <v>4430</v>
      </c>
      <c r="F634" s="46">
        <v>8064</v>
      </c>
      <c r="G634" t="str">
        <f t="shared" si="10"/>
        <v>62148338800705718064</v>
      </c>
      <c r="H634" t="s">
        <v>198</v>
      </c>
      <c r="I634" t="e">
        <f>VLOOKUP(G634,网银退!C:D,2,FALSE)</f>
        <v>#N/A</v>
      </c>
      <c r="P634"/>
      <c r="Q634"/>
    </row>
    <row r="635" spans="1:17" ht="14.25">
      <c r="A635" t="s">
        <v>4431</v>
      </c>
      <c r="B635" t="s">
        <v>2136</v>
      </c>
      <c r="C635" t="s">
        <v>13832</v>
      </c>
      <c r="D635" t="s">
        <v>13823</v>
      </c>
      <c r="E635" t="s">
        <v>4433</v>
      </c>
      <c r="F635" s="46">
        <v>494</v>
      </c>
      <c r="G635" t="str">
        <f t="shared" si="10"/>
        <v>6222082502004089108494</v>
      </c>
      <c r="H635" t="s">
        <v>198</v>
      </c>
      <c r="I635" t="e">
        <f>VLOOKUP(G635,网银退!C:D,2,FALSE)</f>
        <v>#N/A</v>
      </c>
      <c r="P635"/>
      <c r="Q635"/>
    </row>
    <row r="636" spans="1:17" ht="14.25">
      <c r="A636" t="s">
        <v>5982</v>
      </c>
      <c r="B636" t="s">
        <v>5981</v>
      </c>
      <c r="C636" t="s">
        <v>13841</v>
      </c>
      <c r="D636" t="s">
        <v>13823</v>
      </c>
      <c r="E636" t="s">
        <v>5812</v>
      </c>
      <c r="F636" s="46">
        <v>15.48</v>
      </c>
      <c r="G636" t="str">
        <f t="shared" si="10"/>
        <v>622208241000207179915.48</v>
      </c>
      <c r="H636" t="s">
        <v>215</v>
      </c>
      <c r="I636" t="str">
        <f>VLOOKUP(G636,网银退!C:D,2,FALSE)</f>
        <v>20170718</v>
      </c>
    </row>
    <row r="637" spans="1:17" ht="14.25">
      <c r="A637" t="s">
        <v>4438</v>
      </c>
      <c r="B637" t="s">
        <v>2141</v>
      </c>
      <c r="C637" t="s">
        <v>13832</v>
      </c>
      <c r="D637" t="s">
        <v>13823</v>
      </c>
      <c r="E637" t="s">
        <v>4440</v>
      </c>
      <c r="F637" s="46">
        <v>408</v>
      </c>
      <c r="G637" t="str">
        <f t="shared" si="10"/>
        <v>6236684020000515127408</v>
      </c>
      <c r="H637" t="s">
        <v>198</v>
      </c>
      <c r="I637" t="e">
        <f>VLOOKUP(G637,网银退!C:D,2,FALSE)</f>
        <v>#N/A</v>
      </c>
      <c r="P637"/>
      <c r="Q637"/>
    </row>
    <row r="638" spans="1:17" ht="14.25">
      <c r="A638" t="s">
        <v>4441</v>
      </c>
      <c r="B638" t="s">
        <v>2144</v>
      </c>
      <c r="C638" t="s">
        <v>13832</v>
      </c>
      <c r="D638" t="s">
        <v>13823</v>
      </c>
      <c r="E638" t="s">
        <v>4443</v>
      </c>
      <c r="F638" s="46">
        <v>1392</v>
      </c>
      <c r="G638" t="str">
        <f t="shared" si="10"/>
        <v>62177900010783916341392</v>
      </c>
      <c r="H638" t="s">
        <v>198</v>
      </c>
      <c r="I638" t="e">
        <f>VLOOKUP(G638,网银退!C:D,2,FALSE)</f>
        <v>#N/A</v>
      </c>
      <c r="P638"/>
      <c r="Q638"/>
    </row>
    <row r="639" spans="1:17" ht="14.25">
      <c r="A639" t="s">
        <v>4444</v>
      </c>
      <c r="B639" t="s">
        <v>2147</v>
      </c>
      <c r="C639" t="s">
        <v>13832</v>
      </c>
      <c r="D639" t="s">
        <v>13823</v>
      </c>
      <c r="E639" t="s">
        <v>4443</v>
      </c>
      <c r="F639" s="46">
        <v>100</v>
      </c>
      <c r="G639" t="str">
        <f t="shared" si="10"/>
        <v>6217790001078391634100</v>
      </c>
      <c r="H639" t="s">
        <v>198</v>
      </c>
      <c r="I639" t="e">
        <f>VLOOKUP(G639,网银退!C:D,2,FALSE)</f>
        <v>#N/A</v>
      </c>
      <c r="P639"/>
      <c r="Q639"/>
    </row>
    <row r="640" spans="1:17" ht="14.25">
      <c r="A640" t="s">
        <v>4446</v>
      </c>
      <c r="B640" t="s">
        <v>2150</v>
      </c>
      <c r="C640" t="s">
        <v>13832</v>
      </c>
      <c r="D640" t="s">
        <v>13823</v>
      </c>
      <c r="E640" t="s">
        <v>4448</v>
      </c>
      <c r="F640" s="46">
        <v>250</v>
      </c>
      <c r="G640" t="str">
        <f t="shared" si="10"/>
        <v>6217003860003940010250</v>
      </c>
      <c r="H640" t="s">
        <v>198</v>
      </c>
      <c r="I640" t="e">
        <f>VLOOKUP(G640,网银退!C:D,2,FALSE)</f>
        <v>#N/A</v>
      </c>
      <c r="P640"/>
      <c r="Q640"/>
    </row>
    <row r="641" spans="1:17" ht="14.25">
      <c r="A641" t="s">
        <v>4449</v>
      </c>
      <c r="B641" t="s">
        <v>2153</v>
      </c>
      <c r="C641" t="s">
        <v>13832</v>
      </c>
      <c r="D641" t="s">
        <v>13823</v>
      </c>
      <c r="E641" t="s">
        <v>4451</v>
      </c>
      <c r="F641" s="46">
        <v>1492</v>
      </c>
      <c r="G641" t="str">
        <f t="shared" si="10"/>
        <v>52016905956829271492</v>
      </c>
      <c r="H641" t="s">
        <v>198</v>
      </c>
      <c r="I641" t="e">
        <f>VLOOKUP(G641,网银退!C:D,2,FALSE)</f>
        <v>#N/A</v>
      </c>
      <c r="P641"/>
      <c r="Q641"/>
    </row>
    <row r="642" spans="1:17" ht="14.25">
      <c r="A642" t="s">
        <v>4452</v>
      </c>
      <c r="B642" t="s">
        <v>2156</v>
      </c>
      <c r="C642" t="s">
        <v>13832</v>
      </c>
      <c r="D642" t="s">
        <v>13823</v>
      </c>
      <c r="E642" t="s">
        <v>4454</v>
      </c>
      <c r="F642" s="46">
        <v>906</v>
      </c>
      <c r="G642" t="str">
        <f t="shared" si="10"/>
        <v>6231900000091367132906</v>
      </c>
      <c r="H642" t="s">
        <v>198</v>
      </c>
      <c r="I642" t="e">
        <f>VLOOKUP(G642,网银退!C:D,2,FALSE)</f>
        <v>#N/A</v>
      </c>
      <c r="P642"/>
      <c r="Q642"/>
    </row>
    <row r="643" spans="1:17" ht="14.25">
      <c r="A643" t="s">
        <v>4455</v>
      </c>
      <c r="B643" t="s">
        <v>2159</v>
      </c>
      <c r="C643" t="s">
        <v>13832</v>
      </c>
      <c r="D643" t="s">
        <v>13823</v>
      </c>
      <c r="E643" t="s">
        <v>4405</v>
      </c>
      <c r="F643" s="46">
        <v>316</v>
      </c>
      <c r="G643" t="str">
        <f t="shared" si="10"/>
        <v>6228480868664579273316</v>
      </c>
      <c r="H643" t="s">
        <v>198</v>
      </c>
      <c r="I643" t="e">
        <f>VLOOKUP(G643,网银退!C:D,2,FALSE)</f>
        <v>#N/A</v>
      </c>
      <c r="P643"/>
      <c r="Q643"/>
    </row>
    <row r="644" spans="1:17" ht="14.25">
      <c r="A644" t="s">
        <v>4457</v>
      </c>
      <c r="B644" t="s">
        <v>2160</v>
      </c>
      <c r="C644" t="s">
        <v>13832</v>
      </c>
      <c r="D644" t="s">
        <v>13823</v>
      </c>
      <c r="E644" t="s">
        <v>4459</v>
      </c>
      <c r="F644" s="46">
        <v>2500</v>
      </c>
      <c r="G644" t="str">
        <f t="shared" si="10"/>
        <v>62595887049108342500</v>
      </c>
      <c r="H644" t="s">
        <v>198</v>
      </c>
      <c r="I644" t="e">
        <f>VLOOKUP(G644,网银退!C:D,2,FALSE)</f>
        <v>#N/A</v>
      </c>
      <c r="P644"/>
      <c r="Q644"/>
    </row>
    <row r="645" spans="1:17" ht="14.25">
      <c r="A645" t="s">
        <v>4460</v>
      </c>
      <c r="B645" t="s">
        <v>2163</v>
      </c>
      <c r="C645" t="s">
        <v>13832</v>
      </c>
      <c r="D645" t="s">
        <v>13823</v>
      </c>
      <c r="E645" t="s">
        <v>4459</v>
      </c>
      <c r="F645" s="46">
        <v>2000</v>
      </c>
      <c r="G645" t="str">
        <f t="shared" si="10"/>
        <v>62595887049108342000</v>
      </c>
      <c r="H645" t="s">
        <v>198</v>
      </c>
      <c r="I645" t="e">
        <f>VLOOKUP(G645,网银退!C:D,2,FALSE)</f>
        <v>#N/A</v>
      </c>
      <c r="P645"/>
      <c r="Q645"/>
    </row>
    <row r="646" spans="1:17" ht="14.25">
      <c r="A646" t="s">
        <v>4462</v>
      </c>
      <c r="B646" t="s">
        <v>2164</v>
      </c>
      <c r="C646" t="s">
        <v>13832</v>
      </c>
      <c r="D646" t="s">
        <v>13823</v>
      </c>
      <c r="E646" t="s">
        <v>4464</v>
      </c>
      <c r="F646" s="46">
        <v>1057</v>
      </c>
      <c r="G646" t="str">
        <f t="shared" ref="G646:G709" si="11">E646&amp;F646</f>
        <v>62319000001005657421057</v>
      </c>
      <c r="H646" t="s">
        <v>198</v>
      </c>
      <c r="I646" t="e">
        <f>VLOOKUP(G646,网银退!C:D,2,FALSE)</f>
        <v>#N/A</v>
      </c>
      <c r="P646"/>
      <c r="Q646"/>
    </row>
    <row r="647" spans="1:17" ht="14.25">
      <c r="A647" t="s">
        <v>4465</v>
      </c>
      <c r="B647" t="s">
        <v>2167</v>
      </c>
      <c r="C647" t="s">
        <v>13832</v>
      </c>
      <c r="D647" t="s">
        <v>13823</v>
      </c>
      <c r="E647" t="s">
        <v>4467</v>
      </c>
      <c r="F647" s="46">
        <v>2446</v>
      </c>
      <c r="G647" t="str">
        <f t="shared" si="11"/>
        <v>62148387100870182446</v>
      </c>
      <c r="H647" t="s">
        <v>198</v>
      </c>
      <c r="I647" t="e">
        <f>VLOOKUP(G647,网银退!C:D,2,FALSE)</f>
        <v>#N/A</v>
      </c>
      <c r="P647"/>
      <c r="Q647"/>
    </row>
    <row r="648" spans="1:17" ht="14.25">
      <c r="A648" t="s">
        <v>4468</v>
      </c>
      <c r="B648" t="s">
        <v>2171</v>
      </c>
      <c r="C648" t="s">
        <v>13832</v>
      </c>
      <c r="D648" t="s">
        <v>13823</v>
      </c>
      <c r="E648" t="s">
        <v>3294</v>
      </c>
      <c r="F648" s="46">
        <v>3790</v>
      </c>
      <c r="G648" t="str">
        <f t="shared" si="11"/>
        <v>62170040100017064973790</v>
      </c>
      <c r="H648" t="s">
        <v>198</v>
      </c>
      <c r="I648" t="e">
        <f>VLOOKUP(G648,网银退!C:D,2,FALSE)</f>
        <v>#N/A</v>
      </c>
      <c r="P648"/>
      <c r="Q648"/>
    </row>
    <row r="649" spans="1:17" ht="14.25">
      <c r="A649" t="s">
        <v>4470</v>
      </c>
      <c r="B649" t="s">
        <v>2172</v>
      </c>
      <c r="C649" t="s">
        <v>13832</v>
      </c>
      <c r="D649" t="s">
        <v>13823</v>
      </c>
      <c r="E649" t="s">
        <v>4472</v>
      </c>
      <c r="F649" s="46">
        <v>46</v>
      </c>
      <c r="G649" t="str">
        <f t="shared" si="11"/>
        <v>62290847300262881946</v>
      </c>
      <c r="H649" t="s">
        <v>198</v>
      </c>
      <c r="I649" t="e">
        <f>VLOOKUP(G649,网银退!C:D,2,FALSE)</f>
        <v>#N/A</v>
      </c>
      <c r="P649"/>
      <c r="Q649"/>
    </row>
    <row r="650" spans="1:17" ht="14.25">
      <c r="A650" t="s">
        <v>4473</v>
      </c>
      <c r="B650" t="s">
        <v>2175</v>
      </c>
      <c r="C650" t="s">
        <v>13832</v>
      </c>
      <c r="D650" t="s">
        <v>13823</v>
      </c>
      <c r="E650" t="s">
        <v>4475</v>
      </c>
      <c r="F650" s="46">
        <v>300</v>
      </c>
      <c r="G650" t="str">
        <f t="shared" si="11"/>
        <v>6217003860029023577300</v>
      </c>
      <c r="H650" t="s">
        <v>198</v>
      </c>
      <c r="I650" t="e">
        <f>VLOOKUP(G650,网银退!C:D,2,FALSE)</f>
        <v>#N/A</v>
      </c>
      <c r="P650"/>
      <c r="Q650"/>
    </row>
    <row r="651" spans="1:17" ht="14.25">
      <c r="A651" t="s">
        <v>4476</v>
      </c>
      <c r="B651" t="s">
        <v>2178</v>
      </c>
      <c r="C651" t="s">
        <v>13832</v>
      </c>
      <c r="D651" t="s">
        <v>13823</v>
      </c>
      <c r="E651" t="s">
        <v>4478</v>
      </c>
      <c r="F651" s="46">
        <v>500</v>
      </c>
      <c r="G651" t="str">
        <f t="shared" si="11"/>
        <v>6223691561046792500</v>
      </c>
      <c r="H651" t="s">
        <v>198</v>
      </c>
      <c r="I651" t="e">
        <f>VLOOKUP(G651,网银退!C:D,2,FALSE)</f>
        <v>#N/A</v>
      </c>
      <c r="P651"/>
      <c r="Q651"/>
    </row>
    <row r="652" spans="1:17" ht="14.25">
      <c r="A652" t="s">
        <v>4479</v>
      </c>
      <c r="B652" t="s">
        <v>2181</v>
      </c>
      <c r="C652" t="s">
        <v>13832</v>
      </c>
      <c r="D652" t="s">
        <v>13823</v>
      </c>
      <c r="E652" t="s">
        <v>4478</v>
      </c>
      <c r="F652" s="46">
        <v>2000</v>
      </c>
      <c r="G652" t="str">
        <f t="shared" si="11"/>
        <v>62236915610467922000</v>
      </c>
      <c r="H652" t="s">
        <v>198</v>
      </c>
      <c r="I652" t="e">
        <f>VLOOKUP(G652,网银退!C:D,2,FALSE)</f>
        <v>#N/A</v>
      </c>
      <c r="P652"/>
      <c r="Q652"/>
    </row>
    <row r="653" spans="1:17" ht="14.25">
      <c r="A653" t="s">
        <v>4484</v>
      </c>
      <c r="B653" t="s">
        <v>2184</v>
      </c>
      <c r="C653" t="s">
        <v>13832</v>
      </c>
      <c r="D653" t="s">
        <v>13823</v>
      </c>
      <c r="E653" t="s">
        <v>4486</v>
      </c>
      <c r="F653" s="46">
        <v>594</v>
      </c>
      <c r="G653" t="str">
        <f t="shared" si="11"/>
        <v>6221887300034204501594</v>
      </c>
      <c r="H653" t="s">
        <v>198</v>
      </c>
      <c r="I653" t="e">
        <f>VLOOKUP(G653,网银退!C:D,2,FALSE)</f>
        <v>#N/A</v>
      </c>
      <c r="P653"/>
      <c r="Q653"/>
    </row>
    <row r="654" spans="1:17" ht="14.25">
      <c r="A654" t="s">
        <v>4481</v>
      </c>
      <c r="B654" t="s">
        <v>2187</v>
      </c>
      <c r="C654" t="s">
        <v>13832</v>
      </c>
      <c r="D654" t="s">
        <v>13823</v>
      </c>
      <c r="E654" t="s">
        <v>4483</v>
      </c>
      <c r="F654" s="46">
        <v>830</v>
      </c>
      <c r="G654" t="str">
        <f t="shared" si="11"/>
        <v>6226011029106087830</v>
      </c>
      <c r="H654" t="s">
        <v>198</v>
      </c>
      <c r="I654" t="e">
        <f>VLOOKUP(G654,网银退!C:D,2,FALSE)</f>
        <v>#N/A</v>
      </c>
      <c r="P654"/>
      <c r="Q654"/>
    </row>
    <row r="655" spans="1:17" ht="14.25">
      <c r="A655" t="s">
        <v>4487</v>
      </c>
      <c r="B655" t="s">
        <v>2189</v>
      </c>
      <c r="C655" t="s">
        <v>13832</v>
      </c>
      <c r="D655" t="s">
        <v>13823</v>
      </c>
      <c r="E655" t="s">
        <v>2778</v>
      </c>
      <c r="F655" s="46">
        <v>1638</v>
      </c>
      <c r="G655" t="str">
        <f t="shared" si="11"/>
        <v>62170039100030221841638</v>
      </c>
      <c r="H655" t="s">
        <v>198</v>
      </c>
      <c r="I655" t="e">
        <f>VLOOKUP(G655,网银退!C:D,2,FALSE)</f>
        <v>#N/A</v>
      </c>
      <c r="P655"/>
      <c r="Q655"/>
    </row>
    <row r="656" spans="1:17" ht="14.25">
      <c r="A656" t="s">
        <v>4489</v>
      </c>
      <c r="B656" t="s">
        <v>2190</v>
      </c>
      <c r="C656" t="s">
        <v>13832</v>
      </c>
      <c r="D656" t="s">
        <v>13823</v>
      </c>
      <c r="E656" t="s">
        <v>4491</v>
      </c>
      <c r="F656" s="46">
        <v>836</v>
      </c>
      <c r="G656" t="str">
        <f t="shared" si="11"/>
        <v>6231900000054782327836</v>
      </c>
      <c r="H656" t="s">
        <v>198</v>
      </c>
      <c r="I656" t="e">
        <f>VLOOKUP(G656,网银退!C:D,2,FALSE)</f>
        <v>#N/A</v>
      </c>
      <c r="P656"/>
      <c r="Q656"/>
    </row>
    <row r="657" spans="1:17" ht="14.25">
      <c r="A657" t="s">
        <v>4492</v>
      </c>
      <c r="B657" t="s">
        <v>2193</v>
      </c>
      <c r="C657" t="s">
        <v>13832</v>
      </c>
      <c r="D657" t="s">
        <v>13823</v>
      </c>
      <c r="E657" t="s">
        <v>4494</v>
      </c>
      <c r="F657" s="46">
        <v>631</v>
      </c>
      <c r="G657" t="str">
        <f t="shared" si="11"/>
        <v>6228483308594853776631</v>
      </c>
      <c r="H657" t="s">
        <v>198</v>
      </c>
      <c r="I657" t="e">
        <f>VLOOKUP(G657,网银退!C:D,2,FALSE)</f>
        <v>#N/A</v>
      </c>
      <c r="P657"/>
      <c r="Q657"/>
    </row>
    <row r="658" spans="1:17" ht="14.25">
      <c r="A658" t="s">
        <v>4495</v>
      </c>
      <c r="B658" t="s">
        <v>2196</v>
      </c>
      <c r="C658" t="s">
        <v>13832</v>
      </c>
      <c r="D658" t="s">
        <v>13823</v>
      </c>
      <c r="E658" t="s">
        <v>4497</v>
      </c>
      <c r="F658" s="46">
        <v>137</v>
      </c>
      <c r="G658" t="str">
        <f t="shared" si="11"/>
        <v>6221682913266842137</v>
      </c>
      <c r="H658" t="s">
        <v>198</v>
      </c>
      <c r="I658" t="e">
        <f>VLOOKUP(G658,网银退!C:D,2,FALSE)</f>
        <v>#N/A</v>
      </c>
      <c r="P658"/>
      <c r="Q658"/>
    </row>
    <row r="659" spans="1:17" ht="14.25">
      <c r="A659" t="s">
        <v>4498</v>
      </c>
      <c r="B659" t="s">
        <v>2199</v>
      </c>
      <c r="C659" t="s">
        <v>13832</v>
      </c>
      <c r="D659" t="s">
        <v>13823</v>
      </c>
      <c r="E659" t="s">
        <v>4500</v>
      </c>
      <c r="F659" s="46">
        <v>164</v>
      </c>
      <c r="G659" t="str">
        <f t="shared" si="11"/>
        <v>6221887071005327841164</v>
      </c>
      <c r="H659" t="s">
        <v>198</v>
      </c>
      <c r="I659" t="e">
        <f>VLOOKUP(G659,网银退!C:D,2,FALSE)</f>
        <v>#N/A</v>
      </c>
      <c r="P659"/>
      <c r="Q659"/>
    </row>
    <row r="660" spans="1:17" ht="14.25">
      <c r="A660" t="s">
        <v>4501</v>
      </c>
      <c r="B660" t="s">
        <v>2202</v>
      </c>
      <c r="C660" t="s">
        <v>13832</v>
      </c>
      <c r="D660" t="s">
        <v>13823</v>
      </c>
      <c r="E660" t="s">
        <v>4503</v>
      </c>
      <c r="F660" s="46">
        <v>617</v>
      </c>
      <c r="G660" t="str">
        <f t="shared" si="11"/>
        <v>6228413863039768869617</v>
      </c>
      <c r="H660" t="s">
        <v>198</v>
      </c>
      <c r="I660" t="e">
        <f>VLOOKUP(G660,网银退!C:D,2,FALSE)</f>
        <v>#N/A</v>
      </c>
      <c r="P660"/>
      <c r="Q660"/>
    </row>
    <row r="661" spans="1:17" ht="14.25">
      <c r="A661" t="s">
        <v>4504</v>
      </c>
      <c r="B661" t="s">
        <v>2205</v>
      </c>
      <c r="C661" t="s">
        <v>13832</v>
      </c>
      <c r="D661" t="s">
        <v>13823</v>
      </c>
      <c r="E661" t="s">
        <v>4506</v>
      </c>
      <c r="F661" s="46">
        <v>819</v>
      </c>
      <c r="G661" t="str">
        <f t="shared" si="11"/>
        <v>6231900000100729868819</v>
      </c>
      <c r="H661" t="s">
        <v>198</v>
      </c>
      <c r="I661" t="e">
        <f>VLOOKUP(G661,网银退!C:D,2,FALSE)</f>
        <v>#N/A</v>
      </c>
      <c r="P661"/>
      <c r="Q661"/>
    </row>
    <row r="662" spans="1:17" ht="14.25">
      <c r="A662" t="s">
        <v>5976</v>
      </c>
      <c r="B662" t="s">
        <v>5975</v>
      </c>
      <c r="C662" t="s">
        <v>13841</v>
      </c>
      <c r="D662" t="s">
        <v>13823</v>
      </c>
      <c r="E662" t="s">
        <v>5812</v>
      </c>
      <c r="F662" s="46">
        <v>9</v>
      </c>
      <c r="G662" t="str">
        <f t="shared" si="11"/>
        <v>62220824100020717999</v>
      </c>
      <c r="H662" t="s">
        <v>215</v>
      </c>
      <c r="I662" t="str">
        <f>VLOOKUP(G662,网银退!C:D,2,FALSE)</f>
        <v>20170719</v>
      </c>
    </row>
    <row r="663" spans="1:17" ht="14.25">
      <c r="A663" t="s">
        <v>4511</v>
      </c>
      <c r="B663" t="s">
        <v>2210</v>
      </c>
      <c r="C663" t="s">
        <v>13832</v>
      </c>
      <c r="D663" t="s">
        <v>13823</v>
      </c>
      <c r="E663" t="s">
        <v>4513</v>
      </c>
      <c r="F663" s="46">
        <v>300</v>
      </c>
      <c r="G663" t="str">
        <f t="shared" si="11"/>
        <v>5187107517580947300</v>
      </c>
      <c r="H663" t="s">
        <v>198</v>
      </c>
      <c r="I663" t="e">
        <f>VLOOKUP(G663,网银退!C:D,2,FALSE)</f>
        <v>#N/A</v>
      </c>
      <c r="P663"/>
      <c r="Q663"/>
    </row>
    <row r="664" spans="1:17" ht="14.25">
      <c r="A664" t="s">
        <v>4514</v>
      </c>
      <c r="B664" t="s">
        <v>2213</v>
      </c>
      <c r="C664" t="s">
        <v>13832</v>
      </c>
      <c r="D664" t="s">
        <v>13823</v>
      </c>
      <c r="E664" t="s">
        <v>4516</v>
      </c>
      <c r="F664" s="46">
        <v>990</v>
      </c>
      <c r="G664" t="str">
        <f t="shared" si="11"/>
        <v>6217232513000076931990</v>
      </c>
      <c r="H664" t="s">
        <v>198</v>
      </c>
      <c r="I664" t="e">
        <f>VLOOKUP(G664,网银退!C:D,2,FALSE)</f>
        <v>#N/A</v>
      </c>
      <c r="P664"/>
      <c r="Q664"/>
    </row>
    <row r="665" spans="1:17" ht="14.25">
      <c r="A665" t="s">
        <v>3308</v>
      </c>
      <c r="B665" t="s">
        <v>3307</v>
      </c>
      <c r="C665" t="s">
        <v>13827</v>
      </c>
      <c r="D665" t="s">
        <v>13823</v>
      </c>
      <c r="E665" t="s">
        <v>3310</v>
      </c>
      <c r="F665" s="46">
        <v>4400</v>
      </c>
      <c r="G665" t="str">
        <f t="shared" si="11"/>
        <v>62223400479644234400</v>
      </c>
      <c r="H665" t="s">
        <v>215</v>
      </c>
      <c r="I665" t="str">
        <f>VLOOKUP(G665,网银退!C:D,2,FALSE)</f>
        <v>20170705</v>
      </c>
      <c r="P665"/>
      <c r="Q665"/>
    </row>
    <row r="666" spans="1:17" ht="14.25">
      <c r="A666" t="s">
        <v>4521</v>
      </c>
      <c r="B666" t="s">
        <v>2218</v>
      </c>
      <c r="C666" t="s">
        <v>13832</v>
      </c>
      <c r="D666" t="s">
        <v>13823</v>
      </c>
      <c r="E666" t="s">
        <v>4523</v>
      </c>
      <c r="F666" s="46">
        <v>450</v>
      </c>
      <c r="G666" t="str">
        <f t="shared" si="11"/>
        <v>6228483330782601213450</v>
      </c>
      <c r="H666" t="s">
        <v>198</v>
      </c>
      <c r="I666" t="e">
        <f>VLOOKUP(G666,网银退!C:D,2,FALSE)</f>
        <v>#N/A</v>
      </c>
      <c r="P666"/>
      <c r="Q666"/>
    </row>
    <row r="667" spans="1:17" ht="14.25">
      <c r="A667" t="s">
        <v>4524</v>
      </c>
      <c r="B667" t="s">
        <v>2221</v>
      </c>
      <c r="C667" t="s">
        <v>13832</v>
      </c>
      <c r="D667" t="s">
        <v>13823</v>
      </c>
      <c r="E667" t="s">
        <v>4526</v>
      </c>
      <c r="F667" s="46">
        <v>492</v>
      </c>
      <c r="G667" t="str">
        <f t="shared" si="11"/>
        <v>6217003860016225698492</v>
      </c>
      <c r="H667" t="s">
        <v>198</v>
      </c>
      <c r="I667" t="e">
        <f>VLOOKUP(G667,网银退!C:D,2,FALSE)</f>
        <v>#N/A</v>
      </c>
      <c r="P667"/>
      <c r="Q667"/>
    </row>
    <row r="668" spans="1:17" ht="14.25">
      <c r="A668" t="s">
        <v>4530</v>
      </c>
      <c r="B668" t="s">
        <v>2224</v>
      </c>
      <c r="C668" t="s">
        <v>13832</v>
      </c>
      <c r="D668" t="s">
        <v>13823</v>
      </c>
      <c r="E668" t="s">
        <v>4532</v>
      </c>
      <c r="F668" s="46">
        <v>3000</v>
      </c>
      <c r="G668" t="str">
        <f t="shared" si="11"/>
        <v>62284833583807947753000</v>
      </c>
      <c r="H668" t="s">
        <v>198</v>
      </c>
      <c r="I668" t="e">
        <f>VLOOKUP(G668,网银退!C:D,2,FALSE)</f>
        <v>#N/A</v>
      </c>
      <c r="P668"/>
      <c r="Q668"/>
    </row>
    <row r="669" spans="1:17" ht="14.25">
      <c r="A669" t="s">
        <v>4527</v>
      </c>
      <c r="B669" t="s">
        <v>2227</v>
      </c>
      <c r="C669" t="s">
        <v>13832</v>
      </c>
      <c r="D669" t="s">
        <v>13823</v>
      </c>
      <c r="E669" t="s">
        <v>4529</v>
      </c>
      <c r="F669" s="46">
        <v>212</v>
      </c>
      <c r="G669" t="str">
        <f t="shared" si="11"/>
        <v>6228480318043091970212</v>
      </c>
      <c r="H669" t="s">
        <v>198</v>
      </c>
      <c r="I669" t="e">
        <f>VLOOKUP(G669,网银退!C:D,2,FALSE)</f>
        <v>#N/A</v>
      </c>
      <c r="P669"/>
      <c r="Q669"/>
    </row>
    <row r="670" spans="1:17" ht="14.25">
      <c r="A670" t="s">
        <v>4533</v>
      </c>
      <c r="B670" t="s">
        <v>2230</v>
      </c>
      <c r="C670" t="s">
        <v>13832</v>
      </c>
      <c r="D670" t="s">
        <v>13823</v>
      </c>
      <c r="E670" t="s">
        <v>4532</v>
      </c>
      <c r="F670" s="46">
        <v>10</v>
      </c>
      <c r="G670" t="str">
        <f t="shared" si="11"/>
        <v>622848335838079477510</v>
      </c>
      <c r="H670" t="s">
        <v>198</v>
      </c>
      <c r="I670" t="e">
        <f>VLOOKUP(G670,网银退!C:D,2,FALSE)</f>
        <v>#N/A</v>
      </c>
      <c r="P670"/>
      <c r="Q670"/>
    </row>
    <row r="671" spans="1:17" ht="14.25">
      <c r="A671" t="s">
        <v>4535</v>
      </c>
      <c r="B671" t="s">
        <v>2231</v>
      </c>
      <c r="C671" t="s">
        <v>13832</v>
      </c>
      <c r="D671" t="s">
        <v>13823</v>
      </c>
      <c r="E671" t="s">
        <v>4537</v>
      </c>
      <c r="F671" s="46">
        <v>400</v>
      </c>
      <c r="G671" t="str">
        <f t="shared" si="11"/>
        <v>6225757536494306400</v>
      </c>
      <c r="H671" t="s">
        <v>198</v>
      </c>
      <c r="I671" t="e">
        <f>VLOOKUP(G671,网银退!C:D,2,FALSE)</f>
        <v>#N/A</v>
      </c>
      <c r="P671"/>
      <c r="Q671"/>
    </row>
    <row r="672" spans="1:17" ht="14.25">
      <c r="A672" t="s">
        <v>4538</v>
      </c>
      <c r="B672" t="s">
        <v>2232</v>
      </c>
      <c r="C672" t="s">
        <v>13832</v>
      </c>
      <c r="D672" t="s">
        <v>13823</v>
      </c>
      <c r="E672" t="s">
        <v>4540</v>
      </c>
      <c r="F672" s="46">
        <v>631</v>
      </c>
      <c r="G672" t="str">
        <f t="shared" si="11"/>
        <v>6226230316441664631</v>
      </c>
      <c r="H672" t="s">
        <v>198</v>
      </c>
      <c r="I672" t="e">
        <f>VLOOKUP(G672,网银退!C:D,2,FALSE)</f>
        <v>#N/A</v>
      </c>
      <c r="P672"/>
      <c r="Q672"/>
    </row>
    <row r="673" spans="1:17" ht="14.25">
      <c r="A673" t="s">
        <v>4541</v>
      </c>
      <c r="B673" t="s">
        <v>2235</v>
      </c>
      <c r="C673" t="s">
        <v>13832</v>
      </c>
      <c r="D673" t="s">
        <v>13823</v>
      </c>
      <c r="E673" t="s">
        <v>4543</v>
      </c>
      <c r="F673" s="46">
        <v>75</v>
      </c>
      <c r="G673" t="str">
        <f t="shared" si="11"/>
        <v>623058200005350565075</v>
      </c>
      <c r="H673" t="s">
        <v>198</v>
      </c>
      <c r="I673" t="e">
        <f>VLOOKUP(G673,网银退!C:D,2,FALSE)</f>
        <v>#N/A</v>
      </c>
      <c r="P673"/>
      <c r="Q673"/>
    </row>
    <row r="674" spans="1:17" ht="14.25">
      <c r="A674" t="s">
        <v>4544</v>
      </c>
      <c r="B674" t="s">
        <v>2238</v>
      </c>
      <c r="C674" t="s">
        <v>13832</v>
      </c>
      <c r="D674" t="s">
        <v>13823</v>
      </c>
      <c r="E674" t="s">
        <v>4546</v>
      </c>
      <c r="F674" s="46">
        <v>2000</v>
      </c>
      <c r="G674" t="str">
        <f t="shared" si="11"/>
        <v>62319000000292974842000</v>
      </c>
      <c r="H674" t="s">
        <v>198</v>
      </c>
      <c r="I674" t="e">
        <f>VLOOKUP(G674,网银退!C:D,2,FALSE)</f>
        <v>#N/A</v>
      </c>
      <c r="P674"/>
      <c r="Q674"/>
    </row>
    <row r="675" spans="1:17" ht="14.25">
      <c r="A675" t="s">
        <v>3733</v>
      </c>
      <c r="B675" t="s">
        <v>1538</v>
      </c>
      <c r="C675" t="s">
        <v>13828</v>
      </c>
      <c r="D675" t="s">
        <v>13823</v>
      </c>
      <c r="E675" t="s">
        <v>3671</v>
      </c>
      <c r="F675" s="46">
        <v>800</v>
      </c>
      <c r="G675" t="str">
        <f t="shared" si="11"/>
        <v>6222520596902433800</v>
      </c>
      <c r="H675" t="s">
        <v>215</v>
      </c>
      <c r="I675" t="str">
        <f>VLOOKUP(G675,网银退!C:D,2,FALSE)</f>
        <v>20170707</v>
      </c>
      <c r="P675"/>
      <c r="Q675"/>
    </row>
    <row r="676" spans="1:17" ht="14.25">
      <c r="A676" t="s">
        <v>4551</v>
      </c>
      <c r="B676" t="s">
        <v>2243</v>
      </c>
      <c r="C676" t="s">
        <v>13832</v>
      </c>
      <c r="D676" t="s">
        <v>13823</v>
      </c>
      <c r="E676" t="s">
        <v>4553</v>
      </c>
      <c r="F676" s="46">
        <v>255</v>
      </c>
      <c r="G676" t="str">
        <f t="shared" si="11"/>
        <v>6231900000031500818255</v>
      </c>
      <c r="H676" t="s">
        <v>198</v>
      </c>
      <c r="I676" t="e">
        <f>VLOOKUP(G676,网银退!C:D,2,FALSE)</f>
        <v>#N/A</v>
      </c>
      <c r="P676"/>
      <c r="Q676"/>
    </row>
    <row r="677" spans="1:17" ht="14.25">
      <c r="A677" t="s">
        <v>4554</v>
      </c>
      <c r="B677" t="s">
        <v>2246</v>
      </c>
      <c r="C677" t="s">
        <v>13832</v>
      </c>
      <c r="D677" t="s">
        <v>13823</v>
      </c>
      <c r="E677" t="s">
        <v>4556</v>
      </c>
      <c r="F677" s="46">
        <v>1750</v>
      </c>
      <c r="G677" t="str">
        <f t="shared" si="11"/>
        <v>53099000622698891750</v>
      </c>
      <c r="H677" t="s">
        <v>198</v>
      </c>
      <c r="I677" t="e">
        <f>VLOOKUP(G677,网银退!C:D,2,FALSE)</f>
        <v>#N/A</v>
      </c>
      <c r="P677"/>
      <c r="Q677"/>
    </row>
    <row r="678" spans="1:17" ht="14.25">
      <c r="A678" t="s">
        <v>4557</v>
      </c>
      <c r="B678" t="s">
        <v>2249</v>
      </c>
      <c r="C678" t="s">
        <v>13832</v>
      </c>
      <c r="D678" t="s">
        <v>13823</v>
      </c>
      <c r="E678" t="s">
        <v>4012</v>
      </c>
      <c r="F678" s="46">
        <v>686</v>
      </c>
      <c r="G678" t="str">
        <f t="shared" si="11"/>
        <v>6228480860905680218686</v>
      </c>
      <c r="H678" t="s">
        <v>198</v>
      </c>
      <c r="I678" t="e">
        <f>VLOOKUP(G678,网银退!C:D,2,FALSE)</f>
        <v>#N/A</v>
      </c>
      <c r="P678"/>
      <c r="Q678"/>
    </row>
    <row r="679" spans="1:17" ht="14.25">
      <c r="A679" t="s">
        <v>4559</v>
      </c>
      <c r="B679" t="s">
        <v>2252</v>
      </c>
      <c r="C679" t="s">
        <v>13832</v>
      </c>
      <c r="D679" t="s">
        <v>13823</v>
      </c>
      <c r="E679" t="s">
        <v>4561</v>
      </c>
      <c r="F679" s="46">
        <v>225</v>
      </c>
      <c r="G679" t="str">
        <f t="shared" si="11"/>
        <v>6217996900058969057225</v>
      </c>
      <c r="H679" t="s">
        <v>198</v>
      </c>
      <c r="I679" t="e">
        <f>VLOOKUP(G679,网银退!C:D,2,FALSE)</f>
        <v>#N/A</v>
      </c>
      <c r="P679"/>
      <c r="Q679"/>
    </row>
    <row r="680" spans="1:17" ht="14.25">
      <c r="A680" t="s">
        <v>4562</v>
      </c>
      <c r="B680" t="s">
        <v>2255</v>
      </c>
      <c r="C680" t="s">
        <v>13832</v>
      </c>
      <c r="D680" t="s">
        <v>13823</v>
      </c>
      <c r="E680" t="s">
        <v>4564</v>
      </c>
      <c r="F680" s="46">
        <v>30</v>
      </c>
      <c r="G680" t="str">
        <f t="shared" si="11"/>
        <v>622622220214935230</v>
      </c>
      <c r="H680" t="s">
        <v>198</v>
      </c>
      <c r="I680" t="e">
        <f>VLOOKUP(G680,网银退!C:D,2,FALSE)</f>
        <v>#N/A</v>
      </c>
      <c r="P680"/>
      <c r="Q680"/>
    </row>
    <row r="681" spans="1:17" ht="14.25">
      <c r="A681" t="s">
        <v>5277</v>
      </c>
      <c r="B681" t="s">
        <v>5276</v>
      </c>
      <c r="C681" t="s">
        <v>13835</v>
      </c>
      <c r="D681" t="s">
        <v>13823</v>
      </c>
      <c r="E681" t="s">
        <v>3485</v>
      </c>
      <c r="F681" s="46">
        <v>280</v>
      </c>
      <c r="G681" t="str">
        <f t="shared" si="11"/>
        <v>6222520599293061280</v>
      </c>
      <c r="H681" t="s">
        <v>215</v>
      </c>
      <c r="I681" t="str">
        <f>VLOOKUP(G681,网银退!C:D,2,FALSE)</f>
        <v>20170713</v>
      </c>
    </row>
    <row r="682" spans="1:17" ht="14.25">
      <c r="A682" t="s">
        <v>4568</v>
      </c>
      <c r="B682" t="s">
        <v>2261</v>
      </c>
      <c r="C682" t="s">
        <v>13832</v>
      </c>
      <c r="D682" t="s">
        <v>13823</v>
      </c>
      <c r="E682" t="s">
        <v>4570</v>
      </c>
      <c r="F682" s="46">
        <v>1000</v>
      </c>
      <c r="G682" t="str">
        <f t="shared" si="11"/>
        <v>62591900463751621000</v>
      </c>
      <c r="H682" t="s">
        <v>198</v>
      </c>
      <c r="I682" t="e">
        <f>VLOOKUP(G682,网银退!C:D,2,FALSE)</f>
        <v>#N/A</v>
      </c>
      <c r="P682"/>
      <c r="Q682"/>
    </row>
    <row r="683" spans="1:17" ht="14.25">
      <c r="A683" t="s">
        <v>4571</v>
      </c>
      <c r="B683" t="s">
        <v>2264</v>
      </c>
      <c r="C683" t="s">
        <v>13832</v>
      </c>
      <c r="D683" t="s">
        <v>13823</v>
      </c>
      <c r="E683" t="s">
        <v>4573</v>
      </c>
      <c r="F683" s="46">
        <v>2325</v>
      </c>
      <c r="G683" t="str">
        <f t="shared" si="11"/>
        <v>62366838600019254402325</v>
      </c>
      <c r="H683" t="s">
        <v>198</v>
      </c>
      <c r="I683" t="e">
        <f>VLOOKUP(G683,网银退!C:D,2,FALSE)</f>
        <v>#N/A</v>
      </c>
      <c r="P683"/>
      <c r="Q683"/>
    </row>
    <row r="684" spans="1:17" ht="14.25">
      <c r="A684" t="s">
        <v>4574</v>
      </c>
      <c r="B684" t="s">
        <v>2267</v>
      </c>
      <c r="C684" t="s">
        <v>13832</v>
      </c>
      <c r="D684" t="s">
        <v>13823</v>
      </c>
      <c r="E684" t="s">
        <v>4576</v>
      </c>
      <c r="F684" s="46">
        <v>2700</v>
      </c>
      <c r="G684" t="str">
        <f t="shared" si="11"/>
        <v>62236916733929932700</v>
      </c>
      <c r="H684" t="s">
        <v>198</v>
      </c>
      <c r="I684" t="e">
        <f>VLOOKUP(G684,网银退!C:D,2,FALSE)</f>
        <v>#N/A</v>
      </c>
      <c r="P684"/>
      <c r="Q684"/>
    </row>
    <row r="685" spans="1:17" ht="14.25">
      <c r="A685" t="s">
        <v>6532</v>
      </c>
      <c r="B685" t="s">
        <v>6529</v>
      </c>
      <c r="C685" t="s">
        <v>13833</v>
      </c>
      <c r="D685" t="s">
        <v>13823</v>
      </c>
      <c r="E685" t="s">
        <v>6534</v>
      </c>
      <c r="F685" s="46">
        <v>700</v>
      </c>
      <c r="G685" t="str">
        <f t="shared" si="11"/>
        <v>6217003890006522051700</v>
      </c>
      <c r="H685" t="s">
        <v>198</v>
      </c>
      <c r="I685" t="e">
        <f>VLOOKUP(G685,网银退!C:D,2,FALSE)</f>
        <v>#N/A</v>
      </c>
      <c r="P685"/>
      <c r="Q685"/>
    </row>
    <row r="686" spans="1:17" ht="14.25">
      <c r="A686" t="s">
        <v>6538</v>
      </c>
      <c r="B686" t="s">
        <v>6535</v>
      </c>
      <c r="C686" t="s">
        <v>13833</v>
      </c>
      <c r="D686" t="s">
        <v>13823</v>
      </c>
      <c r="E686" t="s">
        <v>6540</v>
      </c>
      <c r="F686" s="46">
        <v>1000</v>
      </c>
      <c r="G686" t="str">
        <f t="shared" si="11"/>
        <v>62596562406745011000</v>
      </c>
      <c r="H686" t="s">
        <v>198</v>
      </c>
      <c r="I686" t="e">
        <f>VLOOKUP(G686,网银退!C:D,2,FALSE)</f>
        <v>#N/A</v>
      </c>
      <c r="P686"/>
      <c r="Q686"/>
    </row>
    <row r="687" spans="1:17" ht="14.25">
      <c r="A687" t="s">
        <v>6544</v>
      </c>
      <c r="B687" t="s">
        <v>6541</v>
      </c>
      <c r="C687" t="s">
        <v>13833</v>
      </c>
      <c r="D687" t="s">
        <v>13823</v>
      </c>
      <c r="E687" t="s">
        <v>6546</v>
      </c>
      <c r="F687" s="46">
        <v>58</v>
      </c>
      <c r="G687" t="str">
        <f t="shared" si="11"/>
        <v>621779000109105490458</v>
      </c>
      <c r="H687" t="s">
        <v>198</v>
      </c>
      <c r="I687" t="e">
        <f>VLOOKUP(G687,网银退!C:D,2,FALSE)</f>
        <v>#N/A</v>
      </c>
      <c r="P687"/>
      <c r="Q687"/>
    </row>
    <row r="688" spans="1:17" ht="14.25">
      <c r="A688" t="s">
        <v>6550</v>
      </c>
      <c r="B688" t="s">
        <v>6547</v>
      </c>
      <c r="C688" t="s">
        <v>13833</v>
      </c>
      <c r="D688" t="s">
        <v>13823</v>
      </c>
      <c r="E688" t="s">
        <v>6552</v>
      </c>
      <c r="F688" s="46">
        <v>4044</v>
      </c>
      <c r="G688" t="str">
        <f t="shared" si="11"/>
        <v>62284838686170359744044</v>
      </c>
      <c r="H688" t="s">
        <v>198</v>
      </c>
      <c r="I688" t="e">
        <f>VLOOKUP(G688,网银退!C:D,2,FALSE)</f>
        <v>#N/A</v>
      </c>
      <c r="P688"/>
      <c r="Q688"/>
    </row>
    <row r="689" spans="1:17" ht="14.25">
      <c r="A689" t="s">
        <v>6556</v>
      </c>
      <c r="B689" t="s">
        <v>6553</v>
      </c>
      <c r="C689" t="s">
        <v>13833</v>
      </c>
      <c r="D689" t="s">
        <v>13823</v>
      </c>
      <c r="E689" t="s">
        <v>6558</v>
      </c>
      <c r="F689" s="46">
        <v>71</v>
      </c>
      <c r="G689" t="str">
        <f t="shared" si="11"/>
        <v>621799730001292885271</v>
      </c>
      <c r="H689" t="s">
        <v>198</v>
      </c>
      <c r="I689" t="e">
        <f>VLOOKUP(G689,网银退!C:D,2,FALSE)</f>
        <v>#N/A</v>
      </c>
      <c r="P689"/>
      <c r="Q689"/>
    </row>
    <row r="690" spans="1:17" ht="14.25">
      <c r="A690" t="s">
        <v>6562</v>
      </c>
      <c r="B690" t="s">
        <v>6559</v>
      </c>
      <c r="C690" t="s">
        <v>13833</v>
      </c>
      <c r="D690" t="s">
        <v>13823</v>
      </c>
      <c r="E690" t="s">
        <v>6564</v>
      </c>
      <c r="F690" s="46">
        <v>500</v>
      </c>
      <c r="G690" t="str">
        <f t="shared" si="11"/>
        <v>6217003860025450378500</v>
      </c>
      <c r="H690" t="s">
        <v>198</v>
      </c>
      <c r="I690" t="e">
        <f>VLOOKUP(G690,网银退!C:D,2,FALSE)</f>
        <v>#N/A</v>
      </c>
      <c r="P690"/>
      <c r="Q690"/>
    </row>
    <row r="691" spans="1:17" ht="14.25">
      <c r="A691" t="s">
        <v>6574</v>
      </c>
      <c r="B691" t="s">
        <v>6571</v>
      </c>
      <c r="C691" t="s">
        <v>13833</v>
      </c>
      <c r="D691" t="s">
        <v>13823</v>
      </c>
      <c r="E691" t="s">
        <v>6576</v>
      </c>
      <c r="F691" s="46">
        <v>1800</v>
      </c>
      <c r="G691" t="str">
        <f t="shared" si="11"/>
        <v>62101780020398872201800</v>
      </c>
      <c r="H691" t="s">
        <v>198</v>
      </c>
      <c r="I691" t="e">
        <f>VLOOKUP(G691,网银退!C:D,2,FALSE)</f>
        <v>#N/A</v>
      </c>
      <c r="P691"/>
      <c r="Q691"/>
    </row>
    <row r="692" spans="1:17" ht="14.25">
      <c r="A692" t="s">
        <v>6568</v>
      </c>
      <c r="B692" t="s">
        <v>6565</v>
      </c>
      <c r="C692" t="s">
        <v>13833</v>
      </c>
      <c r="D692" t="s">
        <v>13823</v>
      </c>
      <c r="E692" t="s">
        <v>6570</v>
      </c>
      <c r="F692" s="46">
        <v>1221</v>
      </c>
      <c r="G692" t="str">
        <f t="shared" si="11"/>
        <v>62122625120014199201221</v>
      </c>
      <c r="H692" t="s">
        <v>198</v>
      </c>
      <c r="I692" t="e">
        <f>VLOOKUP(G692,网银退!C:D,2,FALSE)</f>
        <v>#N/A</v>
      </c>
      <c r="P692"/>
      <c r="Q692"/>
    </row>
    <row r="693" spans="1:17" ht="14.25">
      <c r="A693" t="s">
        <v>6580</v>
      </c>
      <c r="B693" t="s">
        <v>6577</v>
      </c>
      <c r="C693" t="s">
        <v>13833</v>
      </c>
      <c r="D693" t="s">
        <v>13823</v>
      </c>
      <c r="E693" t="s">
        <v>6582</v>
      </c>
      <c r="F693" s="46">
        <v>222</v>
      </c>
      <c r="G693" t="str">
        <f t="shared" si="11"/>
        <v>6226880089526735222</v>
      </c>
      <c r="H693" t="s">
        <v>198</v>
      </c>
      <c r="I693" t="e">
        <f>VLOOKUP(G693,网银退!C:D,2,FALSE)</f>
        <v>#N/A</v>
      </c>
      <c r="P693"/>
      <c r="Q693"/>
    </row>
    <row r="694" spans="1:17" ht="14.25">
      <c r="A694" t="s">
        <v>6586</v>
      </c>
      <c r="B694" t="s">
        <v>6583</v>
      </c>
      <c r="C694" t="s">
        <v>13833</v>
      </c>
      <c r="D694" t="s">
        <v>13823</v>
      </c>
      <c r="E694" t="s">
        <v>6582</v>
      </c>
      <c r="F694" s="46">
        <v>300</v>
      </c>
      <c r="G694" t="str">
        <f t="shared" si="11"/>
        <v>6226880089526735300</v>
      </c>
      <c r="H694" t="s">
        <v>198</v>
      </c>
      <c r="I694" t="e">
        <f>VLOOKUP(G694,网银退!C:D,2,FALSE)</f>
        <v>#N/A</v>
      </c>
      <c r="P694"/>
      <c r="Q694"/>
    </row>
    <row r="695" spans="1:17" ht="14.25">
      <c r="A695" t="s">
        <v>6591</v>
      </c>
      <c r="B695" t="s">
        <v>6588</v>
      </c>
      <c r="C695" t="s">
        <v>13833</v>
      </c>
      <c r="D695" t="s">
        <v>13823</v>
      </c>
      <c r="E695" t="s">
        <v>6593</v>
      </c>
      <c r="F695" s="46">
        <v>496</v>
      </c>
      <c r="G695" t="str">
        <f t="shared" si="11"/>
        <v>6228480868600541874496</v>
      </c>
      <c r="H695" t="s">
        <v>198</v>
      </c>
      <c r="I695" t="e">
        <f>VLOOKUP(G695,网银退!C:D,2,FALSE)</f>
        <v>#N/A</v>
      </c>
      <c r="P695"/>
      <c r="Q695"/>
    </row>
    <row r="696" spans="1:17" ht="14.25">
      <c r="A696" t="s">
        <v>5855</v>
      </c>
      <c r="B696" t="s">
        <v>5854</v>
      </c>
      <c r="C696" t="s">
        <v>13841</v>
      </c>
      <c r="D696" t="s">
        <v>13823</v>
      </c>
      <c r="E696" t="s">
        <v>5858</v>
      </c>
      <c r="F696" s="46">
        <v>788</v>
      </c>
      <c r="G696" t="str">
        <f t="shared" si="11"/>
        <v>6222530586084134788</v>
      </c>
      <c r="H696" t="s">
        <v>215</v>
      </c>
      <c r="I696" t="str">
        <f>VLOOKUP(G696,网银退!C:D,2,FALSE)</f>
        <v>20170718</v>
      </c>
    </row>
    <row r="697" spans="1:17" ht="14.25">
      <c r="A697" t="s">
        <v>6599</v>
      </c>
      <c r="B697" t="s">
        <v>6596</v>
      </c>
      <c r="C697" t="s">
        <v>13833</v>
      </c>
      <c r="D697" t="s">
        <v>13823</v>
      </c>
      <c r="E697" t="s">
        <v>6601</v>
      </c>
      <c r="F697" s="46">
        <v>55</v>
      </c>
      <c r="G697" t="str">
        <f t="shared" si="11"/>
        <v>622848386858410617055</v>
      </c>
      <c r="H697" t="s">
        <v>198</v>
      </c>
      <c r="I697" t="e">
        <f>VLOOKUP(G697,网银退!C:D,2,FALSE)</f>
        <v>#N/A</v>
      </c>
      <c r="P697"/>
      <c r="Q697"/>
    </row>
    <row r="698" spans="1:17" ht="14.25">
      <c r="A698" t="s">
        <v>6635</v>
      </c>
      <c r="B698" t="s">
        <v>6632</v>
      </c>
      <c r="C698" t="s">
        <v>13833</v>
      </c>
      <c r="D698" t="s">
        <v>13823</v>
      </c>
      <c r="E698" t="s">
        <v>6637</v>
      </c>
      <c r="F698" s="46">
        <v>48</v>
      </c>
      <c r="G698" t="str">
        <f t="shared" si="11"/>
        <v>622575831711748848</v>
      </c>
      <c r="H698" t="s">
        <v>198</v>
      </c>
      <c r="I698" t="e">
        <f>VLOOKUP(G698,网银退!C:D,2,FALSE)</f>
        <v>#N/A</v>
      </c>
      <c r="P698"/>
      <c r="Q698"/>
    </row>
    <row r="699" spans="1:17" ht="14.25">
      <c r="A699" t="s">
        <v>6605</v>
      </c>
      <c r="B699" t="s">
        <v>6602</v>
      </c>
      <c r="C699" t="s">
        <v>13833</v>
      </c>
      <c r="D699" t="s">
        <v>13823</v>
      </c>
      <c r="E699" t="s">
        <v>6607</v>
      </c>
      <c r="F699" s="46">
        <v>600</v>
      </c>
      <c r="G699" t="str">
        <f t="shared" si="11"/>
        <v>6222520595736758600</v>
      </c>
      <c r="H699" t="s">
        <v>198</v>
      </c>
      <c r="I699" t="e">
        <f>VLOOKUP(G699,网银退!C:D,2,FALSE)</f>
        <v>#N/A</v>
      </c>
    </row>
    <row r="700" spans="1:17" ht="14.25">
      <c r="A700" t="s">
        <v>6609</v>
      </c>
      <c r="B700" t="s">
        <v>6608</v>
      </c>
      <c r="C700" t="s">
        <v>13833</v>
      </c>
      <c r="D700" t="s">
        <v>13823</v>
      </c>
      <c r="E700" t="s">
        <v>6607</v>
      </c>
      <c r="F700" s="46">
        <v>500</v>
      </c>
      <c r="G700" t="str">
        <f t="shared" si="11"/>
        <v>6222520595736758500</v>
      </c>
      <c r="H700" t="s">
        <v>198</v>
      </c>
      <c r="I700" t="e">
        <f>VLOOKUP(G700,网银退!C:D,2,FALSE)</f>
        <v>#N/A</v>
      </c>
    </row>
    <row r="701" spans="1:17" ht="14.25">
      <c r="A701" t="s">
        <v>6612</v>
      </c>
      <c r="B701" t="s">
        <v>6611</v>
      </c>
      <c r="C701" t="s">
        <v>13833</v>
      </c>
      <c r="D701" t="s">
        <v>13823</v>
      </c>
      <c r="E701" t="s">
        <v>6607</v>
      </c>
      <c r="F701" s="46">
        <v>1000</v>
      </c>
      <c r="G701" t="str">
        <f t="shared" si="11"/>
        <v>62225205957367581000</v>
      </c>
      <c r="H701" t="s">
        <v>198</v>
      </c>
      <c r="I701" t="e">
        <f>VLOOKUP(G701,网银退!C:D,2,FALSE)</f>
        <v>#N/A</v>
      </c>
    </row>
    <row r="702" spans="1:17" ht="14.25">
      <c r="A702" t="s">
        <v>6615</v>
      </c>
      <c r="B702" t="s">
        <v>6614</v>
      </c>
      <c r="C702" t="s">
        <v>13833</v>
      </c>
      <c r="D702" t="s">
        <v>13823</v>
      </c>
      <c r="E702" t="s">
        <v>6607</v>
      </c>
      <c r="F702" s="46">
        <v>200</v>
      </c>
      <c r="G702" t="str">
        <f t="shared" si="11"/>
        <v>6222520595736758200</v>
      </c>
      <c r="H702" t="s">
        <v>198</v>
      </c>
      <c r="I702" t="e">
        <f>VLOOKUP(G702,网银退!C:D,2,FALSE)</f>
        <v>#N/A</v>
      </c>
    </row>
    <row r="703" spans="1:17" ht="14.25">
      <c r="A703" t="s">
        <v>6618</v>
      </c>
      <c r="B703" t="s">
        <v>6617</v>
      </c>
      <c r="C703" t="s">
        <v>13833</v>
      </c>
      <c r="D703" t="s">
        <v>13823</v>
      </c>
      <c r="E703" t="s">
        <v>6607</v>
      </c>
      <c r="F703" s="46">
        <v>97</v>
      </c>
      <c r="G703" t="str">
        <f t="shared" si="11"/>
        <v>622252059573675897</v>
      </c>
      <c r="H703" t="s">
        <v>198</v>
      </c>
      <c r="I703" t="e">
        <f>VLOOKUP(G703,网银退!C:D,2,FALSE)</f>
        <v>#N/A</v>
      </c>
    </row>
    <row r="704" spans="1:17" ht="14.25">
      <c r="A704" t="s">
        <v>6647</v>
      </c>
      <c r="B704" t="s">
        <v>6644</v>
      </c>
      <c r="C704" t="s">
        <v>13833</v>
      </c>
      <c r="D704" t="s">
        <v>13823</v>
      </c>
      <c r="E704" t="s">
        <v>6649</v>
      </c>
      <c r="F704" s="46">
        <v>283</v>
      </c>
      <c r="G704" t="str">
        <f t="shared" si="11"/>
        <v>6231900020001995582283</v>
      </c>
      <c r="H704" t="s">
        <v>198</v>
      </c>
      <c r="I704" t="e">
        <f>VLOOKUP(G704,网银退!C:D,2,FALSE)</f>
        <v>#N/A</v>
      </c>
    </row>
    <row r="705" spans="1:17" ht="14.25">
      <c r="A705" t="s">
        <v>6623</v>
      </c>
      <c r="B705" t="s">
        <v>6620</v>
      </c>
      <c r="C705" t="s">
        <v>13833</v>
      </c>
      <c r="D705" t="s">
        <v>13823</v>
      </c>
      <c r="E705" t="s">
        <v>6625</v>
      </c>
      <c r="F705" s="46">
        <v>98</v>
      </c>
      <c r="G705" t="str">
        <f t="shared" si="11"/>
        <v>623190000006379353998</v>
      </c>
      <c r="H705" t="s">
        <v>198</v>
      </c>
      <c r="I705" t="e">
        <f>VLOOKUP(G705,网银退!C:D,2,FALSE)</f>
        <v>#N/A</v>
      </c>
    </row>
    <row r="706" spans="1:17" ht="14.25">
      <c r="A706" t="s">
        <v>6629</v>
      </c>
      <c r="B706" t="s">
        <v>6626</v>
      </c>
      <c r="C706" t="s">
        <v>13833</v>
      </c>
      <c r="D706" t="s">
        <v>13823</v>
      </c>
      <c r="E706" t="s">
        <v>6631</v>
      </c>
      <c r="F706" s="46">
        <v>500</v>
      </c>
      <c r="G706" t="str">
        <f t="shared" si="11"/>
        <v>6259190035101413500</v>
      </c>
      <c r="H706" t="s">
        <v>198</v>
      </c>
      <c r="I706" t="e">
        <f>VLOOKUP(G706,网银退!C:D,2,FALSE)</f>
        <v>#N/A</v>
      </c>
    </row>
    <row r="707" spans="1:17" ht="14.25">
      <c r="A707" t="s">
        <v>6641</v>
      </c>
      <c r="B707" t="s">
        <v>6638</v>
      </c>
      <c r="C707" t="s">
        <v>13833</v>
      </c>
      <c r="D707" t="s">
        <v>13823</v>
      </c>
      <c r="E707" t="s">
        <v>6643</v>
      </c>
      <c r="F707" s="46">
        <v>345</v>
      </c>
      <c r="G707" t="str">
        <f t="shared" si="11"/>
        <v>6217003860019637782345</v>
      </c>
      <c r="H707" t="s">
        <v>198</v>
      </c>
      <c r="I707" t="e">
        <f>VLOOKUP(G707,网银退!C:D,2,FALSE)</f>
        <v>#N/A</v>
      </c>
    </row>
    <row r="708" spans="1:17" ht="14.25">
      <c r="A708" t="s">
        <v>6653</v>
      </c>
      <c r="B708" t="s">
        <v>6650</v>
      </c>
      <c r="C708" t="s">
        <v>13833</v>
      </c>
      <c r="D708" t="s">
        <v>13823</v>
      </c>
      <c r="E708" t="s">
        <v>6655</v>
      </c>
      <c r="F708" s="46">
        <v>500</v>
      </c>
      <c r="G708" t="str">
        <f t="shared" si="11"/>
        <v>6228483306005125966500</v>
      </c>
      <c r="H708" t="s">
        <v>198</v>
      </c>
      <c r="I708" t="e">
        <f>VLOOKUP(G708,网银退!C:D,2,FALSE)</f>
        <v>#N/A</v>
      </c>
    </row>
    <row r="709" spans="1:17" ht="14.25">
      <c r="A709" t="s">
        <v>6659</v>
      </c>
      <c r="B709" t="s">
        <v>6656</v>
      </c>
      <c r="C709" t="s">
        <v>13833</v>
      </c>
      <c r="D709" t="s">
        <v>13823</v>
      </c>
      <c r="E709" t="s">
        <v>6661</v>
      </c>
      <c r="F709" s="46">
        <v>542</v>
      </c>
      <c r="G709" t="str">
        <f t="shared" si="11"/>
        <v>6217007170001639804542</v>
      </c>
      <c r="H709" t="s">
        <v>198</v>
      </c>
      <c r="I709" t="e">
        <f>VLOOKUP(G709,网银退!C:D,2,FALSE)</f>
        <v>#N/A</v>
      </c>
    </row>
    <row r="710" spans="1:17" ht="14.25">
      <c r="A710" t="s">
        <v>6683</v>
      </c>
      <c r="B710" t="s">
        <v>6680</v>
      </c>
      <c r="C710" t="s">
        <v>13833</v>
      </c>
      <c r="D710" t="s">
        <v>13823</v>
      </c>
      <c r="E710" t="s">
        <v>6685</v>
      </c>
      <c r="F710" s="46">
        <v>40</v>
      </c>
      <c r="G710" t="str">
        <f t="shared" ref="G710:G773" si="12">E710&amp;F710</f>
        <v>621700386000979302540</v>
      </c>
      <c r="H710" t="s">
        <v>198</v>
      </c>
      <c r="I710" t="e">
        <f>VLOOKUP(G710,网银退!C:D,2,FALSE)</f>
        <v>#N/A</v>
      </c>
    </row>
    <row r="711" spans="1:17" ht="14.25">
      <c r="A711" t="s">
        <v>6665</v>
      </c>
      <c r="B711" t="s">
        <v>6662</v>
      </c>
      <c r="C711" t="s">
        <v>13833</v>
      </c>
      <c r="D711" t="s">
        <v>13823</v>
      </c>
      <c r="E711" t="s">
        <v>6667</v>
      </c>
      <c r="F711" s="46">
        <v>362</v>
      </c>
      <c r="G711" t="str">
        <f t="shared" si="12"/>
        <v>6228483348602331670362</v>
      </c>
      <c r="H711" t="s">
        <v>198</v>
      </c>
      <c r="I711" t="e">
        <f>VLOOKUP(G711,网银退!C:D,2,FALSE)</f>
        <v>#N/A</v>
      </c>
    </row>
    <row r="712" spans="1:17" ht="14.25">
      <c r="A712" t="s">
        <v>6671</v>
      </c>
      <c r="B712" t="s">
        <v>6668</v>
      </c>
      <c r="C712" t="s">
        <v>13833</v>
      </c>
      <c r="D712" t="s">
        <v>13823</v>
      </c>
      <c r="E712" t="s">
        <v>6673</v>
      </c>
      <c r="F712" s="46">
        <v>2638</v>
      </c>
      <c r="G712" t="str">
        <f t="shared" si="12"/>
        <v>62236915474755522638</v>
      </c>
      <c r="H712" t="s">
        <v>198</v>
      </c>
      <c r="I712" t="e">
        <f>VLOOKUP(G712,网银退!C:D,2,FALSE)</f>
        <v>#N/A</v>
      </c>
    </row>
    <row r="713" spans="1:17" ht="14.25">
      <c r="A713" t="s">
        <v>6677</v>
      </c>
      <c r="B713" t="s">
        <v>6674</v>
      </c>
      <c r="C713" t="s">
        <v>13833</v>
      </c>
      <c r="D713" t="s">
        <v>13823</v>
      </c>
      <c r="E713" t="s">
        <v>6679</v>
      </c>
      <c r="F713" s="46">
        <v>174</v>
      </c>
      <c r="G713" t="str">
        <f t="shared" si="12"/>
        <v>6228483338150323179174</v>
      </c>
      <c r="H713" t="s">
        <v>198</v>
      </c>
      <c r="I713" t="e">
        <f>VLOOKUP(G713,网银退!C:D,2,FALSE)</f>
        <v>#N/A</v>
      </c>
    </row>
    <row r="714" spans="1:17" ht="14.25">
      <c r="A714" t="s">
        <v>3178</v>
      </c>
      <c r="B714" t="s">
        <v>1079</v>
      </c>
      <c r="C714" t="s">
        <v>13826</v>
      </c>
      <c r="D714" t="s">
        <v>13823</v>
      </c>
      <c r="E714" t="s">
        <v>3180</v>
      </c>
      <c r="F714" s="46">
        <v>575</v>
      </c>
      <c r="G714" t="str">
        <f t="shared" si="12"/>
        <v>6222620590003026246575</v>
      </c>
      <c r="H714" t="s">
        <v>215</v>
      </c>
      <c r="I714" t="str">
        <f>VLOOKUP(G714,网银退!C:D,2,FALSE)</f>
        <v>20170705</v>
      </c>
      <c r="P714"/>
      <c r="Q714"/>
    </row>
    <row r="715" spans="1:17" ht="14.25">
      <c r="A715" t="s">
        <v>6689</v>
      </c>
      <c r="B715" t="s">
        <v>6686</v>
      </c>
      <c r="C715" t="s">
        <v>13833</v>
      </c>
      <c r="D715" t="s">
        <v>13823</v>
      </c>
      <c r="E715" t="s">
        <v>6691</v>
      </c>
      <c r="F715" s="46">
        <v>83</v>
      </c>
      <c r="G715" t="str">
        <f t="shared" si="12"/>
        <v>436742396004703378583</v>
      </c>
      <c r="H715" t="s">
        <v>198</v>
      </c>
      <c r="I715" t="e">
        <f>VLOOKUP(G715,网银退!C:D,2,FALSE)</f>
        <v>#N/A</v>
      </c>
    </row>
    <row r="716" spans="1:17" ht="14.25">
      <c r="A716" t="s">
        <v>8814</v>
      </c>
      <c r="B716" t="s">
        <v>8813</v>
      </c>
      <c r="C716" t="s">
        <v>13836</v>
      </c>
      <c r="D716" t="s">
        <v>13823</v>
      </c>
      <c r="E716" t="s">
        <v>3180</v>
      </c>
      <c r="F716" s="46" t="s">
        <v>13865</v>
      </c>
      <c r="G716" t="str">
        <f t="shared" si="12"/>
        <v>6222620590003026246575.0</v>
      </c>
      <c r="H716" t="s">
        <v>198</v>
      </c>
      <c r="I716" t="e">
        <f>VLOOKUP(G716,网银退!C:D,2,FALSE)</f>
        <v>#N/A</v>
      </c>
    </row>
    <row r="717" spans="1:17" ht="14.25">
      <c r="A717" t="s">
        <v>6705</v>
      </c>
      <c r="B717" t="s">
        <v>6702</v>
      </c>
      <c r="C717" t="s">
        <v>13833</v>
      </c>
      <c r="D717" t="s">
        <v>13823</v>
      </c>
      <c r="E717" t="s">
        <v>6707</v>
      </c>
      <c r="F717" s="46">
        <v>322</v>
      </c>
      <c r="G717" t="str">
        <f t="shared" si="12"/>
        <v>6282880012764750322</v>
      </c>
      <c r="H717" t="s">
        <v>198</v>
      </c>
      <c r="I717" t="e">
        <f>VLOOKUP(G717,网银退!C:D,2,FALSE)</f>
        <v>#N/A</v>
      </c>
    </row>
    <row r="718" spans="1:17" ht="14.25">
      <c r="A718" t="s">
        <v>6711</v>
      </c>
      <c r="B718" t="s">
        <v>6708</v>
      </c>
      <c r="C718" t="s">
        <v>13833</v>
      </c>
      <c r="D718" t="s">
        <v>13823</v>
      </c>
      <c r="E718" t="s">
        <v>6707</v>
      </c>
      <c r="F718" s="46">
        <v>1000</v>
      </c>
      <c r="G718" t="str">
        <f t="shared" si="12"/>
        <v>62828800127647501000</v>
      </c>
      <c r="H718" t="s">
        <v>198</v>
      </c>
      <c r="I718" t="e">
        <f>VLOOKUP(G718,网银退!C:D,2,FALSE)</f>
        <v>#N/A</v>
      </c>
    </row>
    <row r="719" spans="1:17" ht="14.25">
      <c r="A719" t="s">
        <v>6716</v>
      </c>
      <c r="B719" t="s">
        <v>6713</v>
      </c>
      <c r="C719" t="s">
        <v>13833</v>
      </c>
      <c r="D719" t="s">
        <v>13823</v>
      </c>
      <c r="E719" t="s">
        <v>6718</v>
      </c>
      <c r="F719" s="46">
        <v>230</v>
      </c>
      <c r="G719" t="str">
        <f t="shared" si="12"/>
        <v>6226222204647387230</v>
      </c>
      <c r="H719" t="s">
        <v>198</v>
      </c>
      <c r="I719" t="e">
        <f>VLOOKUP(G719,网银退!C:D,2,FALSE)</f>
        <v>#N/A</v>
      </c>
    </row>
    <row r="720" spans="1:17" ht="14.25">
      <c r="A720" t="s">
        <v>6697</v>
      </c>
      <c r="B720" t="s">
        <v>6694</v>
      </c>
      <c r="C720" t="s">
        <v>13833</v>
      </c>
      <c r="D720" t="s">
        <v>13823</v>
      </c>
      <c r="E720" t="s">
        <v>6699</v>
      </c>
      <c r="F720" s="46">
        <v>293</v>
      </c>
      <c r="G720" t="str">
        <f t="shared" si="12"/>
        <v>6228480128389353771293</v>
      </c>
      <c r="H720" t="s">
        <v>198</v>
      </c>
      <c r="I720" t="e">
        <f>VLOOKUP(G720,网银退!C:D,2,FALSE)</f>
        <v>#N/A</v>
      </c>
    </row>
    <row r="721" spans="1:9" ht="14.25">
      <c r="A721" t="s">
        <v>6722</v>
      </c>
      <c r="B721" t="s">
        <v>6719</v>
      </c>
      <c r="C721" t="s">
        <v>13833</v>
      </c>
      <c r="D721" t="s">
        <v>13823</v>
      </c>
      <c r="E721" t="s">
        <v>6724</v>
      </c>
      <c r="F721" s="46">
        <v>450</v>
      </c>
      <c r="G721" t="str">
        <f t="shared" si="12"/>
        <v>6228481936023541760450</v>
      </c>
      <c r="H721" t="s">
        <v>198</v>
      </c>
      <c r="I721" t="e">
        <f>VLOOKUP(G721,网银退!C:D,2,FALSE)</f>
        <v>#N/A</v>
      </c>
    </row>
    <row r="722" spans="1:9" ht="14.25">
      <c r="A722" t="s">
        <v>5237</v>
      </c>
      <c r="B722" t="s">
        <v>5236</v>
      </c>
      <c r="C722" t="s">
        <v>13834</v>
      </c>
      <c r="D722" t="s">
        <v>13823</v>
      </c>
      <c r="E722" t="s">
        <v>5240</v>
      </c>
      <c r="F722" s="46">
        <v>122</v>
      </c>
      <c r="G722" t="str">
        <f t="shared" si="12"/>
        <v>6222620590005665397122</v>
      </c>
      <c r="H722" t="s">
        <v>215</v>
      </c>
      <c r="I722" t="str">
        <f>VLOOKUP(G722,网银退!C:D,2,FALSE)</f>
        <v>20170712</v>
      </c>
    </row>
    <row r="723" spans="1:9" ht="14.25">
      <c r="A723" t="s">
        <v>6731</v>
      </c>
      <c r="B723" t="s">
        <v>6728</v>
      </c>
      <c r="C723" t="s">
        <v>13833</v>
      </c>
      <c r="D723" t="s">
        <v>13823</v>
      </c>
      <c r="E723" t="s">
        <v>6733</v>
      </c>
      <c r="F723" s="46">
        <v>200</v>
      </c>
      <c r="G723" t="str">
        <f t="shared" si="12"/>
        <v>6217232517000089166200</v>
      </c>
      <c r="H723" t="s">
        <v>198</v>
      </c>
      <c r="I723" t="e">
        <f>VLOOKUP(G723,网银退!C:D,2,FALSE)</f>
        <v>#N/A</v>
      </c>
    </row>
    <row r="724" spans="1:9" ht="14.25">
      <c r="A724" t="s">
        <v>6737</v>
      </c>
      <c r="B724" t="s">
        <v>6734</v>
      </c>
      <c r="C724" t="s">
        <v>13833</v>
      </c>
      <c r="D724" t="s">
        <v>13823</v>
      </c>
      <c r="E724" t="s">
        <v>6607</v>
      </c>
      <c r="F724" s="46">
        <v>50</v>
      </c>
      <c r="G724" t="str">
        <f t="shared" si="12"/>
        <v>622252059573675850</v>
      </c>
      <c r="H724" t="s">
        <v>198</v>
      </c>
      <c r="I724" t="e">
        <f>VLOOKUP(G724,网银退!C:D,2,FALSE)</f>
        <v>#N/A</v>
      </c>
    </row>
    <row r="725" spans="1:9" ht="14.25">
      <c r="A725" t="s">
        <v>6742</v>
      </c>
      <c r="B725" t="s">
        <v>6739</v>
      </c>
      <c r="C725" t="s">
        <v>13833</v>
      </c>
      <c r="D725" t="s">
        <v>13823</v>
      </c>
      <c r="E725" t="s">
        <v>6744</v>
      </c>
      <c r="F725" s="46">
        <v>9000</v>
      </c>
      <c r="G725" t="str">
        <f t="shared" si="12"/>
        <v>62246901385311039000</v>
      </c>
      <c r="H725" t="s">
        <v>198</v>
      </c>
      <c r="I725" t="e">
        <f>VLOOKUP(G725,网银退!C:D,2,FALSE)</f>
        <v>#N/A</v>
      </c>
    </row>
    <row r="726" spans="1:9" ht="14.25">
      <c r="A726" t="s">
        <v>6746</v>
      </c>
      <c r="B726" t="s">
        <v>6745</v>
      </c>
      <c r="C726" t="s">
        <v>13833</v>
      </c>
      <c r="D726" t="s">
        <v>13823</v>
      </c>
      <c r="E726" t="s">
        <v>6744</v>
      </c>
      <c r="F726" s="46">
        <v>5000</v>
      </c>
      <c r="G726" t="str">
        <f t="shared" si="12"/>
        <v>62246901385311035000</v>
      </c>
      <c r="H726" t="s">
        <v>198</v>
      </c>
      <c r="I726" t="e">
        <f>VLOOKUP(G726,网银退!C:D,2,FALSE)</f>
        <v>#N/A</v>
      </c>
    </row>
    <row r="727" spans="1:9" ht="14.25">
      <c r="A727" t="s">
        <v>6749</v>
      </c>
      <c r="B727" t="s">
        <v>6748</v>
      </c>
      <c r="C727" t="s">
        <v>13833</v>
      </c>
      <c r="D727" t="s">
        <v>13823</v>
      </c>
      <c r="E727" t="s">
        <v>6744</v>
      </c>
      <c r="F727" s="46">
        <v>470</v>
      </c>
      <c r="G727" t="str">
        <f t="shared" si="12"/>
        <v>6224690138531103470</v>
      </c>
      <c r="H727" t="s">
        <v>198</v>
      </c>
      <c r="I727" t="e">
        <f>VLOOKUP(G727,网银退!C:D,2,FALSE)</f>
        <v>#N/A</v>
      </c>
    </row>
    <row r="728" spans="1:9" ht="14.25">
      <c r="A728" t="s">
        <v>6754</v>
      </c>
      <c r="B728" t="s">
        <v>6751</v>
      </c>
      <c r="C728" t="s">
        <v>13833</v>
      </c>
      <c r="D728" t="s">
        <v>13823</v>
      </c>
      <c r="E728" t="s">
        <v>6756</v>
      </c>
      <c r="F728" s="46">
        <v>500</v>
      </c>
      <c r="G728" t="str">
        <f t="shared" si="12"/>
        <v>6217003930000282813500</v>
      </c>
      <c r="H728" t="s">
        <v>198</v>
      </c>
      <c r="I728" t="e">
        <f>VLOOKUP(G728,网银退!C:D,2,FALSE)</f>
        <v>#N/A</v>
      </c>
    </row>
    <row r="729" spans="1:9" ht="14.25">
      <c r="A729" t="s">
        <v>6760</v>
      </c>
      <c r="B729" t="s">
        <v>6757</v>
      </c>
      <c r="C729" t="s">
        <v>13833</v>
      </c>
      <c r="D729" t="s">
        <v>13823</v>
      </c>
      <c r="E729" t="s">
        <v>6756</v>
      </c>
      <c r="F729" s="46">
        <v>3600</v>
      </c>
      <c r="G729" t="str">
        <f t="shared" si="12"/>
        <v>62170039300002828133600</v>
      </c>
      <c r="H729" t="s">
        <v>198</v>
      </c>
      <c r="I729" t="e">
        <f>VLOOKUP(G729,网银退!C:D,2,FALSE)</f>
        <v>#N/A</v>
      </c>
    </row>
    <row r="730" spans="1:9" ht="14.25">
      <c r="A730" t="s">
        <v>5342</v>
      </c>
      <c r="B730" t="s">
        <v>5341</v>
      </c>
      <c r="C730" t="s">
        <v>13835</v>
      </c>
      <c r="D730" t="s">
        <v>13823</v>
      </c>
      <c r="E730" t="s">
        <v>5345</v>
      </c>
      <c r="F730" s="46">
        <v>500</v>
      </c>
      <c r="G730" t="str">
        <f t="shared" si="12"/>
        <v>6222622430000869728500</v>
      </c>
      <c r="H730" t="s">
        <v>215</v>
      </c>
      <c r="I730" t="str">
        <f>VLOOKUP(G730,网银退!C:D,2,FALSE)</f>
        <v>20170713</v>
      </c>
    </row>
    <row r="731" spans="1:9" ht="14.25">
      <c r="A731" t="s">
        <v>6770</v>
      </c>
      <c r="B731" t="s">
        <v>6767</v>
      </c>
      <c r="C731" t="s">
        <v>13833</v>
      </c>
      <c r="D731" t="s">
        <v>13823</v>
      </c>
      <c r="E731" t="s">
        <v>6772</v>
      </c>
      <c r="F731" s="46">
        <v>450</v>
      </c>
      <c r="G731" t="str">
        <f t="shared" si="12"/>
        <v>6226621302150139450</v>
      </c>
      <c r="H731" t="s">
        <v>198</v>
      </c>
      <c r="I731" t="e">
        <f>VLOOKUP(G731,网银退!C:D,2,FALSE)</f>
        <v>#N/A</v>
      </c>
    </row>
    <row r="732" spans="1:9" ht="14.25">
      <c r="A732" t="s">
        <v>6782</v>
      </c>
      <c r="B732" t="s">
        <v>6779</v>
      </c>
      <c r="C732" t="s">
        <v>13833</v>
      </c>
      <c r="D732" t="s">
        <v>13823</v>
      </c>
      <c r="E732" t="s">
        <v>6784</v>
      </c>
      <c r="F732" s="46">
        <v>893</v>
      </c>
      <c r="G732" t="str">
        <f t="shared" si="12"/>
        <v>6212262507001248998893</v>
      </c>
      <c r="H732" t="s">
        <v>198</v>
      </c>
      <c r="I732" t="e">
        <f>VLOOKUP(G732,网银退!C:D,2,FALSE)</f>
        <v>#N/A</v>
      </c>
    </row>
    <row r="733" spans="1:9" ht="14.25">
      <c r="A733" t="s">
        <v>5384</v>
      </c>
      <c r="B733" t="s">
        <v>5383</v>
      </c>
      <c r="C733" t="s">
        <v>13835</v>
      </c>
      <c r="D733" t="s">
        <v>13823</v>
      </c>
      <c r="E733" t="s">
        <v>5387</v>
      </c>
      <c r="F733" s="46">
        <v>200</v>
      </c>
      <c r="G733" t="str">
        <f t="shared" si="12"/>
        <v>62230824009835146200</v>
      </c>
      <c r="H733" t="s">
        <v>215</v>
      </c>
      <c r="I733" t="str">
        <f>VLOOKUP(G733,网银退!C:D,2,FALSE)</f>
        <v>20170713</v>
      </c>
    </row>
    <row r="734" spans="1:9" ht="14.25">
      <c r="A734" t="s">
        <v>5631</v>
      </c>
      <c r="B734" t="s">
        <v>5630</v>
      </c>
      <c r="C734" t="s">
        <v>13838</v>
      </c>
      <c r="D734" t="s">
        <v>13823</v>
      </c>
      <c r="E734" t="s">
        <v>5387</v>
      </c>
      <c r="F734" s="46">
        <v>200</v>
      </c>
      <c r="G734" t="str">
        <f t="shared" si="12"/>
        <v>62230824009835146200</v>
      </c>
      <c r="H734" t="s">
        <v>215</v>
      </c>
      <c r="I734" t="str">
        <f>VLOOKUP(G734,网银退!C:D,2,FALSE)</f>
        <v>20170713</v>
      </c>
    </row>
    <row r="735" spans="1:9" ht="14.25">
      <c r="A735" t="s">
        <v>6776</v>
      </c>
      <c r="B735" t="s">
        <v>6773</v>
      </c>
      <c r="C735" t="s">
        <v>13833</v>
      </c>
      <c r="D735" t="s">
        <v>13823</v>
      </c>
      <c r="E735" t="s">
        <v>6778</v>
      </c>
      <c r="F735" s="46">
        <v>408</v>
      </c>
      <c r="G735" t="str">
        <f t="shared" si="12"/>
        <v>6214858713888642408</v>
      </c>
      <c r="H735" t="s">
        <v>198</v>
      </c>
      <c r="I735" t="e">
        <f>VLOOKUP(G735,网银退!C:D,2,FALSE)</f>
        <v>#N/A</v>
      </c>
    </row>
    <row r="736" spans="1:9" ht="14.25">
      <c r="A736" t="s">
        <v>5480</v>
      </c>
      <c r="B736" t="s">
        <v>5479</v>
      </c>
      <c r="C736" t="s">
        <v>13836</v>
      </c>
      <c r="D736" t="s">
        <v>13823</v>
      </c>
      <c r="E736" t="s">
        <v>5483</v>
      </c>
      <c r="F736" s="46">
        <v>15000</v>
      </c>
      <c r="G736" t="str">
        <f t="shared" si="12"/>
        <v>6223082401682927215000</v>
      </c>
      <c r="H736" t="s">
        <v>215</v>
      </c>
      <c r="I736" t="str">
        <f>VLOOKUP(G736,网银退!C:D,2,FALSE)</f>
        <v>20170714</v>
      </c>
    </row>
    <row r="737" spans="1:9" ht="14.25">
      <c r="A737" t="s">
        <v>5626</v>
      </c>
      <c r="B737" t="s">
        <v>5625</v>
      </c>
      <c r="C737" t="s">
        <v>13838</v>
      </c>
      <c r="D737" t="s">
        <v>13823</v>
      </c>
      <c r="E737" t="s">
        <v>5483</v>
      </c>
      <c r="F737" s="46">
        <v>15000</v>
      </c>
      <c r="G737" t="str">
        <f t="shared" si="12"/>
        <v>6223082401682927215000</v>
      </c>
      <c r="H737" t="s">
        <v>215</v>
      </c>
      <c r="I737" t="str">
        <f>VLOOKUP(G737,网银退!C:D,2,FALSE)</f>
        <v>20170714</v>
      </c>
    </row>
    <row r="738" spans="1:9" ht="14.25">
      <c r="A738" t="s">
        <v>6174</v>
      </c>
      <c r="B738" t="s">
        <v>6173</v>
      </c>
      <c r="C738" t="s">
        <v>13844</v>
      </c>
      <c r="D738" t="s">
        <v>13823</v>
      </c>
      <c r="E738" t="s">
        <v>5483</v>
      </c>
      <c r="F738" s="46">
        <v>15025</v>
      </c>
      <c r="G738" t="str">
        <f t="shared" si="12"/>
        <v>6223082401682927215025</v>
      </c>
      <c r="H738" t="s">
        <v>215</v>
      </c>
      <c r="I738" t="str">
        <f>VLOOKUP(G738,网银退!C:D,2,FALSE)</f>
        <v>20170720</v>
      </c>
    </row>
    <row r="739" spans="1:9" ht="14.25">
      <c r="A739" t="s">
        <v>6790</v>
      </c>
      <c r="B739" t="s">
        <v>6787</v>
      </c>
      <c r="C739" t="s">
        <v>13833</v>
      </c>
      <c r="D739" t="s">
        <v>13823</v>
      </c>
      <c r="E739" t="s">
        <v>6792</v>
      </c>
      <c r="F739" s="46">
        <v>95</v>
      </c>
      <c r="G739" t="str">
        <f t="shared" si="12"/>
        <v>622700389009029071395</v>
      </c>
      <c r="H739" t="s">
        <v>198</v>
      </c>
      <c r="I739" t="e">
        <f>VLOOKUP(G739,网银退!C:D,2,FALSE)</f>
        <v>#N/A</v>
      </c>
    </row>
    <row r="740" spans="1:9" ht="14.25">
      <c r="A740" t="s">
        <v>6796</v>
      </c>
      <c r="B740" t="s">
        <v>6793</v>
      </c>
      <c r="C740" t="s">
        <v>13833</v>
      </c>
      <c r="D740" t="s">
        <v>13823</v>
      </c>
      <c r="E740" t="s">
        <v>6798</v>
      </c>
      <c r="F740" s="46">
        <v>66</v>
      </c>
      <c r="G740" t="str">
        <f t="shared" si="12"/>
        <v>621700386002377441566</v>
      </c>
      <c r="H740" t="s">
        <v>198</v>
      </c>
      <c r="I740" t="e">
        <f>VLOOKUP(G740,网银退!C:D,2,FALSE)</f>
        <v>#N/A</v>
      </c>
    </row>
    <row r="741" spans="1:9" ht="14.25">
      <c r="A741" t="s">
        <v>6811</v>
      </c>
      <c r="B741" t="s">
        <v>6808</v>
      </c>
      <c r="C741" t="s">
        <v>13833</v>
      </c>
      <c r="D741" t="s">
        <v>13823</v>
      </c>
      <c r="E741" t="s">
        <v>6813</v>
      </c>
      <c r="F741" s="46">
        <v>824</v>
      </c>
      <c r="G741" t="str">
        <f t="shared" si="12"/>
        <v>4581230591883519824</v>
      </c>
      <c r="H741" t="s">
        <v>198</v>
      </c>
      <c r="I741" t="e">
        <f>VLOOKUP(G741,网银退!C:D,2,FALSE)</f>
        <v>#N/A</v>
      </c>
    </row>
    <row r="742" spans="1:9" ht="14.25">
      <c r="A742" t="s">
        <v>6806</v>
      </c>
      <c r="B742" t="s">
        <v>6805</v>
      </c>
      <c r="C742" t="s">
        <v>13833</v>
      </c>
      <c r="D742" t="s">
        <v>13823</v>
      </c>
      <c r="E742" t="s">
        <v>2890</v>
      </c>
      <c r="F742" s="46">
        <v>10000</v>
      </c>
      <c r="G742" t="str">
        <f t="shared" si="12"/>
        <v>622575002851579510000</v>
      </c>
      <c r="H742" t="s">
        <v>198</v>
      </c>
      <c r="I742" t="e">
        <f>VLOOKUP(G742,网银退!C:D,2,FALSE)</f>
        <v>#N/A</v>
      </c>
    </row>
    <row r="743" spans="1:9" ht="14.25">
      <c r="A743" t="s">
        <v>6817</v>
      </c>
      <c r="B743" t="s">
        <v>6814</v>
      </c>
      <c r="C743" t="s">
        <v>13833</v>
      </c>
      <c r="D743" t="s">
        <v>13823</v>
      </c>
      <c r="E743" t="s">
        <v>6819</v>
      </c>
      <c r="F743" s="46">
        <v>300</v>
      </c>
      <c r="G743" t="str">
        <f t="shared" si="12"/>
        <v>6217003860020605612300</v>
      </c>
      <c r="H743" t="s">
        <v>198</v>
      </c>
      <c r="I743" t="e">
        <f>VLOOKUP(G743,网银退!C:D,2,FALSE)</f>
        <v>#N/A</v>
      </c>
    </row>
    <row r="744" spans="1:9" ht="14.25">
      <c r="A744" t="s">
        <v>6823</v>
      </c>
      <c r="B744" t="s">
        <v>6820</v>
      </c>
      <c r="C744" t="s">
        <v>13833</v>
      </c>
      <c r="D744" t="s">
        <v>13823</v>
      </c>
      <c r="E744" t="s">
        <v>6825</v>
      </c>
      <c r="F744" s="46">
        <v>1000</v>
      </c>
      <c r="G744" t="str">
        <f t="shared" si="12"/>
        <v>52016905943817031000</v>
      </c>
      <c r="H744" t="s">
        <v>198</v>
      </c>
      <c r="I744" t="e">
        <f>VLOOKUP(G744,网银退!C:D,2,FALSE)</f>
        <v>#N/A</v>
      </c>
    </row>
    <row r="745" spans="1:9" ht="14.25">
      <c r="A745" t="s">
        <v>6829</v>
      </c>
      <c r="B745" t="s">
        <v>6826</v>
      </c>
      <c r="C745" t="s">
        <v>13833</v>
      </c>
      <c r="D745" t="s">
        <v>13823</v>
      </c>
      <c r="E745" t="s">
        <v>6831</v>
      </c>
      <c r="F745" s="46">
        <v>96</v>
      </c>
      <c r="G745" t="str">
        <f t="shared" si="12"/>
        <v>621786270000165682296</v>
      </c>
      <c r="H745" t="s">
        <v>198</v>
      </c>
      <c r="I745" t="e">
        <f>VLOOKUP(G745,网银退!C:D,2,FALSE)</f>
        <v>#N/A</v>
      </c>
    </row>
    <row r="746" spans="1:9" ht="14.25">
      <c r="A746" t="s">
        <v>6833</v>
      </c>
      <c r="B746" t="s">
        <v>6832</v>
      </c>
      <c r="C746" t="s">
        <v>13833</v>
      </c>
      <c r="D746" t="s">
        <v>13823</v>
      </c>
      <c r="E746" t="s">
        <v>4246</v>
      </c>
      <c r="F746" s="46">
        <v>53</v>
      </c>
      <c r="G746" t="str">
        <f t="shared" si="12"/>
        <v>621483871896592653</v>
      </c>
      <c r="H746" t="s">
        <v>198</v>
      </c>
      <c r="I746" t="e">
        <f>VLOOKUP(G746,网银退!C:D,2,FALSE)</f>
        <v>#N/A</v>
      </c>
    </row>
    <row r="747" spans="1:9" ht="14.25">
      <c r="A747" t="s">
        <v>6838</v>
      </c>
      <c r="B747" t="s">
        <v>6835</v>
      </c>
      <c r="C747" t="s">
        <v>13833</v>
      </c>
      <c r="D747" t="s">
        <v>13823</v>
      </c>
      <c r="E747" t="s">
        <v>6840</v>
      </c>
      <c r="F747" s="46">
        <v>545</v>
      </c>
      <c r="G747" t="str">
        <f t="shared" si="12"/>
        <v>6217987300000030242545</v>
      </c>
      <c r="H747" t="s">
        <v>198</v>
      </c>
      <c r="I747" t="e">
        <f>VLOOKUP(G747,网银退!C:D,2,FALSE)</f>
        <v>#N/A</v>
      </c>
    </row>
    <row r="748" spans="1:9" ht="14.25">
      <c r="A748" t="s">
        <v>6844</v>
      </c>
      <c r="B748" t="s">
        <v>6841</v>
      </c>
      <c r="C748" t="s">
        <v>13833</v>
      </c>
      <c r="D748" t="s">
        <v>13823</v>
      </c>
      <c r="E748" t="s">
        <v>6846</v>
      </c>
      <c r="F748" s="46">
        <v>128</v>
      </c>
      <c r="G748" t="str">
        <f t="shared" si="12"/>
        <v>6217003850000304187128</v>
      </c>
      <c r="H748" t="s">
        <v>198</v>
      </c>
      <c r="I748" t="e">
        <f>VLOOKUP(G748,网银退!C:D,2,FALSE)</f>
        <v>#N/A</v>
      </c>
    </row>
    <row r="749" spans="1:9" ht="14.25">
      <c r="A749" t="s">
        <v>6848</v>
      </c>
      <c r="B749" t="s">
        <v>6847</v>
      </c>
      <c r="C749" t="s">
        <v>13833</v>
      </c>
      <c r="D749" t="s">
        <v>13823</v>
      </c>
      <c r="E749" t="s">
        <v>6846</v>
      </c>
      <c r="F749" s="46">
        <v>128</v>
      </c>
      <c r="G749" t="str">
        <f t="shared" si="12"/>
        <v>6217003850000304187128</v>
      </c>
      <c r="H749" t="s">
        <v>198</v>
      </c>
      <c r="I749" t="e">
        <f>VLOOKUP(G749,网银退!C:D,2,FALSE)</f>
        <v>#N/A</v>
      </c>
    </row>
    <row r="750" spans="1:9" ht="14.25">
      <c r="A750" t="s">
        <v>6853</v>
      </c>
      <c r="B750" t="s">
        <v>6850</v>
      </c>
      <c r="C750" t="s">
        <v>13833</v>
      </c>
      <c r="D750" t="s">
        <v>13823</v>
      </c>
      <c r="E750" t="s">
        <v>6855</v>
      </c>
      <c r="F750" s="46">
        <v>5000</v>
      </c>
      <c r="G750" t="str">
        <f t="shared" si="12"/>
        <v>62319000000912501225000</v>
      </c>
      <c r="H750" t="s">
        <v>198</v>
      </c>
      <c r="I750" t="e">
        <f>VLOOKUP(G750,网银退!C:D,2,FALSE)</f>
        <v>#N/A</v>
      </c>
    </row>
    <row r="751" spans="1:9" ht="14.25">
      <c r="A751" t="s">
        <v>6859</v>
      </c>
      <c r="B751" t="s">
        <v>6856</v>
      </c>
      <c r="C751" t="s">
        <v>13833</v>
      </c>
      <c r="D751" t="s">
        <v>13823</v>
      </c>
      <c r="E751" t="s">
        <v>6861</v>
      </c>
      <c r="F751" s="46">
        <v>974</v>
      </c>
      <c r="G751" t="str">
        <f t="shared" si="12"/>
        <v>6231900000118767223974</v>
      </c>
      <c r="H751" t="s">
        <v>198</v>
      </c>
      <c r="I751" t="e">
        <f>VLOOKUP(G751,网银退!C:D,2,FALSE)</f>
        <v>#N/A</v>
      </c>
    </row>
    <row r="752" spans="1:9" ht="14.25">
      <c r="A752" t="s">
        <v>6865</v>
      </c>
      <c r="B752" t="s">
        <v>6862</v>
      </c>
      <c r="C752" t="s">
        <v>13833</v>
      </c>
      <c r="D752" t="s">
        <v>13823</v>
      </c>
      <c r="E752" t="s">
        <v>6867</v>
      </c>
      <c r="F752" s="46">
        <v>90</v>
      </c>
      <c r="G752" t="str">
        <f t="shared" si="12"/>
        <v>622893000115977309690</v>
      </c>
      <c r="H752" t="s">
        <v>198</v>
      </c>
      <c r="I752" t="e">
        <f>VLOOKUP(G752,网银退!C:D,2,FALSE)</f>
        <v>#N/A</v>
      </c>
    </row>
    <row r="753" spans="1:17" ht="14.25">
      <c r="A753" t="s">
        <v>6011</v>
      </c>
      <c r="B753" t="s">
        <v>6010</v>
      </c>
      <c r="C753" t="s">
        <v>13843</v>
      </c>
      <c r="D753" t="s">
        <v>13823</v>
      </c>
      <c r="E753" t="s">
        <v>6014</v>
      </c>
      <c r="F753" s="46">
        <v>5000</v>
      </c>
      <c r="G753" t="str">
        <f t="shared" si="12"/>
        <v>622308240177215025000</v>
      </c>
      <c r="H753" t="s">
        <v>215</v>
      </c>
      <c r="I753" t="str">
        <f>VLOOKUP(G753,网银退!C:D,2,FALSE)</f>
        <v>20170719</v>
      </c>
    </row>
    <row r="754" spans="1:17" ht="14.25">
      <c r="A754" t="s">
        <v>6873</v>
      </c>
      <c r="B754" t="s">
        <v>6870</v>
      </c>
      <c r="C754" t="s">
        <v>13833</v>
      </c>
      <c r="D754" t="s">
        <v>13823</v>
      </c>
      <c r="E754" t="s">
        <v>6875</v>
      </c>
      <c r="F754" s="46">
        <v>2000</v>
      </c>
      <c r="G754" t="str">
        <f t="shared" si="12"/>
        <v>62236912399919082000</v>
      </c>
      <c r="H754" t="s">
        <v>198</v>
      </c>
      <c r="I754" t="e">
        <f>VLOOKUP(G754,网银退!C:D,2,FALSE)</f>
        <v>#N/A</v>
      </c>
    </row>
    <row r="755" spans="1:17" ht="14.25">
      <c r="A755" t="s">
        <v>6879</v>
      </c>
      <c r="B755" t="s">
        <v>6876</v>
      </c>
      <c r="C755" t="s">
        <v>13833</v>
      </c>
      <c r="D755" t="s">
        <v>13823</v>
      </c>
      <c r="E755" t="s">
        <v>6881</v>
      </c>
      <c r="F755" s="46">
        <v>38</v>
      </c>
      <c r="G755" t="str">
        <f t="shared" si="12"/>
        <v>622369115846671838</v>
      </c>
      <c r="H755" t="s">
        <v>198</v>
      </c>
      <c r="I755" t="e">
        <f>VLOOKUP(G755,网银退!C:D,2,FALSE)</f>
        <v>#N/A</v>
      </c>
    </row>
    <row r="756" spans="1:17" ht="14.25">
      <c r="A756" t="s">
        <v>6885</v>
      </c>
      <c r="B756" t="s">
        <v>6882</v>
      </c>
      <c r="C756" t="s">
        <v>13833</v>
      </c>
      <c r="D756" t="s">
        <v>13823</v>
      </c>
      <c r="E756" t="s">
        <v>6887</v>
      </c>
      <c r="F756" s="46">
        <v>1020</v>
      </c>
      <c r="G756" t="str">
        <f t="shared" si="12"/>
        <v>62220812080043403571020</v>
      </c>
      <c r="H756" t="s">
        <v>198</v>
      </c>
      <c r="I756" t="e">
        <f>VLOOKUP(G756,网银退!C:D,2,FALSE)</f>
        <v>#N/A</v>
      </c>
    </row>
    <row r="757" spans="1:17" ht="14.25">
      <c r="A757" t="s">
        <v>6891</v>
      </c>
      <c r="B757" t="s">
        <v>6888</v>
      </c>
      <c r="C757" t="s">
        <v>13833</v>
      </c>
      <c r="D757" t="s">
        <v>13823</v>
      </c>
      <c r="E757" t="s">
        <v>6887</v>
      </c>
      <c r="F757" s="46">
        <v>1513</v>
      </c>
      <c r="G757" t="str">
        <f t="shared" si="12"/>
        <v>62220812080043403571513</v>
      </c>
      <c r="H757" t="s">
        <v>198</v>
      </c>
      <c r="I757" t="e">
        <f>VLOOKUP(G757,网银退!C:D,2,FALSE)</f>
        <v>#N/A</v>
      </c>
    </row>
    <row r="758" spans="1:17" ht="14.25">
      <c r="A758" t="s">
        <v>6896</v>
      </c>
      <c r="B758" t="s">
        <v>6893</v>
      </c>
      <c r="C758" t="s">
        <v>13833</v>
      </c>
      <c r="D758" t="s">
        <v>13823</v>
      </c>
      <c r="E758" t="s">
        <v>6898</v>
      </c>
      <c r="F758" s="46">
        <v>393</v>
      </c>
      <c r="G758" t="str">
        <f t="shared" si="12"/>
        <v>6210330310004789759393</v>
      </c>
      <c r="H758" t="s">
        <v>198</v>
      </c>
      <c r="I758" t="e">
        <f>VLOOKUP(G758,网银退!C:D,2,FALSE)</f>
        <v>#N/A</v>
      </c>
    </row>
    <row r="759" spans="1:17" ht="14.25">
      <c r="A759" t="s">
        <v>6902</v>
      </c>
      <c r="B759" t="s">
        <v>6899</v>
      </c>
      <c r="C759" t="s">
        <v>13833</v>
      </c>
      <c r="D759" t="s">
        <v>13823</v>
      </c>
      <c r="E759" t="s">
        <v>6904</v>
      </c>
      <c r="F759" s="46">
        <v>100</v>
      </c>
      <c r="G759" t="str">
        <f t="shared" si="12"/>
        <v>6214858711436147100</v>
      </c>
      <c r="H759" t="s">
        <v>198</v>
      </c>
      <c r="I759" t="e">
        <f>VLOOKUP(G759,网银退!C:D,2,FALSE)</f>
        <v>#N/A</v>
      </c>
    </row>
    <row r="760" spans="1:17" ht="14.25">
      <c r="A760" t="s">
        <v>6908</v>
      </c>
      <c r="B760" t="s">
        <v>6905</v>
      </c>
      <c r="C760" t="s">
        <v>13833</v>
      </c>
      <c r="D760" t="s">
        <v>13823</v>
      </c>
      <c r="E760" t="s">
        <v>6910</v>
      </c>
      <c r="F760" s="46">
        <v>580</v>
      </c>
      <c r="G760" t="str">
        <f t="shared" si="12"/>
        <v>6214838713464701580</v>
      </c>
      <c r="H760" t="s">
        <v>198</v>
      </c>
      <c r="I760" t="e">
        <f>VLOOKUP(G760,网银退!C:D,2,FALSE)</f>
        <v>#N/A</v>
      </c>
    </row>
    <row r="761" spans="1:17" ht="14.25">
      <c r="A761" t="s">
        <v>6912</v>
      </c>
      <c r="B761" t="s">
        <v>6911</v>
      </c>
      <c r="C761" t="s">
        <v>13833</v>
      </c>
      <c r="D761" t="s">
        <v>13823</v>
      </c>
      <c r="E761" t="s">
        <v>6718</v>
      </c>
      <c r="F761" s="46">
        <v>200</v>
      </c>
      <c r="G761" t="str">
        <f t="shared" si="12"/>
        <v>6226222204647387200</v>
      </c>
      <c r="H761" t="s">
        <v>198</v>
      </c>
      <c r="I761" t="e">
        <f>VLOOKUP(G761,网银退!C:D,2,FALSE)</f>
        <v>#N/A</v>
      </c>
    </row>
    <row r="762" spans="1:17" ht="14.25">
      <c r="A762" t="s">
        <v>4067</v>
      </c>
      <c r="B762" t="s">
        <v>1827</v>
      </c>
      <c r="C762" t="s">
        <v>13830</v>
      </c>
      <c r="D762" t="s">
        <v>13823</v>
      </c>
      <c r="E762" t="s">
        <v>4051</v>
      </c>
      <c r="F762" s="46">
        <v>100</v>
      </c>
      <c r="G762" t="str">
        <f t="shared" si="12"/>
        <v>62230826001193143100</v>
      </c>
      <c r="H762" t="s">
        <v>215</v>
      </c>
      <c r="I762" t="str">
        <f>VLOOKUP(G762,网银退!C:D,2,FALSE)</f>
        <v>20170710</v>
      </c>
      <c r="P762"/>
      <c r="Q762"/>
    </row>
    <row r="763" spans="1:17" ht="14.25">
      <c r="A763" t="s">
        <v>4049</v>
      </c>
      <c r="B763" t="s">
        <v>1809</v>
      </c>
      <c r="C763" t="s">
        <v>13830</v>
      </c>
      <c r="D763" t="s">
        <v>13823</v>
      </c>
      <c r="E763" t="s">
        <v>4051</v>
      </c>
      <c r="F763" s="46">
        <v>1000</v>
      </c>
      <c r="G763" t="str">
        <f t="shared" si="12"/>
        <v>622308260011931431000</v>
      </c>
      <c r="H763" t="s">
        <v>215</v>
      </c>
      <c r="I763" t="str">
        <f>VLOOKUP(G763,网银退!C:D,2,FALSE)</f>
        <v>20170710</v>
      </c>
      <c r="P763"/>
      <c r="Q763"/>
    </row>
    <row r="764" spans="1:17" ht="14.25">
      <c r="A764" t="s">
        <v>6921</v>
      </c>
      <c r="B764" t="s">
        <v>6918</v>
      </c>
      <c r="C764" t="s">
        <v>13833</v>
      </c>
      <c r="D764" t="s">
        <v>13823</v>
      </c>
      <c r="E764" t="s">
        <v>6923</v>
      </c>
      <c r="F764" s="46">
        <v>2874</v>
      </c>
      <c r="G764" t="str">
        <f t="shared" si="12"/>
        <v>62214878324318022874</v>
      </c>
      <c r="H764" t="s">
        <v>198</v>
      </c>
      <c r="I764" t="e">
        <f>VLOOKUP(G764,网银退!C:D,2,FALSE)</f>
        <v>#N/A</v>
      </c>
    </row>
    <row r="765" spans="1:17" ht="14.25">
      <c r="A765" t="s">
        <v>6927</v>
      </c>
      <c r="B765" t="s">
        <v>6924</v>
      </c>
      <c r="C765" t="s">
        <v>13833</v>
      </c>
      <c r="D765" t="s">
        <v>13823</v>
      </c>
      <c r="E765" t="s">
        <v>6929</v>
      </c>
      <c r="F765" s="46">
        <v>384</v>
      </c>
      <c r="G765" t="str">
        <f t="shared" si="12"/>
        <v>6217007160003568457384</v>
      </c>
      <c r="H765" t="s">
        <v>198</v>
      </c>
      <c r="I765" t="e">
        <f>VLOOKUP(G765,网银退!C:D,2,FALSE)</f>
        <v>#N/A</v>
      </c>
    </row>
    <row r="766" spans="1:17" ht="14.25">
      <c r="A766" t="s">
        <v>6933</v>
      </c>
      <c r="B766" t="s">
        <v>6930</v>
      </c>
      <c r="C766" t="s">
        <v>13833</v>
      </c>
      <c r="D766" t="s">
        <v>13823</v>
      </c>
      <c r="E766" t="s">
        <v>6935</v>
      </c>
      <c r="F766" s="46">
        <v>476</v>
      </c>
      <c r="G766" t="str">
        <f t="shared" si="12"/>
        <v>6231900000095507063476</v>
      </c>
      <c r="H766" t="s">
        <v>198</v>
      </c>
      <c r="I766" t="e">
        <f>VLOOKUP(G766,网银退!C:D,2,FALSE)</f>
        <v>#N/A</v>
      </c>
    </row>
    <row r="767" spans="1:17" ht="14.25">
      <c r="A767" t="s">
        <v>6939</v>
      </c>
      <c r="B767" t="s">
        <v>6936</v>
      </c>
      <c r="C767" t="s">
        <v>13833</v>
      </c>
      <c r="D767" t="s">
        <v>13823</v>
      </c>
      <c r="E767" t="s">
        <v>6941</v>
      </c>
      <c r="F767" s="46">
        <v>500</v>
      </c>
      <c r="G767" t="str">
        <f t="shared" si="12"/>
        <v>6231900000103221822500</v>
      </c>
      <c r="H767" t="s">
        <v>198</v>
      </c>
      <c r="I767" t="e">
        <f>VLOOKUP(G767,网银退!C:D,2,FALSE)</f>
        <v>#N/A</v>
      </c>
    </row>
    <row r="768" spans="1:17" ht="14.25">
      <c r="A768" t="s">
        <v>6945</v>
      </c>
      <c r="B768" t="s">
        <v>6942</v>
      </c>
      <c r="C768" t="s">
        <v>13833</v>
      </c>
      <c r="D768" t="s">
        <v>13823</v>
      </c>
      <c r="E768" t="s">
        <v>6947</v>
      </c>
      <c r="F768" s="46">
        <v>500</v>
      </c>
      <c r="G768" t="str">
        <f t="shared" si="12"/>
        <v>6212262502014164845500</v>
      </c>
      <c r="H768" t="s">
        <v>198</v>
      </c>
      <c r="I768" t="e">
        <f>VLOOKUP(G768,网银退!C:D,2,FALSE)</f>
        <v>#N/A</v>
      </c>
    </row>
    <row r="769" spans="1:17" ht="14.25">
      <c r="A769" t="s">
        <v>6951</v>
      </c>
      <c r="B769" t="s">
        <v>6948</v>
      </c>
      <c r="C769" t="s">
        <v>13833</v>
      </c>
      <c r="D769" t="s">
        <v>13823</v>
      </c>
      <c r="E769" t="s">
        <v>6953</v>
      </c>
      <c r="F769" s="46">
        <v>1640</v>
      </c>
      <c r="G769" t="str">
        <f t="shared" si="12"/>
        <v>62284841482685732791640</v>
      </c>
      <c r="H769" t="s">
        <v>198</v>
      </c>
      <c r="I769" t="e">
        <f>VLOOKUP(G769,网银退!C:D,2,FALSE)</f>
        <v>#N/A</v>
      </c>
    </row>
    <row r="770" spans="1:17" ht="14.25">
      <c r="A770" t="s">
        <v>6018</v>
      </c>
      <c r="B770" t="s">
        <v>6017</v>
      </c>
      <c r="C770" t="s">
        <v>13843</v>
      </c>
      <c r="D770" t="s">
        <v>13823</v>
      </c>
      <c r="E770" t="s">
        <v>6021</v>
      </c>
      <c r="F770" s="46">
        <v>1087</v>
      </c>
      <c r="G770" t="str">
        <f t="shared" si="12"/>
        <v>622308270036517811087</v>
      </c>
      <c r="H770" t="s">
        <v>215</v>
      </c>
      <c r="I770" t="str">
        <f>VLOOKUP(G770,网银退!C:D,2,FALSE)</f>
        <v>20170719</v>
      </c>
    </row>
    <row r="771" spans="1:17" ht="14.25">
      <c r="A771" t="s">
        <v>6959</v>
      </c>
      <c r="B771" t="s">
        <v>6956</v>
      </c>
      <c r="C771" t="s">
        <v>13833</v>
      </c>
      <c r="D771" t="s">
        <v>13823</v>
      </c>
      <c r="E771" t="s">
        <v>6961</v>
      </c>
      <c r="F771" s="46">
        <v>42</v>
      </c>
      <c r="G771" t="str">
        <f t="shared" si="12"/>
        <v>439225005173430842</v>
      </c>
      <c r="H771" t="s">
        <v>198</v>
      </c>
      <c r="I771" t="e">
        <f>VLOOKUP(G771,网银退!C:D,2,FALSE)</f>
        <v>#N/A</v>
      </c>
    </row>
    <row r="772" spans="1:17" ht="14.25">
      <c r="A772" t="s">
        <v>6965</v>
      </c>
      <c r="B772" t="s">
        <v>6962</v>
      </c>
      <c r="C772" t="s">
        <v>13833</v>
      </c>
      <c r="D772" t="s">
        <v>13823</v>
      </c>
      <c r="E772" t="s">
        <v>6967</v>
      </c>
      <c r="F772" s="46">
        <v>1144</v>
      </c>
      <c r="G772" t="str">
        <f t="shared" si="12"/>
        <v>62122625170014454781144</v>
      </c>
      <c r="H772" t="s">
        <v>198</v>
      </c>
      <c r="I772" t="e">
        <f>VLOOKUP(G772,网银退!C:D,2,FALSE)</f>
        <v>#N/A</v>
      </c>
    </row>
    <row r="773" spans="1:17" ht="14.25">
      <c r="A773" t="s">
        <v>2618</v>
      </c>
      <c r="B773" t="s">
        <v>2617</v>
      </c>
      <c r="C773" t="s">
        <v>13825</v>
      </c>
      <c r="D773" t="s">
        <v>13823</v>
      </c>
      <c r="E773" t="s">
        <v>2620</v>
      </c>
      <c r="F773" s="46">
        <v>45</v>
      </c>
      <c r="G773" t="str">
        <f t="shared" si="12"/>
        <v>6223082700503370745</v>
      </c>
      <c r="H773" t="s">
        <v>215</v>
      </c>
      <c r="I773" t="str">
        <f>VLOOKUP(G773,网银退!C:D,2,FALSE)</f>
        <v>20170703</v>
      </c>
      <c r="P773"/>
      <c r="Q773"/>
    </row>
    <row r="774" spans="1:17" ht="14.25">
      <c r="A774" t="s">
        <v>6973</v>
      </c>
      <c r="B774" t="s">
        <v>6970</v>
      </c>
      <c r="C774" t="s">
        <v>13833</v>
      </c>
      <c r="D774" t="s">
        <v>13823</v>
      </c>
      <c r="E774" t="s">
        <v>6975</v>
      </c>
      <c r="F774" s="46">
        <v>100</v>
      </c>
      <c r="G774" t="str">
        <f t="shared" ref="G774:G837" si="13">E774&amp;F774</f>
        <v>6210810610000889449100</v>
      </c>
      <c r="H774" t="s">
        <v>198</v>
      </c>
      <c r="I774" t="e">
        <f>VLOOKUP(G774,网银退!C:D,2,FALSE)</f>
        <v>#N/A</v>
      </c>
    </row>
    <row r="775" spans="1:17" ht="14.25">
      <c r="A775" t="s">
        <v>6979</v>
      </c>
      <c r="B775" t="s">
        <v>6976</v>
      </c>
      <c r="C775" t="s">
        <v>13833</v>
      </c>
      <c r="D775" t="s">
        <v>13823</v>
      </c>
      <c r="E775" t="s">
        <v>6981</v>
      </c>
      <c r="F775" s="46">
        <v>4000</v>
      </c>
      <c r="G775" t="str">
        <f t="shared" si="13"/>
        <v>62366839600001210984000</v>
      </c>
      <c r="H775" t="s">
        <v>198</v>
      </c>
      <c r="I775" t="e">
        <f>VLOOKUP(G775,网银退!C:D,2,FALSE)</f>
        <v>#N/A</v>
      </c>
    </row>
    <row r="776" spans="1:17" ht="14.25">
      <c r="A776" t="s">
        <v>6985</v>
      </c>
      <c r="B776" t="s">
        <v>6982</v>
      </c>
      <c r="C776" t="s">
        <v>13833</v>
      </c>
      <c r="D776" t="s">
        <v>13823</v>
      </c>
      <c r="E776" t="s">
        <v>6987</v>
      </c>
      <c r="F776" s="46">
        <v>4319</v>
      </c>
      <c r="G776" t="str">
        <f t="shared" si="13"/>
        <v>62218873000050816154319</v>
      </c>
      <c r="H776" t="s">
        <v>198</v>
      </c>
      <c r="I776" t="e">
        <f>VLOOKUP(G776,网银退!C:D,2,FALSE)</f>
        <v>#N/A</v>
      </c>
    </row>
    <row r="777" spans="1:17" ht="14.25">
      <c r="A777" t="s">
        <v>6072</v>
      </c>
      <c r="B777" t="s">
        <v>6071</v>
      </c>
      <c r="C777" t="s">
        <v>13843</v>
      </c>
      <c r="D777" t="s">
        <v>13823</v>
      </c>
      <c r="E777" t="s">
        <v>6075</v>
      </c>
      <c r="F777" s="46">
        <v>700</v>
      </c>
      <c r="G777" t="str">
        <f t="shared" si="13"/>
        <v>62230827005541287700</v>
      </c>
      <c r="H777" t="s">
        <v>215</v>
      </c>
      <c r="I777" t="str">
        <f>VLOOKUP(G777,网银退!C:D,2,FALSE)</f>
        <v>20170719</v>
      </c>
    </row>
    <row r="778" spans="1:17" ht="14.25">
      <c r="A778" t="s">
        <v>6997</v>
      </c>
      <c r="B778" t="s">
        <v>6994</v>
      </c>
      <c r="C778" t="s">
        <v>13833</v>
      </c>
      <c r="D778" t="s">
        <v>13823</v>
      </c>
      <c r="E778" t="s">
        <v>6999</v>
      </c>
      <c r="F778" s="46">
        <v>950</v>
      </c>
      <c r="G778" t="str">
        <f t="shared" si="13"/>
        <v>6214838712933367950</v>
      </c>
      <c r="H778" t="s">
        <v>198</v>
      </c>
      <c r="I778" t="e">
        <f>VLOOKUP(G778,网银退!C:D,2,FALSE)</f>
        <v>#N/A</v>
      </c>
    </row>
    <row r="779" spans="1:17" ht="14.25">
      <c r="A779" t="s">
        <v>6086</v>
      </c>
      <c r="B779" t="s">
        <v>6085</v>
      </c>
      <c r="C779" t="s">
        <v>13843</v>
      </c>
      <c r="D779" t="s">
        <v>13823</v>
      </c>
      <c r="E779" t="s">
        <v>6089</v>
      </c>
      <c r="F779" s="46">
        <v>450</v>
      </c>
      <c r="G779" t="str">
        <f t="shared" si="13"/>
        <v>62230829003075383450</v>
      </c>
      <c r="H779" t="s">
        <v>215</v>
      </c>
      <c r="I779" t="str">
        <f>VLOOKUP(G779,网银退!C:D,2,FALSE)</f>
        <v>20170719</v>
      </c>
    </row>
    <row r="780" spans="1:17" ht="14.25">
      <c r="A780" t="s">
        <v>7006</v>
      </c>
      <c r="B780" t="s">
        <v>7003</v>
      </c>
      <c r="C780" t="s">
        <v>13833</v>
      </c>
      <c r="D780" t="s">
        <v>13823</v>
      </c>
      <c r="E780" t="s">
        <v>7008</v>
      </c>
      <c r="F780" s="46">
        <v>114</v>
      </c>
      <c r="G780" t="str">
        <f t="shared" si="13"/>
        <v>6222022502011107854114</v>
      </c>
      <c r="H780" t="s">
        <v>198</v>
      </c>
      <c r="I780" t="e">
        <f>VLOOKUP(G780,网银退!C:D,2,FALSE)</f>
        <v>#N/A</v>
      </c>
    </row>
    <row r="781" spans="1:17" ht="14.25">
      <c r="A781" t="s">
        <v>7012</v>
      </c>
      <c r="B781" t="s">
        <v>7009</v>
      </c>
      <c r="C781" t="s">
        <v>13833</v>
      </c>
      <c r="D781" t="s">
        <v>13823</v>
      </c>
      <c r="E781" t="s">
        <v>7014</v>
      </c>
      <c r="F781" s="46">
        <v>600</v>
      </c>
      <c r="G781" t="str">
        <f t="shared" si="13"/>
        <v>6228480868335561676600</v>
      </c>
      <c r="H781" t="s">
        <v>198</v>
      </c>
      <c r="I781" t="e">
        <f>VLOOKUP(G781,网银退!C:D,2,FALSE)</f>
        <v>#N/A</v>
      </c>
    </row>
    <row r="782" spans="1:17" ht="14.25">
      <c r="A782" t="s">
        <v>7018</v>
      </c>
      <c r="B782" t="s">
        <v>7015</v>
      </c>
      <c r="C782" t="s">
        <v>13833</v>
      </c>
      <c r="D782" t="s">
        <v>13823</v>
      </c>
      <c r="E782" t="s">
        <v>7020</v>
      </c>
      <c r="F782" s="46">
        <v>184</v>
      </c>
      <c r="G782" t="str">
        <f t="shared" si="13"/>
        <v>6217790001086644743184</v>
      </c>
      <c r="H782" t="s">
        <v>198</v>
      </c>
      <c r="I782" t="e">
        <f>VLOOKUP(G782,网银退!C:D,2,FALSE)</f>
        <v>#N/A</v>
      </c>
    </row>
    <row r="783" spans="1:17" ht="14.25">
      <c r="A783" t="s">
        <v>7024</v>
      </c>
      <c r="B783" t="s">
        <v>7021</v>
      </c>
      <c r="C783" t="s">
        <v>13833</v>
      </c>
      <c r="D783" t="s">
        <v>13823</v>
      </c>
      <c r="E783" t="s">
        <v>7026</v>
      </c>
      <c r="F783" s="46">
        <v>297</v>
      </c>
      <c r="G783" t="str">
        <f t="shared" si="13"/>
        <v>6226890039839005297</v>
      </c>
      <c r="H783" t="s">
        <v>198</v>
      </c>
      <c r="I783" t="e">
        <f>VLOOKUP(G783,网银退!C:D,2,FALSE)</f>
        <v>#N/A</v>
      </c>
    </row>
    <row r="784" spans="1:17" ht="14.25">
      <c r="A784" t="s">
        <v>7030</v>
      </c>
      <c r="B784" t="s">
        <v>7027</v>
      </c>
      <c r="C784" t="s">
        <v>13833</v>
      </c>
      <c r="D784" t="s">
        <v>13823</v>
      </c>
      <c r="E784" t="s">
        <v>7032</v>
      </c>
      <c r="F784" s="46">
        <v>110</v>
      </c>
      <c r="G784" t="str">
        <f t="shared" si="13"/>
        <v>6228450868004843476110</v>
      </c>
      <c r="H784" t="s">
        <v>198</v>
      </c>
      <c r="I784" t="e">
        <f>VLOOKUP(G784,网银退!C:D,2,FALSE)</f>
        <v>#N/A</v>
      </c>
    </row>
    <row r="785" spans="1:17" ht="14.25">
      <c r="A785" t="s">
        <v>2344</v>
      </c>
      <c r="B785" t="s">
        <v>426</v>
      </c>
      <c r="C785" t="s">
        <v>13822</v>
      </c>
      <c r="D785" t="s">
        <v>13823</v>
      </c>
      <c r="E785" t="s">
        <v>2346</v>
      </c>
      <c r="F785" s="46">
        <v>500</v>
      </c>
      <c r="G785" t="str">
        <f t="shared" si="13"/>
        <v>62230829006631463500</v>
      </c>
      <c r="H785" t="s">
        <v>215</v>
      </c>
      <c r="I785" t="str">
        <f>VLOOKUP(G785,网银退!C:D,2,FALSE)</f>
        <v>20170703</v>
      </c>
      <c r="P785"/>
      <c r="Q785"/>
    </row>
    <row r="786" spans="1:17" ht="14.25">
      <c r="A786" t="s">
        <v>7038</v>
      </c>
      <c r="B786" t="s">
        <v>7035</v>
      </c>
      <c r="C786" t="s">
        <v>13833</v>
      </c>
      <c r="D786" t="s">
        <v>13823</v>
      </c>
      <c r="E786" t="s">
        <v>7040</v>
      </c>
      <c r="F786" s="46">
        <v>464</v>
      </c>
      <c r="G786" t="str">
        <f t="shared" si="13"/>
        <v>6224690073894102464</v>
      </c>
      <c r="H786" t="s">
        <v>198</v>
      </c>
      <c r="I786" t="e">
        <f>VLOOKUP(G786,网银退!C:D,2,FALSE)</f>
        <v>#N/A</v>
      </c>
    </row>
    <row r="787" spans="1:17" ht="14.25">
      <c r="A787" t="s">
        <v>7044</v>
      </c>
      <c r="B787" t="s">
        <v>7041</v>
      </c>
      <c r="C787" t="s">
        <v>13833</v>
      </c>
      <c r="D787" t="s">
        <v>13823</v>
      </c>
      <c r="E787" t="s">
        <v>7046</v>
      </c>
      <c r="F787" s="46">
        <v>44</v>
      </c>
      <c r="G787" t="str">
        <f t="shared" si="13"/>
        <v>621460018000343493844</v>
      </c>
      <c r="H787" t="s">
        <v>198</v>
      </c>
      <c r="I787" t="e">
        <f>VLOOKUP(G787,网银退!C:D,2,FALSE)</f>
        <v>#N/A</v>
      </c>
    </row>
    <row r="788" spans="1:17" ht="14.25">
      <c r="A788" t="s">
        <v>7050</v>
      </c>
      <c r="B788" t="s">
        <v>7047</v>
      </c>
      <c r="C788" t="s">
        <v>13833</v>
      </c>
      <c r="D788" t="s">
        <v>13823</v>
      </c>
      <c r="E788" t="s">
        <v>5105</v>
      </c>
      <c r="F788" s="46">
        <v>521</v>
      </c>
      <c r="G788" t="str">
        <f t="shared" si="13"/>
        <v>6222022409001768168521</v>
      </c>
      <c r="H788" t="s">
        <v>198</v>
      </c>
      <c r="I788" t="e">
        <f>VLOOKUP(G788,网银退!C:D,2,FALSE)</f>
        <v>#N/A</v>
      </c>
    </row>
    <row r="789" spans="1:17" ht="14.25">
      <c r="A789" t="s">
        <v>7055</v>
      </c>
      <c r="B789" t="s">
        <v>7052</v>
      </c>
      <c r="C789" t="s">
        <v>13833</v>
      </c>
      <c r="D789" t="s">
        <v>13823</v>
      </c>
      <c r="E789" t="s">
        <v>7057</v>
      </c>
      <c r="F789" s="46">
        <v>39</v>
      </c>
      <c r="G789" t="str">
        <f t="shared" si="13"/>
        <v>623668013000243040939</v>
      </c>
      <c r="H789" t="s">
        <v>198</v>
      </c>
      <c r="I789" t="e">
        <f>VLOOKUP(G789,网银退!C:D,2,FALSE)</f>
        <v>#N/A</v>
      </c>
    </row>
    <row r="790" spans="1:17" ht="14.25">
      <c r="A790" t="s">
        <v>5969</v>
      </c>
      <c r="B790" t="s">
        <v>5968</v>
      </c>
      <c r="C790" t="s">
        <v>13843</v>
      </c>
      <c r="D790" t="s">
        <v>13823</v>
      </c>
      <c r="E790" t="s">
        <v>5972</v>
      </c>
      <c r="F790" s="46">
        <v>500</v>
      </c>
      <c r="G790" t="str">
        <f t="shared" si="13"/>
        <v>62230829007546298500</v>
      </c>
      <c r="H790" t="s">
        <v>215</v>
      </c>
      <c r="I790" t="str">
        <f>VLOOKUP(G790,网银退!C:D,2,FALSE)</f>
        <v>20170719</v>
      </c>
    </row>
    <row r="791" spans="1:17" ht="14.25">
      <c r="A791" t="s">
        <v>7063</v>
      </c>
      <c r="B791" t="s">
        <v>7060</v>
      </c>
      <c r="C791" t="s">
        <v>13833</v>
      </c>
      <c r="D791" t="s">
        <v>13823</v>
      </c>
      <c r="E791" t="s">
        <v>7065</v>
      </c>
      <c r="F791" s="46">
        <v>45</v>
      </c>
      <c r="G791" t="str">
        <f t="shared" si="13"/>
        <v>623668386000421486745</v>
      </c>
      <c r="H791" t="s">
        <v>198</v>
      </c>
      <c r="I791" t="e">
        <f>VLOOKUP(G791,网银退!C:D,2,FALSE)</f>
        <v>#N/A</v>
      </c>
    </row>
    <row r="792" spans="1:17" ht="14.25">
      <c r="A792" t="s">
        <v>7069</v>
      </c>
      <c r="B792" t="s">
        <v>7066</v>
      </c>
      <c r="C792" t="s">
        <v>13833</v>
      </c>
      <c r="D792" t="s">
        <v>13823</v>
      </c>
      <c r="E792" t="s">
        <v>7071</v>
      </c>
      <c r="F792" s="46">
        <v>96</v>
      </c>
      <c r="G792" t="str">
        <f t="shared" si="13"/>
        <v>621497390079905496</v>
      </c>
      <c r="H792" t="s">
        <v>198</v>
      </c>
      <c r="I792" t="e">
        <f>VLOOKUP(G792,网银退!C:D,2,FALSE)</f>
        <v>#N/A</v>
      </c>
    </row>
    <row r="793" spans="1:17" ht="14.25">
      <c r="A793" t="s">
        <v>7075</v>
      </c>
      <c r="B793" t="s">
        <v>7072</v>
      </c>
      <c r="C793" t="s">
        <v>13833</v>
      </c>
      <c r="D793" t="s">
        <v>13823</v>
      </c>
      <c r="E793" t="s">
        <v>7077</v>
      </c>
      <c r="F793" s="46">
        <v>190</v>
      </c>
      <c r="G793" t="str">
        <f t="shared" si="13"/>
        <v>6217852700017638964190</v>
      </c>
      <c r="H793" t="s">
        <v>198</v>
      </c>
      <c r="I793" t="e">
        <f>VLOOKUP(G793,网银退!C:D,2,FALSE)</f>
        <v>#N/A</v>
      </c>
    </row>
    <row r="794" spans="1:17" ht="14.25">
      <c r="A794" t="s">
        <v>7081</v>
      </c>
      <c r="B794" t="s">
        <v>7078</v>
      </c>
      <c r="C794" t="s">
        <v>13833</v>
      </c>
      <c r="D794" t="s">
        <v>13823</v>
      </c>
      <c r="E794" t="s">
        <v>7083</v>
      </c>
      <c r="F794" s="46">
        <v>500</v>
      </c>
      <c r="G794" t="str">
        <f t="shared" si="13"/>
        <v>6217003860037273339500</v>
      </c>
      <c r="H794" t="s">
        <v>198</v>
      </c>
      <c r="I794" t="e">
        <f>VLOOKUP(G794,网银退!C:D,2,FALSE)</f>
        <v>#N/A</v>
      </c>
    </row>
    <row r="795" spans="1:17" ht="14.25">
      <c r="A795" t="s">
        <v>5459</v>
      </c>
      <c r="B795" t="s">
        <v>5458</v>
      </c>
      <c r="C795" t="s">
        <v>13836</v>
      </c>
      <c r="D795" t="s">
        <v>13823</v>
      </c>
      <c r="E795" t="s">
        <v>5462</v>
      </c>
      <c r="F795" s="46">
        <v>100</v>
      </c>
      <c r="G795" t="str">
        <f t="shared" si="13"/>
        <v>6223690794361234100</v>
      </c>
      <c r="H795" t="s">
        <v>215</v>
      </c>
      <c r="I795" t="str">
        <f>VLOOKUP(G795,网银退!C:D,2,FALSE)</f>
        <v>20170714</v>
      </c>
    </row>
    <row r="796" spans="1:17" ht="14.25">
      <c r="A796" t="s">
        <v>7090</v>
      </c>
      <c r="B796" t="s">
        <v>7087</v>
      </c>
      <c r="C796" t="s">
        <v>13833</v>
      </c>
      <c r="D796" t="s">
        <v>13823</v>
      </c>
      <c r="E796" t="s">
        <v>7092</v>
      </c>
      <c r="F796" s="46">
        <v>194</v>
      </c>
      <c r="G796" t="str">
        <f t="shared" si="13"/>
        <v>6221887300036242145194</v>
      </c>
      <c r="H796" t="s">
        <v>198</v>
      </c>
      <c r="I796" t="e">
        <f>VLOOKUP(G796,网银退!C:D,2,FALSE)</f>
        <v>#N/A</v>
      </c>
    </row>
    <row r="797" spans="1:17" ht="14.25">
      <c r="A797" t="s">
        <v>7096</v>
      </c>
      <c r="B797" t="s">
        <v>7093</v>
      </c>
      <c r="C797" t="s">
        <v>13833</v>
      </c>
      <c r="D797" t="s">
        <v>13823</v>
      </c>
      <c r="E797" t="s">
        <v>7098</v>
      </c>
      <c r="F797" s="46">
        <v>2050</v>
      </c>
      <c r="G797" t="str">
        <f t="shared" si="13"/>
        <v>62284819310477518182050</v>
      </c>
      <c r="H797" t="s">
        <v>198</v>
      </c>
      <c r="I797" t="e">
        <f>VLOOKUP(G797,网银退!C:D,2,FALSE)</f>
        <v>#N/A</v>
      </c>
    </row>
    <row r="798" spans="1:17" ht="14.25">
      <c r="A798" t="s">
        <v>7102</v>
      </c>
      <c r="B798" t="s">
        <v>7099</v>
      </c>
      <c r="C798" t="s">
        <v>13833</v>
      </c>
      <c r="D798" t="s">
        <v>13823</v>
      </c>
      <c r="E798" t="s">
        <v>7104</v>
      </c>
      <c r="F798" s="46">
        <v>600</v>
      </c>
      <c r="G798" t="str">
        <f t="shared" si="13"/>
        <v>6231900000092722376600</v>
      </c>
      <c r="H798" t="s">
        <v>198</v>
      </c>
      <c r="I798" t="e">
        <f>VLOOKUP(G798,网银退!C:D,2,FALSE)</f>
        <v>#N/A</v>
      </c>
    </row>
    <row r="799" spans="1:17" ht="14.25">
      <c r="A799" t="s">
        <v>7108</v>
      </c>
      <c r="B799" t="s">
        <v>7105</v>
      </c>
      <c r="C799" t="s">
        <v>13833</v>
      </c>
      <c r="D799" t="s">
        <v>13823</v>
      </c>
      <c r="E799" t="s">
        <v>7110</v>
      </c>
      <c r="F799" s="46">
        <v>273</v>
      </c>
      <c r="G799" t="str">
        <f t="shared" si="13"/>
        <v>6210178002000339086273</v>
      </c>
      <c r="H799" t="s">
        <v>198</v>
      </c>
      <c r="I799" t="e">
        <f>VLOOKUP(G799,网银退!C:D,2,FALSE)</f>
        <v>#N/A</v>
      </c>
    </row>
    <row r="800" spans="1:17" ht="14.25">
      <c r="A800" t="s">
        <v>7115</v>
      </c>
      <c r="B800" t="s">
        <v>7112</v>
      </c>
      <c r="C800" t="s">
        <v>13833</v>
      </c>
      <c r="D800" t="s">
        <v>13823</v>
      </c>
      <c r="E800" t="s">
        <v>7117</v>
      </c>
      <c r="F800" s="46">
        <v>1687</v>
      </c>
      <c r="G800" t="str">
        <f t="shared" si="13"/>
        <v>62179973000604859121687</v>
      </c>
      <c r="H800" t="s">
        <v>198</v>
      </c>
      <c r="I800" t="e">
        <f>VLOOKUP(G800,网银退!C:D,2,FALSE)</f>
        <v>#N/A</v>
      </c>
    </row>
    <row r="801" spans="1:9" ht="14.25">
      <c r="A801" t="s">
        <v>7121</v>
      </c>
      <c r="B801" t="s">
        <v>7118</v>
      </c>
      <c r="C801" t="s">
        <v>13833</v>
      </c>
      <c r="D801" t="s">
        <v>13823</v>
      </c>
      <c r="E801" t="s">
        <v>7123</v>
      </c>
      <c r="F801" s="46">
        <v>43</v>
      </c>
      <c r="G801" t="str">
        <f t="shared" si="13"/>
        <v>621700386001883097443</v>
      </c>
      <c r="H801" t="s">
        <v>198</v>
      </c>
      <c r="I801" t="e">
        <f>VLOOKUP(G801,网银退!C:D,2,FALSE)</f>
        <v>#N/A</v>
      </c>
    </row>
    <row r="802" spans="1:9" ht="14.25">
      <c r="A802" t="s">
        <v>7127</v>
      </c>
      <c r="B802" t="s">
        <v>7124</v>
      </c>
      <c r="C802" t="s">
        <v>13833</v>
      </c>
      <c r="D802" t="s">
        <v>13823</v>
      </c>
      <c r="E802" t="s">
        <v>7129</v>
      </c>
      <c r="F802" s="46">
        <v>109</v>
      </c>
      <c r="G802" t="str">
        <f t="shared" si="13"/>
        <v>6217000010083585904109</v>
      </c>
      <c r="H802" t="s">
        <v>198</v>
      </c>
      <c r="I802" t="e">
        <f>VLOOKUP(G802,网银退!C:D,2,FALSE)</f>
        <v>#N/A</v>
      </c>
    </row>
    <row r="803" spans="1:9" ht="14.25">
      <c r="A803" t="s">
        <v>7133</v>
      </c>
      <c r="B803" t="s">
        <v>7130</v>
      </c>
      <c r="C803" t="s">
        <v>13833</v>
      </c>
      <c r="D803" t="s">
        <v>13823</v>
      </c>
      <c r="E803" t="s">
        <v>7135</v>
      </c>
      <c r="F803" s="46">
        <v>580</v>
      </c>
      <c r="G803" t="str">
        <f t="shared" si="13"/>
        <v>6217997020001987889580</v>
      </c>
      <c r="H803" t="s">
        <v>198</v>
      </c>
      <c r="I803" t="e">
        <f>VLOOKUP(G803,网银退!C:D,2,FALSE)</f>
        <v>#N/A</v>
      </c>
    </row>
    <row r="804" spans="1:9" ht="14.25">
      <c r="A804" t="s">
        <v>7139</v>
      </c>
      <c r="B804" t="s">
        <v>7136</v>
      </c>
      <c r="C804" t="s">
        <v>13833</v>
      </c>
      <c r="D804" t="s">
        <v>13823</v>
      </c>
      <c r="E804" t="s">
        <v>7141</v>
      </c>
      <c r="F804" s="46">
        <v>309</v>
      </c>
      <c r="G804" t="str">
        <f t="shared" si="13"/>
        <v>6222520593035872309</v>
      </c>
      <c r="H804" t="s">
        <v>198</v>
      </c>
      <c r="I804" t="e">
        <f>VLOOKUP(G804,网银退!C:D,2,FALSE)</f>
        <v>#N/A</v>
      </c>
    </row>
    <row r="805" spans="1:9" ht="14.25">
      <c r="A805" t="s">
        <v>7145</v>
      </c>
      <c r="B805" t="s">
        <v>7142</v>
      </c>
      <c r="C805" t="s">
        <v>13833</v>
      </c>
      <c r="D805" t="s">
        <v>13823</v>
      </c>
      <c r="E805" t="s">
        <v>7147</v>
      </c>
      <c r="F805" s="46">
        <v>300</v>
      </c>
      <c r="G805" t="str">
        <f t="shared" si="13"/>
        <v>6217852700015388612300</v>
      </c>
      <c r="H805" t="s">
        <v>198</v>
      </c>
      <c r="I805" t="e">
        <f>VLOOKUP(G805,网银退!C:D,2,FALSE)</f>
        <v>#N/A</v>
      </c>
    </row>
    <row r="806" spans="1:9" ht="14.25">
      <c r="A806" t="s">
        <v>7151</v>
      </c>
      <c r="B806" t="s">
        <v>7148</v>
      </c>
      <c r="C806" t="s">
        <v>13833</v>
      </c>
      <c r="D806" t="s">
        <v>13823</v>
      </c>
      <c r="E806" t="s">
        <v>7153</v>
      </c>
      <c r="F806" s="46">
        <v>2000</v>
      </c>
      <c r="G806" t="str">
        <f t="shared" si="13"/>
        <v>62836600245500442000</v>
      </c>
      <c r="H806" t="s">
        <v>198</v>
      </c>
      <c r="I806" t="e">
        <f>VLOOKUP(G806,网银退!C:D,2,FALSE)</f>
        <v>#N/A</v>
      </c>
    </row>
    <row r="807" spans="1:9" ht="14.25">
      <c r="A807" t="s">
        <v>7157</v>
      </c>
      <c r="B807" t="s">
        <v>7154</v>
      </c>
      <c r="C807" t="s">
        <v>13833</v>
      </c>
      <c r="D807" t="s">
        <v>13823</v>
      </c>
      <c r="E807" t="s">
        <v>7159</v>
      </c>
      <c r="F807" s="46">
        <v>1000</v>
      </c>
      <c r="G807" t="str">
        <f t="shared" si="13"/>
        <v>51052900322149261000</v>
      </c>
      <c r="H807" t="s">
        <v>198</v>
      </c>
      <c r="I807" t="e">
        <f>VLOOKUP(G807,网银退!C:D,2,FALSE)</f>
        <v>#N/A</v>
      </c>
    </row>
    <row r="808" spans="1:9" ht="14.25">
      <c r="A808" t="s">
        <v>6053</v>
      </c>
      <c r="B808" t="s">
        <v>6052</v>
      </c>
      <c r="C808" t="s">
        <v>13843</v>
      </c>
      <c r="D808" t="s">
        <v>13823</v>
      </c>
      <c r="E808" t="s">
        <v>5462</v>
      </c>
      <c r="F808" s="46">
        <v>1072.3399999999999</v>
      </c>
      <c r="G808" t="str">
        <f t="shared" si="13"/>
        <v>62236907943612341072.34</v>
      </c>
      <c r="H808" t="s">
        <v>215</v>
      </c>
      <c r="I808" t="str">
        <f>VLOOKUP(G808,网银退!C:D,2,FALSE)</f>
        <v>20170719</v>
      </c>
    </row>
    <row r="809" spans="1:9" ht="14.25">
      <c r="A809" t="s">
        <v>7166</v>
      </c>
      <c r="B809" t="s">
        <v>7163</v>
      </c>
      <c r="C809" t="s">
        <v>13834</v>
      </c>
      <c r="D809" t="s">
        <v>13823</v>
      </c>
      <c r="E809" t="s">
        <v>7168</v>
      </c>
      <c r="F809" s="46">
        <v>100</v>
      </c>
      <c r="G809" t="str">
        <f t="shared" si="13"/>
        <v>4392268327876158100</v>
      </c>
      <c r="H809" t="s">
        <v>198</v>
      </c>
      <c r="I809" t="e">
        <f>VLOOKUP(G809,网银退!C:D,2,FALSE)</f>
        <v>#N/A</v>
      </c>
    </row>
    <row r="810" spans="1:9" ht="14.25">
      <c r="A810" t="s">
        <v>11400</v>
      </c>
      <c r="B810" t="s">
        <v>11399</v>
      </c>
      <c r="C810" t="s">
        <v>13844</v>
      </c>
      <c r="D810" t="s">
        <v>13823</v>
      </c>
      <c r="E810" t="s">
        <v>5462</v>
      </c>
      <c r="F810" s="46" t="s">
        <v>13866</v>
      </c>
      <c r="G810" t="str">
        <f t="shared" si="13"/>
        <v>62236907943612341072.340</v>
      </c>
      <c r="H810" t="s">
        <v>198</v>
      </c>
      <c r="I810" t="e">
        <f>VLOOKUP(G810,网银退!C:D,2,FALSE)</f>
        <v>#N/A</v>
      </c>
    </row>
    <row r="811" spans="1:9" ht="14.25">
      <c r="A811" t="s">
        <v>7173</v>
      </c>
      <c r="B811" t="s">
        <v>7170</v>
      </c>
      <c r="C811" t="s">
        <v>13834</v>
      </c>
      <c r="D811" t="s">
        <v>13823</v>
      </c>
      <c r="E811" t="s">
        <v>7175</v>
      </c>
      <c r="F811" s="46">
        <v>597</v>
      </c>
      <c r="G811" t="str">
        <f t="shared" si="13"/>
        <v>6221887300021305501597</v>
      </c>
      <c r="H811" t="s">
        <v>198</v>
      </c>
      <c r="I811" t="e">
        <f>VLOOKUP(G811,网银退!C:D,2,FALSE)</f>
        <v>#N/A</v>
      </c>
    </row>
    <row r="812" spans="1:9" ht="14.25">
      <c r="A812" t="s">
        <v>7177</v>
      </c>
      <c r="B812" t="s">
        <v>7176</v>
      </c>
      <c r="C812" t="s">
        <v>13834</v>
      </c>
      <c r="D812" t="s">
        <v>13823</v>
      </c>
      <c r="E812" t="s">
        <v>5105</v>
      </c>
      <c r="F812" s="46">
        <v>46</v>
      </c>
      <c r="G812" t="str">
        <f t="shared" si="13"/>
        <v>622202240900176816846</v>
      </c>
      <c r="H812" t="s">
        <v>198</v>
      </c>
      <c r="I812" t="e">
        <f>VLOOKUP(G812,网银退!C:D,2,FALSE)</f>
        <v>#N/A</v>
      </c>
    </row>
    <row r="813" spans="1:9" ht="14.25">
      <c r="A813" t="s">
        <v>7182</v>
      </c>
      <c r="B813" t="s">
        <v>7179</v>
      </c>
      <c r="C813" t="s">
        <v>13834</v>
      </c>
      <c r="D813" t="s">
        <v>13823</v>
      </c>
      <c r="E813" t="s">
        <v>7184</v>
      </c>
      <c r="F813" s="46">
        <v>1417</v>
      </c>
      <c r="G813" t="str">
        <f t="shared" si="13"/>
        <v>62319000000286846661417</v>
      </c>
      <c r="H813" t="s">
        <v>198</v>
      </c>
      <c r="I813" t="e">
        <f>VLOOKUP(G813,网银退!C:D,2,FALSE)</f>
        <v>#N/A</v>
      </c>
    </row>
    <row r="814" spans="1:9" ht="14.25">
      <c r="A814" t="s">
        <v>5033</v>
      </c>
      <c r="B814" t="s">
        <v>5032</v>
      </c>
      <c r="C814" t="s">
        <v>13833</v>
      </c>
      <c r="D814" t="s">
        <v>13823</v>
      </c>
      <c r="E814" t="s">
        <v>5036</v>
      </c>
      <c r="F814" s="46">
        <v>500</v>
      </c>
      <c r="G814" t="str">
        <f t="shared" si="13"/>
        <v>6223690819328648500</v>
      </c>
      <c r="H814" t="s">
        <v>215</v>
      </c>
      <c r="I814" t="str">
        <f>VLOOKUP(G814,网银退!C:D,2,FALSE)</f>
        <v>20170711</v>
      </c>
    </row>
    <row r="815" spans="1:9" ht="14.25">
      <c r="A815" t="s">
        <v>7188</v>
      </c>
      <c r="B815" t="s">
        <v>7187</v>
      </c>
      <c r="C815" t="s">
        <v>13834</v>
      </c>
      <c r="D815" t="s">
        <v>13823</v>
      </c>
      <c r="E815" t="s">
        <v>7135</v>
      </c>
      <c r="F815" s="46">
        <v>24</v>
      </c>
      <c r="G815" t="str">
        <f t="shared" si="13"/>
        <v>621799702000198788924</v>
      </c>
      <c r="H815" t="s">
        <v>198</v>
      </c>
      <c r="I815" t="e">
        <f>VLOOKUP(G815,网银退!C:D,2,FALSE)</f>
        <v>#N/A</v>
      </c>
    </row>
    <row r="816" spans="1:9" ht="14.25">
      <c r="A816" t="s">
        <v>7193</v>
      </c>
      <c r="B816" t="s">
        <v>7190</v>
      </c>
      <c r="C816" t="s">
        <v>13834</v>
      </c>
      <c r="D816" t="s">
        <v>13823</v>
      </c>
      <c r="E816" t="s">
        <v>7195</v>
      </c>
      <c r="F816" s="46">
        <v>942</v>
      </c>
      <c r="G816" t="str">
        <f t="shared" si="13"/>
        <v>6228483968088589671942</v>
      </c>
      <c r="H816" t="s">
        <v>198</v>
      </c>
      <c r="I816" t="e">
        <f>VLOOKUP(G816,网银退!C:D,2,FALSE)</f>
        <v>#N/A</v>
      </c>
    </row>
    <row r="817" spans="1:9" ht="14.25">
      <c r="A817" t="s">
        <v>7199</v>
      </c>
      <c r="B817" t="s">
        <v>7196</v>
      </c>
      <c r="C817" t="s">
        <v>13834</v>
      </c>
      <c r="D817" t="s">
        <v>13823</v>
      </c>
      <c r="E817" t="s">
        <v>7201</v>
      </c>
      <c r="F817" s="46">
        <v>132</v>
      </c>
      <c r="G817" t="str">
        <f t="shared" si="13"/>
        <v>6228481938607058773132</v>
      </c>
      <c r="H817" t="s">
        <v>198</v>
      </c>
      <c r="I817" t="e">
        <f>VLOOKUP(G817,网银退!C:D,2,FALSE)</f>
        <v>#N/A</v>
      </c>
    </row>
    <row r="818" spans="1:9" ht="14.25">
      <c r="A818" t="s">
        <v>7205</v>
      </c>
      <c r="B818" t="s">
        <v>7202</v>
      </c>
      <c r="C818" t="s">
        <v>13834</v>
      </c>
      <c r="D818" t="s">
        <v>13823</v>
      </c>
      <c r="E818" t="s">
        <v>7207</v>
      </c>
      <c r="F818" s="46">
        <v>626</v>
      </c>
      <c r="G818" t="str">
        <f t="shared" si="13"/>
        <v>6221550344685411626</v>
      </c>
      <c r="H818" t="s">
        <v>198</v>
      </c>
      <c r="I818" t="e">
        <f>VLOOKUP(G818,网银退!C:D,2,FALSE)</f>
        <v>#N/A</v>
      </c>
    </row>
    <row r="819" spans="1:9" ht="14.25">
      <c r="A819" t="s">
        <v>7211</v>
      </c>
      <c r="B819" t="s">
        <v>7208</v>
      </c>
      <c r="C819" t="s">
        <v>13834</v>
      </c>
      <c r="D819" t="s">
        <v>13823</v>
      </c>
      <c r="E819" t="s">
        <v>7213</v>
      </c>
      <c r="F819" s="46">
        <v>90</v>
      </c>
      <c r="G819" t="str">
        <f t="shared" si="13"/>
        <v>622848397049060081590</v>
      </c>
      <c r="H819" t="s">
        <v>198</v>
      </c>
      <c r="I819" t="e">
        <f>VLOOKUP(G819,网银退!C:D,2,FALSE)</f>
        <v>#N/A</v>
      </c>
    </row>
    <row r="820" spans="1:9" ht="14.25">
      <c r="A820" t="s">
        <v>7216</v>
      </c>
      <c r="B820" t="s">
        <v>7214</v>
      </c>
      <c r="C820" t="s">
        <v>13834</v>
      </c>
      <c r="D820" t="s">
        <v>13823</v>
      </c>
      <c r="E820" t="s">
        <v>7218</v>
      </c>
      <c r="F820" s="46">
        <v>2200</v>
      </c>
      <c r="G820" t="str">
        <f t="shared" si="13"/>
        <v>62246980027371022200</v>
      </c>
      <c r="H820" t="s">
        <v>198</v>
      </c>
      <c r="I820" t="e">
        <f>VLOOKUP(G820,网银退!C:D,2,FALSE)</f>
        <v>#N/A</v>
      </c>
    </row>
    <row r="821" spans="1:9" ht="14.25">
      <c r="A821" t="s">
        <v>5516</v>
      </c>
      <c r="B821" t="s">
        <v>5515</v>
      </c>
      <c r="C821" t="s">
        <v>13838</v>
      </c>
      <c r="D821" t="s">
        <v>13823</v>
      </c>
      <c r="E821" t="s">
        <v>5519</v>
      </c>
      <c r="F821" s="46">
        <v>34</v>
      </c>
      <c r="G821" t="str">
        <f t="shared" si="13"/>
        <v>622369125398980434</v>
      </c>
      <c r="H821" t="s">
        <v>215</v>
      </c>
      <c r="I821" t="str">
        <f>VLOOKUP(G821,网银退!C:D,2,FALSE)</f>
        <v>20170717</v>
      </c>
    </row>
    <row r="822" spans="1:9" ht="14.25">
      <c r="A822" t="s">
        <v>7225</v>
      </c>
      <c r="B822" t="s">
        <v>7222</v>
      </c>
      <c r="C822" t="s">
        <v>13834</v>
      </c>
      <c r="D822" t="s">
        <v>13823</v>
      </c>
      <c r="E822" t="s">
        <v>7227</v>
      </c>
      <c r="F822" s="46">
        <v>2000</v>
      </c>
      <c r="G822" t="str">
        <f t="shared" si="13"/>
        <v>62215606997198552000</v>
      </c>
      <c r="H822" t="s">
        <v>198</v>
      </c>
      <c r="I822" t="e">
        <f>VLOOKUP(G822,网银退!C:D,2,FALSE)</f>
        <v>#N/A</v>
      </c>
    </row>
    <row r="823" spans="1:9" ht="14.25">
      <c r="A823" t="s">
        <v>7231</v>
      </c>
      <c r="B823" t="s">
        <v>7228</v>
      </c>
      <c r="C823" t="s">
        <v>13834</v>
      </c>
      <c r="D823" t="s">
        <v>13823</v>
      </c>
      <c r="E823" t="s">
        <v>7233</v>
      </c>
      <c r="F823" s="46">
        <v>954</v>
      </c>
      <c r="G823" t="str">
        <f t="shared" si="13"/>
        <v>6212262502003270561954</v>
      </c>
      <c r="H823" t="s">
        <v>198</v>
      </c>
      <c r="I823" t="e">
        <f>VLOOKUP(G823,网银退!C:D,2,FALSE)</f>
        <v>#N/A</v>
      </c>
    </row>
    <row r="824" spans="1:9" ht="14.25">
      <c r="A824" t="s">
        <v>5109</v>
      </c>
      <c r="B824" t="s">
        <v>5108</v>
      </c>
      <c r="C824" t="s">
        <v>13833</v>
      </c>
      <c r="D824" t="s">
        <v>13823</v>
      </c>
      <c r="E824" t="s">
        <v>5112</v>
      </c>
      <c r="F824" s="46">
        <v>272</v>
      </c>
      <c r="G824" t="str">
        <f t="shared" si="13"/>
        <v>6223691263521183272</v>
      </c>
      <c r="H824" t="s">
        <v>215</v>
      </c>
      <c r="I824" t="str">
        <f>VLOOKUP(G824,网银退!C:D,2,FALSE)</f>
        <v>20170711</v>
      </c>
    </row>
    <row r="825" spans="1:9" ht="14.25">
      <c r="A825" t="s">
        <v>5128</v>
      </c>
      <c r="B825" t="s">
        <v>5127</v>
      </c>
      <c r="C825" t="s">
        <v>13834</v>
      </c>
      <c r="D825" t="s">
        <v>13823</v>
      </c>
      <c r="E825" t="s">
        <v>5131</v>
      </c>
      <c r="F825" s="46">
        <v>313</v>
      </c>
      <c r="G825" t="str">
        <f t="shared" si="13"/>
        <v>6223691337424455313</v>
      </c>
      <c r="H825" t="s">
        <v>215</v>
      </c>
      <c r="I825" t="str">
        <f>VLOOKUP(G825,网银退!C:D,2,FALSE)</f>
        <v>20170712</v>
      </c>
    </row>
    <row r="826" spans="1:9" ht="14.25">
      <c r="A826" t="s">
        <v>7241</v>
      </c>
      <c r="B826" t="s">
        <v>7238</v>
      </c>
      <c r="C826" t="s">
        <v>13834</v>
      </c>
      <c r="D826" t="s">
        <v>13823</v>
      </c>
      <c r="E826" t="s">
        <v>7243</v>
      </c>
      <c r="F826" s="46">
        <v>9</v>
      </c>
      <c r="G826" t="str">
        <f t="shared" si="13"/>
        <v>62319000000542225979</v>
      </c>
      <c r="H826" t="s">
        <v>198</v>
      </c>
      <c r="I826" t="e">
        <f>VLOOKUP(G826,网银退!C:D,2,FALSE)</f>
        <v>#N/A</v>
      </c>
    </row>
    <row r="827" spans="1:9" ht="14.25">
      <c r="A827" t="s">
        <v>7247</v>
      </c>
      <c r="B827" t="s">
        <v>7244</v>
      </c>
      <c r="C827" t="s">
        <v>13834</v>
      </c>
      <c r="D827" t="s">
        <v>13823</v>
      </c>
      <c r="E827" t="s">
        <v>7249</v>
      </c>
      <c r="F827" s="46">
        <v>3100</v>
      </c>
      <c r="G827" t="str">
        <f t="shared" si="13"/>
        <v>62284808686546812793100</v>
      </c>
      <c r="H827" t="s">
        <v>198</v>
      </c>
      <c r="I827" t="e">
        <f>VLOOKUP(G827,网银退!C:D,2,FALSE)</f>
        <v>#N/A</v>
      </c>
    </row>
    <row r="828" spans="1:9" ht="14.25">
      <c r="A828" t="s">
        <v>7253</v>
      </c>
      <c r="B828" t="s">
        <v>7250</v>
      </c>
      <c r="C828" t="s">
        <v>13834</v>
      </c>
      <c r="D828" t="s">
        <v>13823</v>
      </c>
      <c r="E828" t="s">
        <v>7255</v>
      </c>
      <c r="F828" s="46">
        <v>1133</v>
      </c>
      <c r="G828" t="str">
        <f t="shared" si="13"/>
        <v>62319000000671883301133</v>
      </c>
      <c r="H828" t="s">
        <v>198</v>
      </c>
      <c r="I828" t="e">
        <f>VLOOKUP(G828,网银退!C:D,2,FALSE)</f>
        <v>#N/A</v>
      </c>
    </row>
    <row r="829" spans="1:9" ht="14.25">
      <c r="A829" t="s">
        <v>7259</v>
      </c>
      <c r="B829" t="s">
        <v>7256</v>
      </c>
      <c r="C829" t="s">
        <v>13834</v>
      </c>
      <c r="D829" t="s">
        <v>13823</v>
      </c>
      <c r="E829" t="s">
        <v>7261</v>
      </c>
      <c r="F829" s="46">
        <v>564</v>
      </c>
      <c r="G829" t="str">
        <f t="shared" si="13"/>
        <v>6217790001110955990564</v>
      </c>
      <c r="H829" t="s">
        <v>198</v>
      </c>
      <c r="I829" t="e">
        <f>VLOOKUP(G829,网银退!C:D,2,FALSE)</f>
        <v>#N/A</v>
      </c>
    </row>
    <row r="830" spans="1:9" ht="14.25">
      <c r="A830" t="s">
        <v>5146</v>
      </c>
      <c r="B830" t="s">
        <v>5145</v>
      </c>
      <c r="C830" t="s">
        <v>13834</v>
      </c>
      <c r="D830" t="s">
        <v>13823</v>
      </c>
      <c r="E830" t="s">
        <v>5131</v>
      </c>
      <c r="F830" s="46">
        <v>76</v>
      </c>
      <c r="G830" t="str">
        <f t="shared" si="13"/>
        <v>622369133742445576</v>
      </c>
      <c r="H830" t="s">
        <v>215</v>
      </c>
      <c r="I830" t="str">
        <f>VLOOKUP(G830,网银退!C:D,2,FALSE)</f>
        <v>20170712</v>
      </c>
    </row>
    <row r="831" spans="1:9" ht="14.25">
      <c r="A831" t="s">
        <v>7266</v>
      </c>
      <c r="B831" t="s">
        <v>7263</v>
      </c>
      <c r="C831" t="s">
        <v>13834</v>
      </c>
      <c r="D831" t="s">
        <v>13823</v>
      </c>
      <c r="E831" t="s">
        <v>7268</v>
      </c>
      <c r="F831" s="46">
        <v>2886</v>
      </c>
      <c r="G831" t="str">
        <f t="shared" si="13"/>
        <v>62284819385893340772886</v>
      </c>
      <c r="H831" t="s">
        <v>198</v>
      </c>
      <c r="I831" t="e">
        <f>VLOOKUP(G831,网银退!C:D,2,FALSE)</f>
        <v>#N/A</v>
      </c>
    </row>
    <row r="832" spans="1:9" ht="14.25">
      <c r="A832" t="s">
        <v>7272</v>
      </c>
      <c r="B832" t="s">
        <v>7269</v>
      </c>
      <c r="C832" t="s">
        <v>13834</v>
      </c>
      <c r="D832" t="s">
        <v>13823</v>
      </c>
      <c r="E832" t="s">
        <v>7274</v>
      </c>
      <c r="F832" s="46">
        <v>944</v>
      </c>
      <c r="G832" t="str">
        <f t="shared" si="13"/>
        <v>6231900000114146331944</v>
      </c>
      <c r="H832" t="s">
        <v>198</v>
      </c>
      <c r="I832" t="e">
        <f>VLOOKUP(G832,网银退!C:D,2,FALSE)</f>
        <v>#N/A</v>
      </c>
    </row>
    <row r="833" spans="1:17" ht="14.25">
      <c r="A833" t="s">
        <v>7278</v>
      </c>
      <c r="B833" t="s">
        <v>7275</v>
      </c>
      <c r="C833" t="s">
        <v>13834</v>
      </c>
      <c r="D833" t="s">
        <v>13823</v>
      </c>
      <c r="E833" t="s">
        <v>7280</v>
      </c>
      <c r="F833" s="46">
        <v>308</v>
      </c>
      <c r="G833" t="str">
        <f t="shared" si="13"/>
        <v>6225768715917116308</v>
      </c>
      <c r="H833" t="s">
        <v>198</v>
      </c>
      <c r="I833" t="e">
        <f>VLOOKUP(G833,网银退!C:D,2,FALSE)</f>
        <v>#N/A</v>
      </c>
    </row>
    <row r="834" spans="1:17" ht="14.25">
      <c r="A834" t="s">
        <v>7283</v>
      </c>
      <c r="B834" t="s">
        <v>7281</v>
      </c>
      <c r="C834" t="s">
        <v>13834</v>
      </c>
      <c r="D834" t="s">
        <v>13823</v>
      </c>
      <c r="E834" t="s">
        <v>7285</v>
      </c>
      <c r="F834" s="46">
        <v>1000</v>
      </c>
      <c r="G834" t="str">
        <f t="shared" si="13"/>
        <v>62366838900009405791000</v>
      </c>
      <c r="H834" t="s">
        <v>198</v>
      </c>
      <c r="I834" t="e">
        <f>VLOOKUP(G834,网银退!C:D,2,FALSE)</f>
        <v>#N/A</v>
      </c>
    </row>
    <row r="835" spans="1:17" ht="14.25">
      <c r="A835" t="s">
        <v>7287</v>
      </c>
      <c r="B835" t="s">
        <v>7286</v>
      </c>
      <c r="C835" t="s">
        <v>13834</v>
      </c>
      <c r="D835" t="s">
        <v>13823</v>
      </c>
      <c r="E835" t="s">
        <v>3665</v>
      </c>
      <c r="F835" s="46">
        <v>552</v>
      </c>
      <c r="G835" t="str">
        <f t="shared" si="13"/>
        <v>6212252502000573506552</v>
      </c>
      <c r="H835" t="s">
        <v>198</v>
      </c>
      <c r="I835" t="e">
        <f>VLOOKUP(G835,网银退!C:D,2,FALSE)</f>
        <v>#N/A</v>
      </c>
    </row>
    <row r="836" spans="1:17" ht="14.25">
      <c r="A836" t="s">
        <v>7292</v>
      </c>
      <c r="B836" t="s">
        <v>7289</v>
      </c>
      <c r="C836" t="s">
        <v>13834</v>
      </c>
      <c r="D836" t="s">
        <v>13823</v>
      </c>
      <c r="E836" t="s">
        <v>7294</v>
      </c>
      <c r="F836" s="46">
        <v>1323</v>
      </c>
      <c r="G836" t="str">
        <f t="shared" si="13"/>
        <v>62270039202004665541323</v>
      </c>
      <c r="H836" t="s">
        <v>198</v>
      </c>
      <c r="I836" t="e">
        <f>VLOOKUP(G836,网银退!C:D,2,FALSE)</f>
        <v>#N/A</v>
      </c>
    </row>
    <row r="837" spans="1:17" ht="14.25">
      <c r="A837" t="s">
        <v>7298</v>
      </c>
      <c r="B837" t="s">
        <v>7295</v>
      </c>
      <c r="C837" t="s">
        <v>13834</v>
      </c>
      <c r="D837" t="s">
        <v>13823</v>
      </c>
      <c r="E837" t="s">
        <v>7300</v>
      </c>
      <c r="F837" s="46">
        <v>52</v>
      </c>
      <c r="G837" t="str">
        <f t="shared" si="13"/>
        <v>622848086111416831852</v>
      </c>
      <c r="H837" t="s">
        <v>198</v>
      </c>
      <c r="I837" t="e">
        <f>VLOOKUP(G837,网银退!C:D,2,FALSE)</f>
        <v>#N/A</v>
      </c>
    </row>
    <row r="838" spans="1:17" ht="14.25">
      <c r="A838" t="s">
        <v>3205</v>
      </c>
      <c r="B838" t="s">
        <v>3204</v>
      </c>
      <c r="C838" t="s">
        <v>13826</v>
      </c>
      <c r="D838" t="s">
        <v>13823</v>
      </c>
      <c r="E838" t="s">
        <v>3207</v>
      </c>
      <c r="F838" s="46">
        <v>900</v>
      </c>
      <c r="G838" t="str">
        <f t="shared" ref="G838:G901" si="14">E838&amp;F838</f>
        <v>6223691380220123900</v>
      </c>
      <c r="H838" t="s">
        <v>215</v>
      </c>
      <c r="I838" t="str">
        <f>VLOOKUP(G838,网银退!C:D,2,FALSE)</f>
        <v>20170704</v>
      </c>
      <c r="P838"/>
      <c r="Q838"/>
    </row>
    <row r="839" spans="1:17" ht="14.25">
      <c r="A839" t="s">
        <v>7306</v>
      </c>
      <c r="B839" t="s">
        <v>7303</v>
      </c>
      <c r="C839" t="s">
        <v>13834</v>
      </c>
      <c r="D839" t="s">
        <v>13823</v>
      </c>
      <c r="E839" t="s">
        <v>7308</v>
      </c>
      <c r="F839" s="46">
        <v>200</v>
      </c>
      <c r="G839" t="str">
        <f t="shared" si="14"/>
        <v>6214858713915122200</v>
      </c>
      <c r="H839" t="s">
        <v>198</v>
      </c>
      <c r="I839" t="e">
        <f>VLOOKUP(G839,网银退!C:D,2,FALSE)</f>
        <v>#N/A</v>
      </c>
    </row>
    <row r="840" spans="1:17" ht="14.25">
      <c r="A840" t="s">
        <v>7310</v>
      </c>
      <c r="B840" t="s">
        <v>7309</v>
      </c>
      <c r="C840" t="s">
        <v>13834</v>
      </c>
      <c r="D840" t="s">
        <v>13823</v>
      </c>
      <c r="E840" t="s">
        <v>7046</v>
      </c>
      <c r="F840" s="46">
        <v>36</v>
      </c>
      <c r="G840" t="str">
        <f t="shared" si="14"/>
        <v>621460018000343493836</v>
      </c>
      <c r="H840" t="s">
        <v>198</v>
      </c>
      <c r="I840" t="e">
        <f>VLOOKUP(G840,网银退!C:D,2,FALSE)</f>
        <v>#N/A</v>
      </c>
    </row>
    <row r="841" spans="1:17" ht="14.25">
      <c r="A841" t="s">
        <v>7315</v>
      </c>
      <c r="B841" t="s">
        <v>7312</v>
      </c>
      <c r="C841" t="s">
        <v>13834</v>
      </c>
      <c r="D841" t="s">
        <v>13823</v>
      </c>
      <c r="E841" t="s">
        <v>7317</v>
      </c>
      <c r="F841" s="46">
        <v>9</v>
      </c>
      <c r="G841" t="str">
        <f t="shared" si="14"/>
        <v>62268800792310569</v>
      </c>
      <c r="H841" t="s">
        <v>198</v>
      </c>
      <c r="I841" t="e">
        <f>VLOOKUP(G841,网银退!C:D,2,FALSE)</f>
        <v>#N/A</v>
      </c>
    </row>
    <row r="842" spans="1:17" ht="14.25">
      <c r="A842" t="s">
        <v>5654</v>
      </c>
      <c r="B842" t="s">
        <v>5653</v>
      </c>
      <c r="C842" t="s">
        <v>13840</v>
      </c>
      <c r="D842" t="s">
        <v>13823</v>
      </c>
      <c r="E842" t="s">
        <v>5657</v>
      </c>
      <c r="F842" s="46">
        <v>700</v>
      </c>
      <c r="G842" t="str">
        <f t="shared" si="14"/>
        <v>6223691425322249700</v>
      </c>
      <c r="H842" t="s">
        <v>215</v>
      </c>
      <c r="I842" t="str">
        <f>VLOOKUP(G842,网银退!C:D,2,FALSE)</f>
        <v>20170717</v>
      </c>
    </row>
    <row r="843" spans="1:17" ht="14.25">
      <c r="A843" t="s">
        <v>7323</v>
      </c>
      <c r="B843" t="s">
        <v>7320</v>
      </c>
      <c r="C843" t="s">
        <v>13834</v>
      </c>
      <c r="D843" t="s">
        <v>13823</v>
      </c>
      <c r="E843" t="s">
        <v>7325</v>
      </c>
      <c r="F843" s="46">
        <v>335</v>
      </c>
      <c r="G843" t="str">
        <f t="shared" si="14"/>
        <v>6217852700001448594335</v>
      </c>
      <c r="H843" t="s">
        <v>198</v>
      </c>
      <c r="I843" t="e">
        <f>VLOOKUP(G843,网银退!C:D,2,FALSE)</f>
        <v>#N/A</v>
      </c>
    </row>
    <row r="844" spans="1:17" ht="14.25">
      <c r="A844" t="s">
        <v>2721</v>
      </c>
      <c r="B844" t="s">
        <v>2720</v>
      </c>
      <c r="C844" t="s">
        <v>13825</v>
      </c>
      <c r="D844" t="s">
        <v>13823</v>
      </c>
      <c r="E844" t="s">
        <v>2723</v>
      </c>
      <c r="F844" s="46">
        <v>520</v>
      </c>
      <c r="G844" t="str">
        <f t="shared" si="14"/>
        <v>6223691550544674520</v>
      </c>
      <c r="H844" t="s">
        <v>215</v>
      </c>
      <c r="I844" t="str">
        <f>VLOOKUP(G844,网银退!C:D,2,FALSE)</f>
        <v>20170703</v>
      </c>
      <c r="P844"/>
      <c r="Q844"/>
    </row>
    <row r="845" spans="1:17" ht="14.25">
      <c r="A845" t="s">
        <v>7331</v>
      </c>
      <c r="B845" t="s">
        <v>7328</v>
      </c>
      <c r="C845" t="s">
        <v>13834</v>
      </c>
      <c r="D845" t="s">
        <v>13823</v>
      </c>
      <c r="E845" t="s">
        <v>7333</v>
      </c>
      <c r="F845" s="46">
        <v>1300</v>
      </c>
      <c r="G845" t="str">
        <f t="shared" si="14"/>
        <v>62220331000031604241300</v>
      </c>
      <c r="H845" t="s">
        <v>198</v>
      </c>
      <c r="I845" t="e">
        <f>VLOOKUP(G845,网银退!C:D,2,FALSE)</f>
        <v>#N/A</v>
      </c>
    </row>
    <row r="846" spans="1:17" ht="14.25">
      <c r="A846" t="s">
        <v>7337</v>
      </c>
      <c r="B846" t="s">
        <v>7334</v>
      </c>
      <c r="C846" t="s">
        <v>13834</v>
      </c>
      <c r="D846" t="s">
        <v>13823</v>
      </c>
      <c r="E846" t="s">
        <v>7339</v>
      </c>
      <c r="F846" s="46">
        <v>504</v>
      </c>
      <c r="G846" t="str">
        <f t="shared" si="14"/>
        <v>6217997071002964401504</v>
      </c>
      <c r="H846" t="s">
        <v>198</v>
      </c>
      <c r="I846" t="e">
        <f>VLOOKUP(G846,网银退!C:D,2,FALSE)</f>
        <v>#N/A</v>
      </c>
    </row>
    <row r="847" spans="1:17" ht="14.25">
      <c r="A847" t="s">
        <v>7343</v>
      </c>
      <c r="B847" t="s">
        <v>7340</v>
      </c>
      <c r="C847" t="s">
        <v>13834</v>
      </c>
      <c r="D847" t="s">
        <v>13823</v>
      </c>
      <c r="E847" t="s">
        <v>7345</v>
      </c>
      <c r="F847" s="46">
        <v>200</v>
      </c>
      <c r="G847" t="str">
        <f t="shared" si="14"/>
        <v>6231900000076191143200</v>
      </c>
      <c r="H847" t="s">
        <v>198</v>
      </c>
      <c r="I847" t="e">
        <f>VLOOKUP(G847,网银退!C:D,2,FALSE)</f>
        <v>#N/A</v>
      </c>
    </row>
    <row r="848" spans="1:17" ht="14.25">
      <c r="A848" t="s">
        <v>7349</v>
      </c>
      <c r="B848" t="s">
        <v>7346</v>
      </c>
      <c r="C848" t="s">
        <v>13834</v>
      </c>
      <c r="D848" t="s">
        <v>13823</v>
      </c>
      <c r="E848" t="s">
        <v>7175</v>
      </c>
      <c r="F848" s="46">
        <v>1634</v>
      </c>
      <c r="G848" t="str">
        <f t="shared" si="14"/>
        <v>62218873000213055011634</v>
      </c>
      <c r="H848" t="s">
        <v>198</v>
      </c>
      <c r="I848" t="e">
        <f>VLOOKUP(G848,网银退!C:D,2,FALSE)</f>
        <v>#N/A</v>
      </c>
    </row>
    <row r="849" spans="1:17" ht="14.25">
      <c r="A849" t="s">
        <v>7354</v>
      </c>
      <c r="B849" t="s">
        <v>7351</v>
      </c>
      <c r="C849" t="s">
        <v>13834</v>
      </c>
      <c r="D849" t="s">
        <v>13823</v>
      </c>
      <c r="E849" t="s">
        <v>7356</v>
      </c>
      <c r="F849" s="46">
        <v>72</v>
      </c>
      <c r="G849" t="str">
        <f t="shared" si="14"/>
        <v>621485871121474272</v>
      </c>
      <c r="H849" t="s">
        <v>198</v>
      </c>
      <c r="I849" t="e">
        <f>VLOOKUP(G849,网银退!C:D,2,FALSE)</f>
        <v>#N/A</v>
      </c>
    </row>
    <row r="850" spans="1:17" ht="14.25">
      <c r="A850" t="s">
        <v>7358</v>
      </c>
      <c r="B850" t="s">
        <v>7357</v>
      </c>
      <c r="C850" t="s">
        <v>13834</v>
      </c>
      <c r="D850" t="s">
        <v>13823</v>
      </c>
      <c r="E850" t="s">
        <v>7356</v>
      </c>
      <c r="F850" s="46">
        <v>72</v>
      </c>
      <c r="G850" t="str">
        <f t="shared" si="14"/>
        <v>621485871121474272</v>
      </c>
      <c r="H850" t="s">
        <v>198</v>
      </c>
      <c r="I850" t="e">
        <f>VLOOKUP(G850,网银退!C:D,2,FALSE)</f>
        <v>#N/A</v>
      </c>
    </row>
    <row r="851" spans="1:17" ht="14.25">
      <c r="A851" t="s">
        <v>7363</v>
      </c>
      <c r="B851" t="s">
        <v>7360</v>
      </c>
      <c r="C851" t="s">
        <v>13834</v>
      </c>
      <c r="D851" t="s">
        <v>13823</v>
      </c>
      <c r="E851" t="s">
        <v>7365</v>
      </c>
      <c r="F851" s="46">
        <v>1557</v>
      </c>
      <c r="G851" t="str">
        <f t="shared" si="14"/>
        <v>62122625020073204201557</v>
      </c>
      <c r="H851" t="s">
        <v>198</v>
      </c>
      <c r="I851" t="e">
        <f>VLOOKUP(G851,网银退!C:D,2,FALSE)</f>
        <v>#N/A</v>
      </c>
    </row>
    <row r="852" spans="1:17" ht="14.25">
      <c r="A852" t="s">
        <v>7369</v>
      </c>
      <c r="B852" t="s">
        <v>7366</v>
      </c>
      <c r="C852" t="s">
        <v>13834</v>
      </c>
      <c r="D852" t="s">
        <v>13823</v>
      </c>
      <c r="E852" t="s">
        <v>7371</v>
      </c>
      <c r="F852" s="46">
        <v>234</v>
      </c>
      <c r="G852" t="str">
        <f t="shared" si="14"/>
        <v>6228480868590758173234</v>
      </c>
      <c r="H852" t="s">
        <v>198</v>
      </c>
      <c r="I852" t="e">
        <f>VLOOKUP(G852,网银退!C:D,2,FALSE)</f>
        <v>#N/A</v>
      </c>
    </row>
    <row r="853" spans="1:17" ht="14.25">
      <c r="A853" t="s">
        <v>7375</v>
      </c>
      <c r="B853" t="s">
        <v>7372</v>
      </c>
      <c r="C853" t="s">
        <v>13834</v>
      </c>
      <c r="D853" t="s">
        <v>13823</v>
      </c>
      <c r="E853" t="s">
        <v>7377</v>
      </c>
      <c r="F853" s="46">
        <v>1000</v>
      </c>
      <c r="G853" t="str">
        <f t="shared" si="14"/>
        <v>62319000000752844441000</v>
      </c>
      <c r="H853" t="s">
        <v>198</v>
      </c>
      <c r="I853" t="e">
        <f>VLOOKUP(G853,网银退!C:D,2,FALSE)</f>
        <v>#N/A</v>
      </c>
    </row>
    <row r="854" spans="1:17" ht="14.25">
      <c r="A854" t="s">
        <v>7381</v>
      </c>
      <c r="B854" t="s">
        <v>7378</v>
      </c>
      <c r="C854" t="s">
        <v>13834</v>
      </c>
      <c r="D854" t="s">
        <v>13823</v>
      </c>
      <c r="E854" t="s">
        <v>7383</v>
      </c>
      <c r="F854" s="46">
        <v>32</v>
      </c>
      <c r="G854" t="str">
        <f t="shared" si="14"/>
        <v>623038880001287754632</v>
      </c>
      <c r="H854" t="s">
        <v>198</v>
      </c>
      <c r="I854" t="e">
        <f>VLOOKUP(G854,网银退!C:D,2,FALSE)</f>
        <v>#N/A</v>
      </c>
    </row>
    <row r="855" spans="1:17" ht="14.25">
      <c r="A855" t="s">
        <v>4518</v>
      </c>
      <c r="B855" t="s">
        <v>4517</v>
      </c>
      <c r="C855" t="s">
        <v>13832</v>
      </c>
      <c r="D855" t="s">
        <v>13823</v>
      </c>
      <c r="E855" t="s">
        <v>4520</v>
      </c>
      <c r="F855" s="46">
        <v>846</v>
      </c>
      <c r="G855" t="str">
        <f t="shared" si="14"/>
        <v>6223691626153765846</v>
      </c>
      <c r="H855" t="s">
        <v>215</v>
      </c>
      <c r="I855" t="str">
        <f>VLOOKUP(G855,网银退!C:D,2,FALSE)</f>
        <v>20170710</v>
      </c>
      <c r="P855"/>
      <c r="Q855"/>
    </row>
    <row r="856" spans="1:17" ht="14.25">
      <c r="A856" t="s">
        <v>7389</v>
      </c>
      <c r="B856" t="s">
        <v>7386</v>
      </c>
      <c r="C856" t="s">
        <v>13834</v>
      </c>
      <c r="D856" t="s">
        <v>13823</v>
      </c>
      <c r="E856" t="s">
        <v>7391</v>
      </c>
      <c r="F856" s="46">
        <v>141</v>
      </c>
      <c r="G856" t="str">
        <f t="shared" si="14"/>
        <v>6221550323887327141</v>
      </c>
      <c r="H856" t="s">
        <v>198</v>
      </c>
      <c r="I856" t="e">
        <f>VLOOKUP(G856,网银退!C:D,2,FALSE)</f>
        <v>#N/A</v>
      </c>
    </row>
    <row r="857" spans="1:17" ht="14.25">
      <c r="A857" t="s">
        <v>7395</v>
      </c>
      <c r="B857" t="s">
        <v>7392</v>
      </c>
      <c r="C857" t="s">
        <v>13834</v>
      </c>
      <c r="D857" t="s">
        <v>13823</v>
      </c>
      <c r="E857" t="s">
        <v>7397</v>
      </c>
      <c r="F857" s="46">
        <v>52</v>
      </c>
      <c r="G857" t="str">
        <f t="shared" si="14"/>
        <v>622576870530354152</v>
      </c>
      <c r="H857" t="s">
        <v>198</v>
      </c>
      <c r="I857" t="e">
        <f>VLOOKUP(G857,网银退!C:D,2,FALSE)</f>
        <v>#N/A</v>
      </c>
    </row>
    <row r="858" spans="1:17" ht="14.25">
      <c r="A858" t="s">
        <v>7401</v>
      </c>
      <c r="B858" t="s">
        <v>7398</v>
      </c>
      <c r="C858" t="s">
        <v>13834</v>
      </c>
      <c r="D858" t="s">
        <v>13823</v>
      </c>
      <c r="E858" t="s">
        <v>7403</v>
      </c>
      <c r="F858" s="46">
        <v>994</v>
      </c>
      <c r="G858" t="str">
        <f t="shared" si="14"/>
        <v>6223692037862903994</v>
      </c>
      <c r="H858" t="s">
        <v>198</v>
      </c>
      <c r="I858" t="e">
        <f>VLOOKUP(G858,网银退!C:D,2,FALSE)</f>
        <v>#N/A</v>
      </c>
    </row>
    <row r="859" spans="1:17" ht="14.25">
      <c r="A859" t="s">
        <v>5002</v>
      </c>
      <c r="B859" t="s">
        <v>5001</v>
      </c>
      <c r="C859" t="s">
        <v>13833</v>
      </c>
      <c r="D859" t="s">
        <v>13823</v>
      </c>
      <c r="E859" t="s">
        <v>5005</v>
      </c>
      <c r="F859" s="46">
        <v>1003</v>
      </c>
      <c r="G859" t="str">
        <f t="shared" si="14"/>
        <v>62236916964810881003</v>
      </c>
      <c r="H859" t="s">
        <v>215</v>
      </c>
      <c r="I859" t="str">
        <f>VLOOKUP(G859,网银退!C:D,2,FALSE)</f>
        <v>20170711</v>
      </c>
    </row>
    <row r="860" spans="1:17" ht="14.25">
      <c r="A860" t="s">
        <v>7409</v>
      </c>
      <c r="B860" t="s">
        <v>7406</v>
      </c>
      <c r="C860" t="s">
        <v>13834</v>
      </c>
      <c r="D860" t="s">
        <v>13823</v>
      </c>
      <c r="E860" t="s">
        <v>6724</v>
      </c>
      <c r="F860" s="46">
        <v>500</v>
      </c>
      <c r="G860" t="str">
        <f t="shared" si="14"/>
        <v>6228481936023541760500</v>
      </c>
      <c r="H860" t="s">
        <v>198</v>
      </c>
      <c r="I860" t="e">
        <f>VLOOKUP(G860,网银退!C:D,2,FALSE)</f>
        <v>#N/A</v>
      </c>
    </row>
    <row r="861" spans="1:17" ht="14.25">
      <c r="A861" t="s">
        <v>2881</v>
      </c>
      <c r="B861" t="s">
        <v>2880</v>
      </c>
      <c r="C861" t="s">
        <v>13826</v>
      </c>
      <c r="D861" t="s">
        <v>13823</v>
      </c>
      <c r="E861" t="s">
        <v>2883</v>
      </c>
      <c r="F861" s="46">
        <v>32</v>
      </c>
      <c r="G861" t="str">
        <f t="shared" si="14"/>
        <v>622369196669004632</v>
      </c>
      <c r="H861" t="s">
        <v>215</v>
      </c>
      <c r="I861" t="str">
        <f>VLOOKUP(G861,网银退!C:D,2,FALSE)</f>
        <v>20170704</v>
      </c>
      <c r="P861"/>
      <c r="Q861"/>
    </row>
    <row r="862" spans="1:17" ht="14.25">
      <c r="A862" t="s">
        <v>7415</v>
      </c>
      <c r="B862" t="s">
        <v>7412</v>
      </c>
      <c r="C862" t="s">
        <v>13834</v>
      </c>
      <c r="D862" t="s">
        <v>13823</v>
      </c>
      <c r="E862" t="s">
        <v>7417</v>
      </c>
      <c r="F862" s="46">
        <v>100</v>
      </c>
      <c r="G862" t="str">
        <f t="shared" si="14"/>
        <v>6217790001027892237100</v>
      </c>
      <c r="H862" t="s">
        <v>198</v>
      </c>
      <c r="I862" t="e">
        <f>VLOOKUP(G862,网银退!C:D,2,FALSE)</f>
        <v>#N/A</v>
      </c>
    </row>
    <row r="863" spans="1:17" ht="14.25">
      <c r="A863" t="s">
        <v>5509</v>
      </c>
      <c r="B863" t="s">
        <v>5508</v>
      </c>
      <c r="C863" t="s">
        <v>13838</v>
      </c>
      <c r="D863" t="s">
        <v>13823</v>
      </c>
      <c r="E863" t="s">
        <v>5512</v>
      </c>
      <c r="F863" s="46">
        <v>458.5</v>
      </c>
      <c r="G863" t="str">
        <f t="shared" si="14"/>
        <v>6223692035389859458.5</v>
      </c>
      <c r="H863" t="s">
        <v>215</v>
      </c>
      <c r="I863" t="str">
        <f>VLOOKUP(G863,网银退!C:D,2,FALSE)</f>
        <v>20170717</v>
      </c>
    </row>
    <row r="864" spans="1:17" ht="14.25">
      <c r="A864" t="s">
        <v>2418</v>
      </c>
      <c r="B864" t="s">
        <v>2417</v>
      </c>
      <c r="C864" t="s">
        <v>13822</v>
      </c>
      <c r="D864" t="s">
        <v>13823</v>
      </c>
      <c r="E864" t="s">
        <v>2420</v>
      </c>
      <c r="F864" s="46">
        <v>90</v>
      </c>
      <c r="G864" t="str">
        <f t="shared" si="14"/>
        <v>622369234862967890</v>
      </c>
      <c r="H864" t="s">
        <v>215</v>
      </c>
      <c r="I864" t="str">
        <f>VLOOKUP(G864,网银退!C:D,2,FALSE)</f>
        <v>20170703</v>
      </c>
      <c r="P864"/>
      <c r="Q864"/>
    </row>
    <row r="865" spans="1:17" ht="14.25">
      <c r="A865" t="s">
        <v>7425</v>
      </c>
      <c r="B865" t="s">
        <v>7422</v>
      </c>
      <c r="C865" t="s">
        <v>13834</v>
      </c>
      <c r="D865" t="s">
        <v>13823</v>
      </c>
      <c r="E865" t="s">
        <v>7427</v>
      </c>
      <c r="F865" s="46">
        <v>502</v>
      </c>
      <c r="G865" t="str">
        <f t="shared" si="14"/>
        <v>6236683860001579056502</v>
      </c>
      <c r="H865" t="s">
        <v>198</v>
      </c>
      <c r="I865" t="e">
        <f>VLOOKUP(G865,网银退!C:D,2,FALSE)</f>
        <v>#N/A</v>
      </c>
    </row>
    <row r="866" spans="1:17" ht="14.25">
      <c r="A866" t="s">
        <v>7431</v>
      </c>
      <c r="B866" t="s">
        <v>7428</v>
      </c>
      <c r="C866" t="s">
        <v>13834</v>
      </c>
      <c r="D866" t="s">
        <v>13823</v>
      </c>
      <c r="E866" t="s">
        <v>7433</v>
      </c>
      <c r="F866" s="46">
        <v>904</v>
      </c>
      <c r="G866" t="str">
        <f t="shared" si="14"/>
        <v>6230582000003971770904</v>
      </c>
      <c r="H866" t="s">
        <v>198</v>
      </c>
      <c r="I866" t="e">
        <f>VLOOKUP(G866,网银退!C:D,2,FALSE)</f>
        <v>#N/A</v>
      </c>
    </row>
    <row r="867" spans="1:17" ht="14.25">
      <c r="A867" t="s">
        <v>7437</v>
      </c>
      <c r="B867" t="s">
        <v>7434</v>
      </c>
      <c r="C867" t="s">
        <v>13834</v>
      </c>
      <c r="D867" t="s">
        <v>13823</v>
      </c>
      <c r="E867" t="s">
        <v>7439</v>
      </c>
      <c r="F867" s="46">
        <v>237</v>
      </c>
      <c r="G867" t="str">
        <f t="shared" si="14"/>
        <v>4581230598256081237</v>
      </c>
      <c r="H867" t="s">
        <v>198</v>
      </c>
      <c r="I867" t="e">
        <f>VLOOKUP(G867,网银退!C:D,2,FALSE)</f>
        <v>#N/A</v>
      </c>
    </row>
    <row r="868" spans="1:17" ht="14.25">
      <c r="A868" t="s">
        <v>5682</v>
      </c>
      <c r="B868" t="s">
        <v>5681</v>
      </c>
      <c r="C868" t="s">
        <v>13840</v>
      </c>
      <c r="D868" t="s">
        <v>13823</v>
      </c>
      <c r="E868" t="s">
        <v>5685</v>
      </c>
      <c r="F868" s="46">
        <v>500</v>
      </c>
      <c r="G868" t="str">
        <f t="shared" si="14"/>
        <v>6223692548172131500</v>
      </c>
      <c r="H868" t="s">
        <v>215</v>
      </c>
      <c r="I868" t="str">
        <f>VLOOKUP(G868,网银退!C:D,2,FALSE)</f>
        <v>20170717</v>
      </c>
    </row>
    <row r="869" spans="1:17" ht="14.25">
      <c r="A869" t="s">
        <v>7445</v>
      </c>
      <c r="B869" t="s">
        <v>7442</v>
      </c>
      <c r="C869" t="s">
        <v>13834</v>
      </c>
      <c r="D869" t="s">
        <v>13823</v>
      </c>
      <c r="E869" t="s">
        <v>7447</v>
      </c>
      <c r="F869" s="46">
        <v>834</v>
      </c>
      <c r="G869" t="str">
        <f t="shared" si="14"/>
        <v>6231900000076568522834</v>
      </c>
      <c r="H869" t="s">
        <v>198</v>
      </c>
      <c r="I869" t="e">
        <f>VLOOKUP(G869,网银退!C:D,2,FALSE)</f>
        <v>#N/A</v>
      </c>
    </row>
    <row r="870" spans="1:17" ht="14.25">
      <c r="A870" t="s">
        <v>7451</v>
      </c>
      <c r="B870" t="s">
        <v>7448</v>
      </c>
      <c r="C870" t="s">
        <v>13834</v>
      </c>
      <c r="D870" t="s">
        <v>13823</v>
      </c>
      <c r="E870" t="s">
        <v>7453</v>
      </c>
      <c r="F870" s="46">
        <v>100</v>
      </c>
      <c r="G870" t="str">
        <f t="shared" si="14"/>
        <v>6259588710429654100</v>
      </c>
      <c r="H870" t="s">
        <v>198</v>
      </c>
      <c r="I870" t="e">
        <f>VLOOKUP(G870,网银退!C:D,2,FALSE)</f>
        <v>#N/A</v>
      </c>
    </row>
    <row r="871" spans="1:17" ht="14.25">
      <c r="A871" t="s">
        <v>2859</v>
      </c>
      <c r="B871" t="s">
        <v>2858</v>
      </c>
      <c r="C871" t="s">
        <v>13825</v>
      </c>
      <c r="D871" t="s">
        <v>13823</v>
      </c>
      <c r="E871" t="s">
        <v>2861</v>
      </c>
      <c r="F871" s="46">
        <v>491</v>
      </c>
      <c r="G871" t="str">
        <f t="shared" si="14"/>
        <v>6224698043309101491</v>
      </c>
      <c r="H871" t="s">
        <v>215</v>
      </c>
      <c r="I871" t="str">
        <f>VLOOKUP(G871,网银退!C:D,2,FALSE)</f>
        <v>20170704</v>
      </c>
      <c r="P871"/>
      <c r="Q871"/>
    </row>
    <row r="872" spans="1:17" ht="14.25">
      <c r="A872" t="s">
        <v>3943</v>
      </c>
      <c r="B872" t="s">
        <v>3942</v>
      </c>
      <c r="C872" t="s">
        <v>13829</v>
      </c>
      <c r="D872" t="s">
        <v>13823</v>
      </c>
      <c r="E872" t="s">
        <v>325</v>
      </c>
      <c r="F872" s="46">
        <v>1000</v>
      </c>
      <c r="G872" t="str">
        <f t="shared" si="14"/>
        <v>62246980656291051000</v>
      </c>
      <c r="H872" t="s">
        <v>215</v>
      </c>
      <c r="I872" t="str">
        <f>VLOOKUP(G872,网银退!C:D,2,FALSE)</f>
        <v>20170707</v>
      </c>
      <c r="P872"/>
      <c r="Q872"/>
    </row>
    <row r="873" spans="1:17" ht="14.25">
      <c r="A873" t="s">
        <v>3946</v>
      </c>
      <c r="B873" t="s">
        <v>3945</v>
      </c>
      <c r="C873" t="s">
        <v>13829</v>
      </c>
      <c r="D873" t="s">
        <v>13823</v>
      </c>
      <c r="E873" t="s">
        <v>325</v>
      </c>
      <c r="F873" s="46">
        <v>334</v>
      </c>
      <c r="G873" t="str">
        <f t="shared" si="14"/>
        <v>6224698065629105334</v>
      </c>
      <c r="H873" t="s">
        <v>215</v>
      </c>
      <c r="I873" t="str">
        <f>VLOOKUP(G873,网银退!C:D,2,FALSE)</f>
        <v>20170707</v>
      </c>
      <c r="P873"/>
      <c r="Q873"/>
    </row>
    <row r="874" spans="1:17" ht="14.25">
      <c r="A874" t="s">
        <v>7463</v>
      </c>
      <c r="B874" t="s">
        <v>7460</v>
      </c>
      <c r="C874" t="s">
        <v>13834</v>
      </c>
      <c r="D874" t="s">
        <v>13823</v>
      </c>
      <c r="E874" t="s">
        <v>7465</v>
      </c>
      <c r="F874" s="46">
        <v>43</v>
      </c>
      <c r="G874" t="str">
        <f t="shared" si="14"/>
        <v>621700389000562600243</v>
      </c>
      <c r="H874" t="s">
        <v>198</v>
      </c>
      <c r="I874" t="e">
        <f>VLOOKUP(G874,网银退!C:D,2,FALSE)</f>
        <v>#N/A</v>
      </c>
    </row>
    <row r="875" spans="1:17" ht="14.25">
      <c r="A875" t="s">
        <v>7469</v>
      </c>
      <c r="B875" t="s">
        <v>7466</v>
      </c>
      <c r="C875" t="s">
        <v>13834</v>
      </c>
      <c r="D875" t="s">
        <v>13823</v>
      </c>
      <c r="E875" t="s">
        <v>7471</v>
      </c>
      <c r="F875" s="46">
        <v>484</v>
      </c>
      <c r="G875" t="str">
        <f t="shared" si="14"/>
        <v>6217003810041497978484</v>
      </c>
      <c r="H875" t="s">
        <v>198</v>
      </c>
      <c r="I875" t="e">
        <f>VLOOKUP(G875,网银退!C:D,2,FALSE)</f>
        <v>#N/A</v>
      </c>
    </row>
    <row r="876" spans="1:17" ht="14.25">
      <c r="A876" t="s">
        <v>7475</v>
      </c>
      <c r="B876" t="s">
        <v>7472</v>
      </c>
      <c r="C876" t="s">
        <v>13834</v>
      </c>
      <c r="D876" t="s">
        <v>13823</v>
      </c>
      <c r="E876" t="s">
        <v>7477</v>
      </c>
      <c r="F876" s="46">
        <v>618</v>
      </c>
      <c r="G876" t="str">
        <f t="shared" si="14"/>
        <v>4984511256091438618</v>
      </c>
      <c r="H876" t="s">
        <v>198</v>
      </c>
      <c r="I876" t="e">
        <f>VLOOKUP(G876,网银退!C:D,2,FALSE)</f>
        <v>#N/A</v>
      </c>
    </row>
    <row r="877" spans="1:17" ht="14.25">
      <c r="A877" t="s">
        <v>7481</v>
      </c>
      <c r="B877" t="s">
        <v>7478</v>
      </c>
      <c r="C877" t="s">
        <v>13834</v>
      </c>
      <c r="D877" t="s">
        <v>13823</v>
      </c>
      <c r="E877" t="s">
        <v>7483</v>
      </c>
      <c r="F877" s="46">
        <v>393</v>
      </c>
      <c r="G877" t="str">
        <f t="shared" si="14"/>
        <v>6214858714090123393</v>
      </c>
      <c r="H877" t="s">
        <v>198</v>
      </c>
      <c r="I877" t="e">
        <f>VLOOKUP(G877,网银退!C:D,2,FALSE)</f>
        <v>#N/A</v>
      </c>
    </row>
    <row r="878" spans="1:17" ht="14.25">
      <c r="A878" t="s">
        <v>10233</v>
      </c>
      <c r="B878" t="s">
        <v>10230</v>
      </c>
      <c r="C878" t="s">
        <v>13841</v>
      </c>
      <c r="D878" t="s">
        <v>13823</v>
      </c>
      <c r="E878" t="s">
        <v>5872</v>
      </c>
      <c r="F878" s="46" t="s">
        <v>13867</v>
      </c>
      <c r="G878" t="str">
        <f t="shared" si="14"/>
        <v>622575755874683115.20</v>
      </c>
      <c r="H878" t="s">
        <v>198</v>
      </c>
      <c r="I878" t="e">
        <f>VLOOKUP(G878,网银退!C:D,2,FALSE)</f>
        <v>#N/A</v>
      </c>
    </row>
    <row r="879" spans="1:17" ht="14.25">
      <c r="A879" t="s">
        <v>7489</v>
      </c>
      <c r="B879" t="s">
        <v>7486</v>
      </c>
      <c r="C879" t="s">
        <v>13834</v>
      </c>
      <c r="D879" t="s">
        <v>13823</v>
      </c>
      <c r="E879" t="s">
        <v>7491</v>
      </c>
      <c r="F879" s="46">
        <v>500</v>
      </c>
      <c r="G879" t="str">
        <f t="shared" si="14"/>
        <v>6227003910240143297500</v>
      </c>
      <c r="H879" t="s">
        <v>198</v>
      </c>
      <c r="I879" t="e">
        <f>VLOOKUP(G879,网银退!C:D,2,FALSE)</f>
        <v>#N/A</v>
      </c>
    </row>
    <row r="880" spans="1:17" ht="14.25">
      <c r="A880" t="s">
        <v>7495</v>
      </c>
      <c r="B880" t="s">
        <v>7492</v>
      </c>
      <c r="C880" t="s">
        <v>13834</v>
      </c>
      <c r="D880" t="s">
        <v>13823</v>
      </c>
      <c r="E880" t="s">
        <v>7497</v>
      </c>
      <c r="F880" s="46">
        <v>500</v>
      </c>
      <c r="G880" t="str">
        <f t="shared" si="14"/>
        <v>6217003860036706834500</v>
      </c>
      <c r="H880" t="s">
        <v>198</v>
      </c>
      <c r="I880" t="e">
        <f>VLOOKUP(G880,网银退!C:D,2,FALSE)</f>
        <v>#N/A</v>
      </c>
    </row>
    <row r="881" spans="1:9" ht="14.25">
      <c r="A881" t="s">
        <v>7501</v>
      </c>
      <c r="B881" t="s">
        <v>7498</v>
      </c>
      <c r="C881" t="s">
        <v>13834</v>
      </c>
      <c r="D881" t="s">
        <v>13823</v>
      </c>
      <c r="E881" t="s">
        <v>7503</v>
      </c>
      <c r="F881" s="46">
        <v>2000</v>
      </c>
      <c r="G881" t="str">
        <f t="shared" si="14"/>
        <v>62284836185130372712000</v>
      </c>
      <c r="H881" t="s">
        <v>198</v>
      </c>
      <c r="I881" t="e">
        <f>VLOOKUP(G881,网银退!C:D,2,FALSE)</f>
        <v>#N/A</v>
      </c>
    </row>
    <row r="882" spans="1:9" ht="14.25">
      <c r="A882" t="s">
        <v>7507</v>
      </c>
      <c r="B882" t="s">
        <v>7504</v>
      </c>
      <c r="C882" t="s">
        <v>13834</v>
      </c>
      <c r="D882" t="s">
        <v>13823</v>
      </c>
      <c r="E882" t="s">
        <v>7509</v>
      </c>
      <c r="F882" s="46">
        <v>500</v>
      </c>
      <c r="G882" t="str">
        <f t="shared" si="14"/>
        <v>6231900000050370168500</v>
      </c>
      <c r="H882" t="s">
        <v>198</v>
      </c>
      <c r="I882" t="e">
        <f>VLOOKUP(G882,网银退!C:D,2,FALSE)</f>
        <v>#N/A</v>
      </c>
    </row>
    <row r="883" spans="1:9" ht="14.25">
      <c r="A883" t="s">
        <v>7513</v>
      </c>
      <c r="B883" t="s">
        <v>7510</v>
      </c>
      <c r="C883" t="s">
        <v>13834</v>
      </c>
      <c r="D883" t="s">
        <v>13823</v>
      </c>
      <c r="E883" t="s">
        <v>7515</v>
      </c>
      <c r="F883" s="46">
        <v>1283</v>
      </c>
      <c r="G883" t="str">
        <f t="shared" si="14"/>
        <v>62148323010855231283</v>
      </c>
      <c r="H883" t="s">
        <v>198</v>
      </c>
      <c r="I883" t="e">
        <f>VLOOKUP(G883,网银退!C:D,2,FALSE)</f>
        <v>#N/A</v>
      </c>
    </row>
    <row r="884" spans="1:9" ht="14.25">
      <c r="A884" t="s">
        <v>7519</v>
      </c>
      <c r="B884" t="s">
        <v>7516</v>
      </c>
      <c r="C884" t="s">
        <v>13834</v>
      </c>
      <c r="D884" t="s">
        <v>13823</v>
      </c>
      <c r="E884" t="s">
        <v>7515</v>
      </c>
      <c r="F884" s="46">
        <v>500</v>
      </c>
      <c r="G884" t="str">
        <f t="shared" si="14"/>
        <v>6214832301085523500</v>
      </c>
      <c r="H884" t="s">
        <v>198</v>
      </c>
      <c r="I884" t="e">
        <f>VLOOKUP(G884,网银退!C:D,2,FALSE)</f>
        <v>#N/A</v>
      </c>
    </row>
    <row r="885" spans="1:9" ht="14.25">
      <c r="A885" t="s">
        <v>7524</v>
      </c>
      <c r="B885" t="s">
        <v>7521</v>
      </c>
      <c r="C885" t="s">
        <v>13834</v>
      </c>
      <c r="D885" t="s">
        <v>13823</v>
      </c>
      <c r="E885" t="s">
        <v>7526</v>
      </c>
      <c r="F885" s="46">
        <v>850</v>
      </c>
      <c r="G885" t="str">
        <f t="shared" si="14"/>
        <v>6228481190723357412850</v>
      </c>
      <c r="H885" t="s">
        <v>198</v>
      </c>
      <c r="I885" t="e">
        <f>VLOOKUP(G885,网银退!C:D,2,FALSE)</f>
        <v>#N/A</v>
      </c>
    </row>
    <row r="886" spans="1:9" ht="14.25">
      <c r="A886" t="s">
        <v>7528</v>
      </c>
      <c r="B886" t="s">
        <v>7527</v>
      </c>
      <c r="C886" t="s">
        <v>13834</v>
      </c>
      <c r="D886" t="s">
        <v>13823</v>
      </c>
      <c r="E886" t="s">
        <v>7453</v>
      </c>
      <c r="F886" s="46">
        <v>3000</v>
      </c>
      <c r="G886" t="str">
        <f t="shared" si="14"/>
        <v>62595887104296543000</v>
      </c>
      <c r="H886" t="s">
        <v>198</v>
      </c>
      <c r="I886" t="e">
        <f>VLOOKUP(G886,网银退!C:D,2,FALSE)</f>
        <v>#N/A</v>
      </c>
    </row>
    <row r="887" spans="1:9" ht="14.25">
      <c r="A887" t="s">
        <v>7531</v>
      </c>
      <c r="B887" t="s">
        <v>7530</v>
      </c>
      <c r="C887" t="s">
        <v>13834</v>
      </c>
      <c r="D887" t="s">
        <v>13823</v>
      </c>
      <c r="E887" t="s">
        <v>7453</v>
      </c>
      <c r="F887" s="46">
        <v>2000</v>
      </c>
      <c r="G887" t="str">
        <f t="shared" si="14"/>
        <v>62595887104296542000</v>
      </c>
      <c r="H887" t="s">
        <v>198</v>
      </c>
      <c r="I887" t="e">
        <f>VLOOKUP(G887,网银退!C:D,2,FALSE)</f>
        <v>#N/A</v>
      </c>
    </row>
    <row r="888" spans="1:9" ht="14.25">
      <c r="A888" t="s">
        <v>7536</v>
      </c>
      <c r="B888" t="s">
        <v>7533</v>
      </c>
      <c r="C888" t="s">
        <v>13834</v>
      </c>
      <c r="D888" t="s">
        <v>13823</v>
      </c>
      <c r="E888" t="s">
        <v>7538</v>
      </c>
      <c r="F888" s="46">
        <v>996</v>
      </c>
      <c r="G888" t="str">
        <f t="shared" si="14"/>
        <v>6228463610005749319996</v>
      </c>
      <c r="H888" t="s">
        <v>198</v>
      </c>
      <c r="I888" t="e">
        <f>VLOOKUP(G888,网银退!C:D,2,FALSE)</f>
        <v>#N/A</v>
      </c>
    </row>
    <row r="889" spans="1:9" ht="14.25">
      <c r="A889" t="s">
        <v>7540</v>
      </c>
      <c r="B889" t="s">
        <v>7539</v>
      </c>
      <c r="C889" t="s">
        <v>13834</v>
      </c>
      <c r="D889" t="s">
        <v>13823</v>
      </c>
      <c r="E889" t="s">
        <v>7509</v>
      </c>
      <c r="F889" s="46">
        <v>142</v>
      </c>
      <c r="G889" t="str">
        <f t="shared" si="14"/>
        <v>6231900000050370168142</v>
      </c>
      <c r="H889" t="s">
        <v>198</v>
      </c>
      <c r="I889" t="e">
        <f>VLOOKUP(G889,网银退!C:D,2,FALSE)</f>
        <v>#N/A</v>
      </c>
    </row>
    <row r="890" spans="1:9" ht="14.25">
      <c r="A890" t="s">
        <v>7545</v>
      </c>
      <c r="B890" t="s">
        <v>7542</v>
      </c>
      <c r="C890" t="s">
        <v>13834</v>
      </c>
      <c r="D890" t="s">
        <v>13823</v>
      </c>
      <c r="E890" t="s">
        <v>7547</v>
      </c>
      <c r="F890" s="46">
        <v>240</v>
      </c>
      <c r="G890" t="str">
        <f t="shared" si="14"/>
        <v>6221807300000113717240</v>
      </c>
      <c r="H890" t="s">
        <v>198</v>
      </c>
      <c r="I890" t="e">
        <f>VLOOKUP(G890,网银退!C:D,2,FALSE)</f>
        <v>#N/A</v>
      </c>
    </row>
    <row r="891" spans="1:9" ht="14.25">
      <c r="A891" t="s">
        <v>7551</v>
      </c>
      <c r="B891" t="s">
        <v>7548</v>
      </c>
      <c r="C891" t="s">
        <v>13834</v>
      </c>
      <c r="D891" t="s">
        <v>13823</v>
      </c>
      <c r="E891" t="s">
        <v>7553</v>
      </c>
      <c r="F891" s="46">
        <v>10000</v>
      </c>
      <c r="G891" t="str">
        <f t="shared" si="14"/>
        <v>621691220177800110000</v>
      </c>
      <c r="H891" t="s">
        <v>198</v>
      </c>
      <c r="I891" t="e">
        <f>VLOOKUP(G891,网银退!C:D,2,FALSE)</f>
        <v>#N/A</v>
      </c>
    </row>
    <row r="892" spans="1:9" ht="14.25">
      <c r="A892" t="s">
        <v>7557</v>
      </c>
      <c r="B892" t="s">
        <v>7554</v>
      </c>
      <c r="C892" t="s">
        <v>13834</v>
      </c>
      <c r="D892" t="s">
        <v>13823</v>
      </c>
      <c r="E892" t="s">
        <v>7559</v>
      </c>
      <c r="F892" s="46">
        <v>1300</v>
      </c>
      <c r="G892" t="str">
        <f t="shared" si="14"/>
        <v>62148587117267371300</v>
      </c>
      <c r="H892" t="s">
        <v>198</v>
      </c>
      <c r="I892" t="e">
        <f>VLOOKUP(G892,网银退!C:D,2,FALSE)</f>
        <v>#N/A</v>
      </c>
    </row>
    <row r="893" spans="1:9" ht="14.25">
      <c r="A893" t="s">
        <v>7563</v>
      </c>
      <c r="B893" t="s">
        <v>7560</v>
      </c>
      <c r="C893" t="s">
        <v>13834</v>
      </c>
      <c r="D893" t="s">
        <v>13823</v>
      </c>
      <c r="E893" t="s">
        <v>7565</v>
      </c>
      <c r="F893" s="46">
        <v>996</v>
      </c>
      <c r="G893" t="str">
        <f t="shared" si="14"/>
        <v>6217986530000856672996</v>
      </c>
      <c r="H893" t="s">
        <v>198</v>
      </c>
      <c r="I893" t="e">
        <f>VLOOKUP(G893,网银退!C:D,2,FALSE)</f>
        <v>#N/A</v>
      </c>
    </row>
    <row r="894" spans="1:9" ht="14.25">
      <c r="A894" t="s">
        <v>7569</v>
      </c>
      <c r="B894" t="s">
        <v>7566</v>
      </c>
      <c r="C894" t="s">
        <v>13834</v>
      </c>
      <c r="D894" t="s">
        <v>13823</v>
      </c>
      <c r="E894" t="s">
        <v>7571</v>
      </c>
      <c r="F894" s="46">
        <v>500</v>
      </c>
      <c r="G894" t="str">
        <f t="shared" si="14"/>
        <v>6228483358604483072500</v>
      </c>
      <c r="H894" t="s">
        <v>198</v>
      </c>
      <c r="I894" t="e">
        <f>VLOOKUP(G894,网银退!C:D,2,FALSE)</f>
        <v>#N/A</v>
      </c>
    </row>
    <row r="895" spans="1:9" ht="14.25">
      <c r="A895" t="s">
        <v>5869</v>
      </c>
      <c r="B895" t="s">
        <v>5868</v>
      </c>
      <c r="C895" t="s">
        <v>13841</v>
      </c>
      <c r="D895" t="s">
        <v>13823</v>
      </c>
      <c r="E895" t="s">
        <v>5872</v>
      </c>
      <c r="F895" s="46">
        <v>15.2</v>
      </c>
      <c r="G895" t="str">
        <f t="shared" si="14"/>
        <v>622575755874683115.2</v>
      </c>
      <c r="H895" t="s">
        <v>215</v>
      </c>
      <c r="I895" t="str">
        <f>VLOOKUP(G895,网银退!C:D,2,FALSE)</f>
        <v>20170718</v>
      </c>
    </row>
    <row r="896" spans="1:9" ht="14.25">
      <c r="A896" t="s">
        <v>7578</v>
      </c>
      <c r="B896" t="s">
        <v>7575</v>
      </c>
      <c r="C896" t="s">
        <v>13834</v>
      </c>
      <c r="D896" t="s">
        <v>13823</v>
      </c>
      <c r="E896" t="s">
        <v>7580</v>
      </c>
      <c r="F896" s="46">
        <v>4831</v>
      </c>
      <c r="G896" t="str">
        <f t="shared" si="14"/>
        <v>62170039200043014384831</v>
      </c>
      <c r="H896" t="s">
        <v>198</v>
      </c>
      <c r="I896" t="e">
        <f>VLOOKUP(G896,网银退!C:D,2,FALSE)</f>
        <v>#N/A</v>
      </c>
    </row>
    <row r="897" spans="1:9" ht="14.25">
      <c r="A897" t="s">
        <v>7582</v>
      </c>
      <c r="B897" t="s">
        <v>7581</v>
      </c>
      <c r="C897" t="s">
        <v>13834</v>
      </c>
      <c r="D897" t="s">
        <v>13823</v>
      </c>
      <c r="E897" t="s">
        <v>3207</v>
      </c>
      <c r="F897" s="46">
        <v>904</v>
      </c>
      <c r="G897" t="str">
        <f t="shared" si="14"/>
        <v>6223691380220123904</v>
      </c>
      <c r="H897" t="s">
        <v>198</v>
      </c>
      <c r="I897" t="e">
        <f>VLOOKUP(G897,网银退!C:D,2,FALSE)</f>
        <v>#N/A</v>
      </c>
    </row>
    <row r="898" spans="1:9" ht="14.25">
      <c r="A898" t="s">
        <v>7587</v>
      </c>
      <c r="B898" t="s">
        <v>7584</v>
      </c>
      <c r="C898" t="s">
        <v>13834</v>
      </c>
      <c r="D898" t="s">
        <v>13823</v>
      </c>
      <c r="E898" t="s">
        <v>7589</v>
      </c>
      <c r="F898" s="46">
        <v>496</v>
      </c>
      <c r="G898" t="str">
        <f t="shared" si="14"/>
        <v>6200581914000075910496</v>
      </c>
      <c r="H898" t="s">
        <v>198</v>
      </c>
      <c r="I898" t="e">
        <f>VLOOKUP(G898,网银退!C:D,2,FALSE)</f>
        <v>#N/A</v>
      </c>
    </row>
    <row r="899" spans="1:9" ht="14.25">
      <c r="A899" t="s">
        <v>7592</v>
      </c>
      <c r="B899" t="s">
        <v>7590</v>
      </c>
      <c r="C899" t="s">
        <v>13834</v>
      </c>
      <c r="D899" t="s">
        <v>13823</v>
      </c>
      <c r="E899" t="s">
        <v>7594</v>
      </c>
      <c r="F899" s="46">
        <v>490</v>
      </c>
      <c r="G899" t="str">
        <f t="shared" si="14"/>
        <v>6214858981033095490</v>
      </c>
      <c r="H899" t="s">
        <v>198</v>
      </c>
      <c r="I899" t="e">
        <f>VLOOKUP(G899,网银退!C:D,2,FALSE)</f>
        <v>#N/A</v>
      </c>
    </row>
    <row r="900" spans="1:9" ht="14.25">
      <c r="A900" t="s">
        <v>7597</v>
      </c>
      <c r="B900" t="s">
        <v>7595</v>
      </c>
      <c r="C900" t="s">
        <v>13834</v>
      </c>
      <c r="D900" t="s">
        <v>13823</v>
      </c>
      <c r="E900" t="s">
        <v>7599</v>
      </c>
      <c r="F900" s="46">
        <v>488</v>
      </c>
      <c r="G900" t="str">
        <f t="shared" si="14"/>
        <v>6212262502005924363488</v>
      </c>
      <c r="H900" t="s">
        <v>198</v>
      </c>
      <c r="I900" t="e">
        <f>VLOOKUP(G900,网银退!C:D,2,FALSE)</f>
        <v>#N/A</v>
      </c>
    </row>
    <row r="901" spans="1:9" ht="14.25">
      <c r="A901" t="s">
        <v>7603</v>
      </c>
      <c r="B901" t="s">
        <v>7600</v>
      </c>
      <c r="C901" t="s">
        <v>13834</v>
      </c>
      <c r="D901" t="s">
        <v>13823</v>
      </c>
      <c r="E901" t="s">
        <v>7605</v>
      </c>
      <c r="F901" s="46">
        <v>730</v>
      </c>
      <c r="G901" t="str">
        <f t="shared" si="14"/>
        <v>6217003860018034593730</v>
      </c>
      <c r="H901" t="s">
        <v>198</v>
      </c>
      <c r="I901" t="e">
        <f>VLOOKUP(G901,网银退!C:D,2,FALSE)</f>
        <v>#N/A</v>
      </c>
    </row>
    <row r="902" spans="1:9" ht="14.25">
      <c r="A902" t="s">
        <v>7609</v>
      </c>
      <c r="B902" t="s">
        <v>7606</v>
      </c>
      <c r="C902" t="s">
        <v>13834</v>
      </c>
      <c r="D902" t="s">
        <v>13823</v>
      </c>
      <c r="E902" t="s">
        <v>7611</v>
      </c>
      <c r="F902" s="46">
        <v>10000</v>
      </c>
      <c r="G902" t="str">
        <f t="shared" ref="G902:G965" si="15">E902&amp;F902</f>
        <v>521899059074911410000</v>
      </c>
      <c r="H902" t="s">
        <v>198</v>
      </c>
      <c r="I902" t="e">
        <f>VLOOKUP(G902,网银退!C:D,2,FALSE)</f>
        <v>#N/A</v>
      </c>
    </row>
    <row r="903" spans="1:9" ht="14.25">
      <c r="A903" t="s">
        <v>7613</v>
      </c>
      <c r="B903" t="s">
        <v>7612</v>
      </c>
      <c r="C903" t="s">
        <v>13834</v>
      </c>
      <c r="D903" t="s">
        <v>13823</v>
      </c>
      <c r="E903" t="s">
        <v>7615</v>
      </c>
      <c r="F903" s="46">
        <v>10000</v>
      </c>
      <c r="G903" t="str">
        <f t="shared" si="15"/>
        <v>622260059000870765310000</v>
      </c>
      <c r="H903" t="s">
        <v>198</v>
      </c>
      <c r="I903" t="e">
        <f>VLOOKUP(G903,网银退!C:D,2,FALSE)</f>
        <v>#N/A</v>
      </c>
    </row>
    <row r="904" spans="1:9" ht="14.25">
      <c r="A904" t="s">
        <v>5876</v>
      </c>
      <c r="B904" t="s">
        <v>5875</v>
      </c>
      <c r="C904" t="s">
        <v>13841</v>
      </c>
      <c r="D904" t="s">
        <v>13823</v>
      </c>
      <c r="E904" t="s">
        <v>5872</v>
      </c>
      <c r="F904" s="46">
        <v>47.2</v>
      </c>
      <c r="G904" t="str">
        <f t="shared" si="15"/>
        <v>622575755874683147.2</v>
      </c>
      <c r="H904" t="s">
        <v>215</v>
      </c>
      <c r="I904" t="str">
        <f>VLOOKUP(G904,网银退!C:D,2,FALSE)</f>
        <v>20170718</v>
      </c>
    </row>
    <row r="905" spans="1:9" ht="14.25">
      <c r="A905" t="s">
        <v>7621</v>
      </c>
      <c r="B905" t="s">
        <v>7618</v>
      </c>
      <c r="C905" t="s">
        <v>13834</v>
      </c>
      <c r="D905" t="s">
        <v>13823</v>
      </c>
      <c r="E905" t="s">
        <v>7623</v>
      </c>
      <c r="F905" s="46">
        <v>496</v>
      </c>
      <c r="G905" t="str">
        <f t="shared" si="15"/>
        <v>6228483348216324277496</v>
      </c>
      <c r="H905" t="s">
        <v>198</v>
      </c>
      <c r="I905" t="e">
        <f>VLOOKUP(G905,网银退!C:D,2,FALSE)</f>
        <v>#N/A</v>
      </c>
    </row>
    <row r="906" spans="1:9" ht="14.25">
      <c r="A906" t="s">
        <v>7627</v>
      </c>
      <c r="B906" t="s">
        <v>7624</v>
      </c>
      <c r="C906" t="s">
        <v>13834</v>
      </c>
      <c r="D906" t="s">
        <v>13823</v>
      </c>
      <c r="E906" t="s">
        <v>7629</v>
      </c>
      <c r="F906" s="46">
        <v>485</v>
      </c>
      <c r="G906" t="str">
        <f t="shared" si="15"/>
        <v>6231900000107022226485</v>
      </c>
      <c r="H906" t="s">
        <v>198</v>
      </c>
      <c r="I906" t="e">
        <f>VLOOKUP(G906,网银退!C:D,2,FALSE)</f>
        <v>#N/A</v>
      </c>
    </row>
    <row r="907" spans="1:9" ht="14.25">
      <c r="A907" t="s">
        <v>7633</v>
      </c>
      <c r="B907" t="s">
        <v>7630</v>
      </c>
      <c r="C907" t="s">
        <v>13834</v>
      </c>
      <c r="D907" t="s">
        <v>13823</v>
      </c>
      <c r="E907" t="s">
        <v>7635</v>
      </c>
      <c r="F907" s="46">
        <v>85</v>
      </c>
      <c r="G907" t="str">
        <f t="shared" si="15"/>
        <v>621779000107633898385</v>
      </c>
      <c r="H907" t="s">
        <v>198</v>
      </c>
      <c r="I907" t="e">
        <f>VLOOKUP(G907,网银退!C:D,2,FALSE)</f>
        <v>#N/A</v>
      </c>
    </row>
    <row r="908" spans="1:9" ht="14.25">
      <c r="A908" t="s">
        <v>7639</v>
      </c>
      <c r="B908" t="s">
        <v>7636</v>
      </c>
      <c r="C908" t="s">
        <v>13834</v>
      </c>
      <c r="D908" t="s">
        <v>13823</v>
      </c>
      <c r="E908" t="s">
        <v>7641</v>
      </c>
      <c r="F908" s="46">
        <v>8000</v>
      </c>
      <c r="G908" t="str">
        <f t="shared" si="15"/>
        <v>62319000000413623578000</v>
      </c>
      <c r="H908" t="s">
        <v>198</v>
      </c>
      <c r="I908" t="e">
        <f>VLOOKUP(G908,网银退!C:D,2,FALSE)</f>
        <v>#N/A</v>
      </c>
    </row>
    <row r="909" spans="1:9" ht="14.25">
      <c r="A909" t="s">
        <v>7645</v>
      </c>
      <c r="B909" t="s">
        <v>7642</v>
      </c>
      <c r="C909" t="s">
        <v>13834</v>
      </c>
      <c r="D909" t="s">
        <v>13823</v>
      </c>
      <c r="E909" t="s">
        <v>7647</v>
      </c>
      <c r="F909" s="46">
        <v>44</v>
      </c>
      <c r="G909" t="str">
        <f t="shared" si="15"/>
        <v>621226250202120750444</v>
      </c>
      <c r="H909" t="s">
        <v>198</v>
      </c>
      <c r="I909" t="e">
        <f>VLOOKUP(G909,网银退!C:D,2,FALSE)</f>
        <v>#N/A</v>
      </c>
    </row>
    <row r="910" spans="1:9" ht="14.25">
      <c r="A910" t="s">
        <v>7651</v>
      </c>
      <c r="B910" t="s">
        <v>7648</v>
      </c>
      <c r="C910" t="s">
        <v>13834</v>
      </c>
      <c r="D910" t="s">
        <v>13823</v>
      </c>
      <c r="E910" t="s">
        <v>7647</v>
      </c>
      <c r="F910" s="46">
        <v>100</v>
      </c>
      <c r="G910" t="str">
        <f t="shared" si="15"/>
        <v>6212262502021207504100</v>
      </c>
      <c r="H910" t="s">
        <v>198</v>
      </c>
      <c r="I910" t="e">
        <f>VLOOKUP(G910,网银退!C:D,2,FALSE)</f>
        <v>#N/A</v>
      </c>
    </row>
    <row r="911" spans="1:9" ht="14.25">
      <c r="A911" t="s">
        <v>7656</v>
      </c>
      <c r="B911" t="s">
        <v>7653</v>
      </c>
      <c r="C911" t="s">
        <v>13834</v>
      </c>
      <c r="D911" t="s">
        <v>13823</v>
      </c>
      <c r="E911" t="s">
        <v>7658</v>
      </c>
      <c r="F911" s="46">
        <v>10090</v>
      </c>
      <c r="G911" t="str">
        <f t="shared" si="15"/>
        <v>622893000116423194010090</v>
      </c>
      <c r="H911" t="s">
        <v>198</v>
      </c>
      <c r="I911" t="e">
        <f>VLOOKUP(G911,网银退!C:D,2,FALSE)</f>
        <v>#N/A</v>
      </c>
    </row>
    <row r="912" spans="1:9" ht="14.25">
      <c r="A912" t="s">
        <v>7662</v>
      </c>
      <c r="B912" t="s">
        <v>7659</v>
      </c>
      <c r="C912" t="s">
        <v>13834</v>
      </c>
      <c r="D912" t="s">
        <v>13823</v>
      </c>
      <c r="E912" t="s">
        <v>7664</v>
      </c>
      <c r="F912" s="46">
        <v>71</v>
      </c>
      <c r="G912" t="str">
        <f t="shared" si="15"/>
        <v>622609655702222871</v>
      </c>
      <c r="H912" t="s">
        <v>198</v>
      </c>
      <c r="I912" t="e">
        <f>VLOOKUP(G912,网银退!C:D,2,FALSE)</f>
        <v>#N/A</v>
      </c>
    </row>
    <row r="913" spans="1:17" ht="14.25">
      <c r="A913" t="s">
        <v>7668</v>
      </c>
      <c r="B913" t="s">
        <v>7665</v>
      </c>
      <c r="C913" t="s">
        <v>13834</v>
      </c>
      <c r="D913" t="s">
        <v>13823</v>
      </c>
      <c r="E913" t="s">
        <v>7670</v>
      </c>
      <c r="F913" s="46">
        <v>814</v>
      </c>
      <c r="G913" t="str">
        <f t="shared" si="15"/>
        <v>6217003860007737032814</v>
      </c>
      <c r="H913" t="s">
        <v>198</v>
      </c>
      <c r="I913" t="e">
        <f>VLOOKUP(G913,网银退!C:D,2,FALSE)</f>
        <v>#N/A</v>
      </c>
    </row>
    <row r="914" spans="1:17" ht="14.25">
      <c r="A914" t="s">
        <v>7674</v>
      </c>
      <c r="B914" t="s">
        <v>7671</v>
      </c>
      <c r="C914" t="s">
        <v>13834</v>
      </c>
      <c r="D914" t="s">
        <v>13823</v>
      </c>
      <c r="E914" t="s">
        <v>7676</v>
      </c>
      <c r="F914" s="46">
        <v>500</v>
      </c>
      <c r="G914" t="str">
        <f t="shared" si="15"/>
        <v>6223691532647348500</v>
      </c>
      <c r="H914" t="s">
        <v>198</v>
      </c>
      <c r="I914" t="e">
        <f>VLOOKUP(G914,网银退!C:D,2,FALSE)</f>
        <v>#N/A</v>
      </c>
    </row>
    <row r="915" spans="1:17" ht="14.25">
      <c r="A915" t="s">
        <v>7680</v>
      </c>
      <c r="B915" t="s">
        <v>7677</v>
      </c>
      <c r="C915" t="s">
        <v>13834</v>
      </c>
      <c r="D915" t="s">
        <v>13823</v>
      </c>
      <c r="E915" t="s">
        <v>7682</v>
      </c>
      <c r="F915" s="46">
        <v>670</v>
      </c>
      <c r="G915" t="str">
        <f t="shared" si="15"/>
        <v>6231900000110618556670</v>
      </c>
      <c r="H915" t="s">
        <v>198</v>
      </c>
      <c r="I915" t="e">
        <f>VLOOKUP(G915,网银退!C:D,2,FALSE)</f>
        <v>#N/A</v>
      </c>
    </row>
    <row r="916" spans="1:17" ht="14.25">
      <c r="A916" t="s">
        <v>7686</v>
      </c>
      <c r="B916" t="s">
        <v>7683</v>
      </c>
      <c r="C916" t="s">
        <v>13834</v>
      </c>
      <c r="D916" t="s">
        <v>13823</v>
      </c>
      <c r="E916" t="s">
        <v>7688</v>
      </c>
      <c r="F916" s="46">
        <v>874</v>
      </c>
      <c r="G916" t="str">
        <f t="shared" si="15"/>
        <v>4349100595284480874</v>
      </c>
      <c r="H916" t="s">
        <v>198</v>
      </c>
      <c r="I916" t="e">
        <f>VLOOKUP(G916,网银退!C:D,2,FALSE)</f>
        <v>#N/A</v>
      </c>
    </row>
    <row r="917" spans="1:17" ht="14.25">
      <c r="A917" t="s">
        <v>2899</v>
      </c>
      <c r="B917" t="s">
        <v>2898</v>
      </c>
      <c r="C917" t="s">
        <v>13826</v>
      </c>
      <c r="D917" t="s">
        <v>13823</v>
      </c>
      <c r="E917" t="s">
        <v>2901</v>
      </c>
      <c r="F917" s="46">
        <v>89</v>
      </c>
      <c r="G917" t="str">
        <f t="shared" si="15"/>
        <v>622575830608751089</v>
      </c>
      <c r="H917" t="s">
        <v>215</v>
      </c>
      <c r="I917" t="str">
        <f>VLOOKUP(G917,网银退!C:D,2,FALSE)</f>
        <v>20170704</v>
      </c>
      <c r="P917"/>
      <c r="Q917"/>
    </row>
    <row r="918" spans="1:17" ht="14.25">
      <c r="A918" t="s">
        <v>7694</v>
      </c>
      <c r="B918" t="s">
        <v>7691</v>
      </c>
      <c r="C918" t="s">
        <v>13835</v>
      </c>
      <c r="D918" t="s">
        <v>13823</v>
      </c>
      <c r="E918" t="s">
        <v>7696</v>
      </c>
      <c r="F918" s="46">
        <v>296</v>
      </c>
      <c r="G918" t="str">
        <f t="shared" si="15"/>
        <v>4392258320933460296</v>
      </c>
      <c r="H918" t="s">
        <v>198</v>
      </c>
      <c r="I918" t="e">
        <f>VLOOKUP(G918,网银退!C:D,2,FALSE)</f>
        <v>#N/A</v>
      </c>
    </row>
    <row r="919" spans="1:17" ht="14.25">
      <c r="A919" t="s">
        <v>7700</v>
      </c>
      <c r="B919" t="s">
        <v>7697</v>
      </c>
      <c r="C919" t="s">
        <v>13835</v>
      </c>
      <c r="D919" t="s">
        <v>13823</v>
      </c>
      <c r="E919" t="s">
        <v>7702</v>
      </c>
      <c r="F919" s="46">
        <v>96</v>
      </c>
      <c r="G919" t="str">
        <f t="shared" si="15"/>
        <v>621723251000003002596</v>
      </c>
      <c r="H919" t="s">
        <v>198</v>
      </c>
      <c r="I919" t="e">
        <f>VLOOKUP(G919,网银退!C:D,2,FALSE)</f>
        <v>#N/A</v>
      </c>
    </row>
    <row r="920" spans="1:17" ht="14.25">
      <c r="A920" t="s">
        <v>5139</v>
      </c>
      <c r="B920" t="s">
        <v>5138</v>
      </c>
      <c r="C920" t="s">
        <v>13834</v>
      </c>
      <c r="D920" t="s">
        <v>13823</v>
      </c>
      <c r="E920" t="s">
        <v>5142</v>
      </c>
      <c r="F920" s="46">
        <v>311</v>
      </c>
      <c r="G920" t="str">
        <f t="shared" si="15"/>
        <v>6225760008812864311</v>
      </c>
      <c r="H920" t="s">
        <v>215</v>
      </c>
      <c r="I920" t="str">
        <f>VLOOKUP(G920,网银退!C:D,2,FALSE)</f>
        <v>20170712</v>
      </c>
    </row>
    <row r="921" spans="1:17" ht="14.25">
      <c r="A921" t="s">
        <v>2952</v>
      </c>
      <c r="B921" t="s">
        <v>2951</v>
      </c>
      <c r="C921" t="s">
        <v>13826</v>
      </c>
      <c r="D921" t="s">
        <v>13823</v>
      </c>
      <c r="E921" t="s">
        <v>2954</v>
      </c>
      <c r="F921" s="46">
        <v>631</v>
      </c>
      <c r="G921" t="str">
        <f t="shared" si="15"/>
        <v>6225768323365781631</v>
      </c>
      <c r="H921" t="s">
        <v>215</v>
      </c>
      <c r="I921" t="str">
        <f>VLOOKUP(G921,网银退!C:D,2,FALSE)</f>
        <v>20170704</v>
      </c>
      <c r="P921"/>
      <c r="Q921"/>
    </row>
    <row r="922" spans="1:17" ht="14.25">
      <c r="A922" t="s">
        <v>3329</v>
      </c>
      <c r="B922" t="s">
        <v>3328</v>
      </c>
      <c r="C922" t="s">
        <v>13827</v>
      </c>
      <c r="D922" t="s">
        <v>13823</v>
      </c>
      <c r="E922" t="s">
        <v>3331</v>
      </c>
      <c r="F922" s="46">
        <v>297</v>
      </c>
      <c r="G922" t="str">
        <f t="shared" si="15"/>
        <v>6225768709149023297</v>
      </c>
      <c r="H922" t="s">
        <v>215</v>
      </c>
      <c r="I922" t="str">
        <f>VLOOKUP(G922,网银退!C:D,2,FALSE)</f>
        <v>20170705</v>
      </c>
      <c r="P922"/>
      <c r="Q922"/>
    </row>
    <row r="923" spans="1:17" ht="14.25">
      <c r="A923" t="s">
        <v>5074</v>
      </c>
      <c r="B923" t="s">
        <v>5073</v>
      </c>
      <c r="C923" t="s">
        <v>13833</v>
      </c>
      <c r="D923" t="s">
        <v>13823</v>
      </c>
      <c r="E923" t="s">
        <v>5077</v>
      </c>
      <c r="F923" s="46">
        <v>996</v>
      </c>
      <c r="G923" t="str">
        <f t="shared" si="15"/>
        <v>6225768745180487996</v>
      </c>
      <c r="H923" t="s">
        <v>215</v>
      </c>
      <c r="I923" t="str">
        <f>VLOOKUP(G923,网银退!C:D,2,FALSE)</f>
        <v>20170711</v>
      </c>
    </row>
    <row r="924" spans="1:17" ht="14.25">
      <c r="A924" t="s">
        <v>7713</v>
      </c>
      <c r="B924" t="s">
        <v>7710</v>
      </c>
      <c r="C924" t="s">
        <v>13835</v>
      </c>
      <c r="D924" t="s">
        <v>13823</v>
      </c>
      <c r="E924" t="s">
        <v>7715</v>
      </c>
      <c r="F924" s="46">
        <v>247</v>
      </c>
      <c r="G924" t="str">
        <f t="shared" si="15"/>
        <v>6228480868633265574247</v>
      </c>
      <c r="H924" t="s">
        <v>198</v>
      </c>
      <c r="I924" t="e">
        <f>VLOOKUP(G924,网银退!C:D,2,FALSE)</f>
        <v>#N/A</v>
      </c>
    </row>
    <row r="925" spans="1:17" ht="14.25">
      <c r="A925" t="s">
        <v>7719</v>
      </c>
      <c r="B925" t="s">
        <v>7716</v>
      </c>
      <c r="C925" t="s">
        <v>13835</v>
      </c>
      <c r="D925" t="s">
        <v>13823</v>
      </c>
      <c r="E925" t="s">
        <v>7721</v>
      </c>
      <c r="F925" s="46">
        <v>1068</v>
      </c>
      <c r="G925" t="str">
        <f t="shared" si="15"/>
        <v>62220225020029108111068</v>
      </c>
      <c r="H925" t="s">
        <v>198</v>
      </c>
      <c r="I925" t="e">
        <f>VLOOKUP(G925,网银退!C:D,2,FALSE)</f>
        <v>#N/A</v>
      </c>
    </row>
    <row r="926" spans="1:17" ht="14.25">
      <c r="A926" t="s">
        <v>7725</v>
      </c>
      <c r="B926" t="s">
        <v>7722</v>
      </c>
      <c r="C926" t="s">
        <v>13835</v>
      </c>
      <c r="D926" t="s">
        <v>13823</v>
      </c>
      <c r="E926" t="s">
        <v>7727</v>
      </c>
      <c r="F926" s="46">
        <v>8900</v>
      </c>
      <c r="G926" t="str">
        <f t="shared" si="15"/>
        <v>62292245005691068900</v>
      </c>
      <c r="H926" t="s">
        <v>198</v>
      </c>
      <c r="I926" t="e">
        <f>VLOOKUP(G926,网银退!C:D,2,FALSE)</f>
        <v>#N/A</v>
      </c>
    </row>
    <row r="927" spans="1:17" ht="14.25">
      <c r="A927" t="s">
        <v>7731</v>
      </c>
      <c r="B927" t="s">
        <v>7728</v>
      </c>
      <c r="C927" t="s">
        <v>13835</v>
      </c>
      <c r="D927" t="s">
        <v>13823</v>
      </c>
      <c r="E927" t="s">
        <v>7733</v>
      </c>
      <c r="F927" s="46">
        <v>6400</v>
      </c>
      <c r="G927" t="str">
        <f t="shared" si="15"/>
        <v>62225205881303166400</v>
      </c>
      <c r="H927" t="s">
        <v>198</v>
      </c>
      <c r="I927" t="e">
        <f>VLOOKUP(G927,网银退!C:D,2,FALSE)</f>
        <v>#N/A</v>
      </c>
    </row>
    <row r="928" spans="1:17" ht="14.25">
      <c r="A928" t="s">
        <v>7737</v>
      </c>
      <c r="B928" t="s">
        <v>7734</v>
      </c>
      <c r="C928" t="s">
        <v>13835</v>
      </c>
      <c r="D928" t="s">
        <v>13823</v>
      </c>
      <c r="E928" t="s">
        <v>7739</v>
      </c>
      <c r="F928" s="46">
        <v>4988</v>
      </c>
      <c r="G928" t="str">
        <f t="shared" si="15"/>
        <v>62146001800131822794988</v>
      </c>
      <c r="H928" t="s">
        <v>198</v>
      </c>
      <c r="I928" t="e">
        <f>VLOOKUP(G928,网银退!C:D,2,FALSE)</f>
        <v>#N/A</v>
      </c>
    </row>
    <row r="929" spans="1:9" ht="14.25">
      <c r="A929" t="s">
        <v>7743</v>
      </c>
      <c r="B929" t="s">
        <v>7740</v>
      </c>
      <c r="C929" t="s">
        <v>13835</v>
      </c>
      <c r="D929" t="s">
        <v>13823</v>
      </c>
      <c r="E929" t="s">
        <v>7308</v>
      </c>
      <c r="F929" s="46">
        <v>98</v>
      </c>
      <c r="G929" t="str">
        <f t="shared" si="15"/>
        <v>621485871391512298</v>
      </c>
      <c r="H929" t="s">
        <v>198</v>
      </c>
      <c r="I929" t="e">
        <f>VLOOKUP(G929,网银退!C:D,2,FALSE)</f>
        <v>#N/A</v>
      </c>
    </row>
    <row r="930" spans="1:9" ht="14.25">
      <c r="A930" t="s">
        <v>7748</v>
      </c>
      <c r="B930" t="s">
        <v>7745</v>
      </c>
      <c r="C930" t="s">
        <v>13835</v>
      </c>
      <c r="D930" t="s">
        <v>13823</v>
      </c>
      <c r="E930" t="s">
        <v>7750</v>
      </c>
      <c r="F930" s="46">
        <v>100</v>
      </c>
      <c r="G930" t="str">
        <f t="shared" si="15"/>
        <v>6210178002008482615100</v>
      </c>
      <c r="H930" t="s">
        <v>198</v>
      </c>
      <c r="I930" t="e">
        <f>VLOOKUP(G930,网银退!C:D,2,FALSE)</f>
        <v>#N/A</v>
      </c>
    </row>
    <row r="931" spans="1:9" ht="14.25">
      <c r="A931" t="s">
        <v>7754</v>
      </c>
      <c r="B931" t="s">
        <v>7751</v>
      </c>
      <c r="C931" t="s">
        <v>13835</v>
      </c>
      <c r="D931" t="s">
        <v>13823</v>
      </c>
      <c r="E931" t="s">
        <v>7756</v>
      </c>
      <c r="F931" s="46">
        <v>350</v>
      </c>
      <c r="G931" t="str">
        <f t="shared" si="15"/>
        <v>4392260027151503350</v>
      </c>
      <c r="H931" t="s">
        <v>198</v>
      </c>
      <c r="I931" t="e">
        <f>VLOOKUP(G931,网银退!C:D,2,FALSE)</f>
        <v>#N/A</v>
      </c>
    </row>
    <row r="932" spans="1:9" ht="14.25">
      <c r="A932" t="s">
        <v>7760</v>
      </c>
      <c r="B932" t="s">
        <v>7757</v>
      </c>
      <c r="C932" t="s">
        <v>13835</v>
      </c>
      <c r="D932" t="s">
        <v>13823</v>
      </c>
      <c r="E932" t="s">
        <v>7762</v>
      </c>
      <c r="F932" s="46">
        <v>8000</v>
      </c>
      <c r="G932" t="str">
        <f t="shared" si="15"/>
        <v>62319000001248473408000</v>
      </c>
      <c r="H932" t="s">
        <v>198</v>
      </c>
      <c r="I932" t="e">
        <f>VLOOKUP(G932,网银退!C:D,2,FALSE)</f>
        <v>#N/A</v>
      </c>
    </row>
    <row r="933" spans="1:9" ht="14.25">
      <c r="A933" t="s">
        <v>7766</v>
      </c>
      <c r="B933" t="s">
        <v>7763</v>
      </c>
      <c r="C933" t="s">
        <v>13835</v>
      </c>
      <c r="D933" t="s">
        <v>13823</v>
      </c>
      <c r="E933" t="s">
        <v>7768</v>
      </c>
      <c r="F933" s="46">
        <v>20</v>
      </c>
      <c r="G933" t="str">
        <f t="shared" si="15"/>
        <v>623091069900702852020</v>
      </c>
      <c r="H933" t="s">
        <v>198</v>
      </c>
      <c r="I933" t="e">
        <f>VLOOKUP(G933,网银退!C:D,2,FALSE)</f>
        <v>#N/A</v>
      </c>
    </row>
    <row r="934" spans="1:9" ht="14.25">
      <c r="A934" t="s">
        <v>6079</v>
      </c>
      <c r="B934" t="s">
        <v>6078</v>
      </c>
      <c r="C934" t="s">
        <v>13843</v>
      </c>
      <c r="D934" t="s">
        <v>13823</v>
      </c>
      <c r="E934" t="s">
        <v>6082</v>
      </c>
      <c r="F934" s="46">
        <v>10</v>
      </c>
      <c r="G934" t="str">
        <f t="shared" si="15"/>
        <v>622576874815176610</v>
      </c>
      <c r="H934" t="s">
        <v>215</v>
      </c>
      <c r="I934" t="str">
        <f>VLOOKUP(G934,网银退!C:D,2,FALSE)</f>
        <v>20170719</v>
      </c>
    </row>
    <row r="935" spans="1:9" ht="14.25">
      <c r="A935" t="s">
        <v>7774</v>
      </c>
      <c r="B935" t="s">
        <v>7771</v>
      </c>
      <c r="C935" t="s">
        <v>13835</v>
      </c>
      <c r="D935" t="s">
        <v>13823</v>
      </c>
      <c r="E935" t="s">
        <v>7776</v>
      </c>
      <c r="F935" s="46">
        <v>418</v>
      </c>
      <c r="G935" t="str">
        <f t="shared" si="15"/>
        <v>6222082502007269780418</v>
      </c>
      <c r="H935" t="s">
        <v>198</v>
      </c>
      <c r="I935" t="e">
        <f>VLOOKUP(G935,网银退!C:D,2,FALSE)</f>
        <v>#N/A</v>
      </c>
    </row>
    <row r="936" spans="1:9" ht="14.25">
      <c r="A936" t="s">
        <v>7780</v>
      </c>
      <c r="B936" t="s">
        <v>7777</v>
      </c>
      <c r="C936" t="s">
        <v>13835</v>
      </c>
      <c r="D936" t="s">
        <v>13823</v>
      </c>
      <c r="E936" t="s">
        <v>7782</v>
      </c>
      <c r="F936" s="46">
        <v>1945</v>
      </c>
      <c r="G936" t="str">
        <f t="shared" si="15"/>
        <v>62170038600346472121945</v>
      </c>
      <c r="H936" t="s">
        <v>198</v>
      </c>
      <c r="I936" t="e">
        <f>VLOOKUP(G936,网银退!C:D,2,FALSE)</f>
        <v>#N/A</v>
      </c>
    </row>
    <row r="937" spans="1:9" ht="14.25">
      <c r="A937" t="s">
        <v>7786</v>
      </c>
      <c r="B937" t="s">
        <v>7783</v>
      </c>
      <c r="C937" t="s">
        <v>13835</v>
      </c>
      <c r="D937" t="s">
        <v>13823</v>
      </c>
      <c r="E937" t="s">
        <v>7788</v>
      </c>
      <c r="F937" s="46">
        <v>56</v>
      </c>
      <c r="G937" t="str">
        <f t="shared" si="15"/>
        <v>621700385000039985656</v>
      </c>
      <c r="H937" t="s">
        <v>198</v>
      </c>
      <c r="I937" t="e">
        <f>VLOOKUP(G937,网银退!C:D,2,FALSE)</f>
        <v>#N/A</v>
      </c>
    </row>
    <row r="938" spans="1:9" ht="14.25">
      <c r="A938" t="s">
        <v>7792</v>
      </c>
      <c r="B938" t="s">
        <v>7789</v>
      </c>
      <c r="C938" t="s">
        <v>13835</v>
      </c>
      <c r="D938" t="s">
        <v>13823</v>
      </c>
      <c r="E938" t="s">
        <v>7794</v>
      </c>
      <c r="F938" s="46">
        <v>1066</v>
      </c>
      <c r="G938" t="str">
        <f t="shared" si="15"/>
        <v>62257687568132321066</v>
      </c>
      <c r="H938" t="s">
        <v>198</v>
      </c>
      <c r="I938" t="e">
        <f>VLOOKUP(G938,网银退!C:D,2,FALSE)</f>
        <v>#N/A</v>
      </c>
    </row>
    <row r="939" spans="1:9" ht="14.25">
      <c r="A939" t="s">
        <v>7798</v>
      </c>
      <c r="B939" t="s">
        <v>7795</v>
      </c>
      <c r="C939" t="s">
        <v>13835</v>
      </c>
      <c r="D939" t="s">
        <v>13823</v>
      </c>
      <c r="E939" t="s">
        <v>7800</v>
      </c>
      <c r="F939" s="46">
        <v>292</v>
      </c>
      <c r="G939" t="str">
        <f t="shared" si="15"/>
        <v>6223691595343611292</v>
      </c>
      <c r="H939" t="s">
        <v>198</v>
      </c>
      <c r="I939" t="e">
        <f>VLOOKUP(G939,网银退!C:D,2,FALSE)</f>
        <v>#N/A</v>
      </c>
    </row>
    <row r="940" spans="1:9" ht="14.25">
      <c r="A940" t="s">
        <v>5251</v>
      </c>
      <c r="B940" t="s">
        <v>5250</v>
      </c>
      <c r="C940" t="s">
        <v>13834</v>
      </c>
      <c r="D940" t="s">
        <v>13823</v>
      </c>
      <c r="E940" t="s">
        <v>5254</v>
      </c>
      <c r="F940" s="46">
        <v>463</v>
      </c>
      <c r="G940" t="str">
        <f t="shared" si="15"/>
        <v>6225888719882791463</v>
      </c>
      <c r="H940" t="s">
        <v>215</v>
      </c>
      <c r="I940" t="str">
        <f>VLOOKUP(G940,网银退!C:D,2,FALSE)</f>
        <v>20170712</v>
      </c>
    </row>
    <row r="941" spans="1:9" ht="14.25">
      <c r="A941" t="s">
        <v>7805</v>
      </c>
      <c r="B941" t="s">
        <v>7803</v>
      </c>
      <c r="C941" t="s">
        <v>13835</v>
      </c>
      <c r="D941" t="s">
        <v>13823</v>
      </c>
      <c r="E941" t="s">
        <v>6831</v>
      </c>
      <c r="F941" s="46">
        <v>454</v>
      </c>
      <c r="G941" t="str">
        <f t="shared" si="15"/>
        <v>6217862700001656822454</v>
      </c>
      <c r="H941" t="s">
        <v>198</v>
      </c>
      <c r="I941" t="e">
        <f>VLOOKUP(G941,网银退!C:D,2,FALSE)</f>
        <v>#N/A</v>
      </c>
    </row>
    <row r="942" spans="1:9" ht="14.25">
      <c r="A942" t="s">
        <v>7810</v>
      </c>
      <c r="B942" t="s">
        <v>7807</v>
      </c>
      <c r="C942" t="s">
        <v>13835</v>
      </c>
      <c r="D942" t="s">
        <v>13823</v>
      </c>
      <c r="E942" t="s">
        <v>7812</v>
      </c>
      <c r="F942" s="46">
        <v>9241</v>
      </c>
      <c r="G942" t="str">
        <f t="shared" si="15"/>
        <v>62284511900116958189241</v>
      </c>
      <c r="H942" t="s">
        <v>198</v>
      </c>
      <c r="I942" t="e">
        <f>VLOOKUP(G942,网银退!C:D,2,FALSE)</f>
        <v>#N/A</v>
      </c>
    </row>
    <row r="943" spans="1:9" ht="14.25">
      <c r="A943" t="s">
        <v>7816</v>
      </c>
      <c r="B943" t="s">
        <v>7813</v>
      </c>
      <c r="C943" t="s">
        <v>13835</v>
      </c>
      <c r="D943" t="s">
        <v>13823</v>
      </c>
      <c r="E943" t="s">
        <v>7818</v>
      </c>
      <c r="F943" s="46">
        <v>1779</v>
      </c>
      <c r="G943" t="str">
        <f t="shared" si="15"/>
        <v>62220825090000045361779</v>
      </c>
      <c r="H943" t="s">
        <v>198</v>
      </c>
      <c r="I943" t="e">
        <f>VLOOKUP(G943,网银退!C:D,2,FALSE)</f>
        <v>#N/A</v>
      </c>
    </row>
    <row r="944" spans="1:9" ht="14.25">
      <c r="A944" t="s">
        <v>7822</v>
      </c>
      <c r="B944" t="s">
        <v>7819</v>
      </c>
      <c r="C944" t="s">
        <v>13835</v>
      </c>
      <c r="D944" t="s">
        <v>13823</v>
      </c>
      <c r="E944" t="s">
        <v>7824</v>
      </c>
      <c r="F944" s="46">
        <v>3172</v>
      </c>
      <c r="G944" t="str">
        <f t="shared" si="15"/>
        <v>62284804358389028703172</v>
      </c>
      <c r="H944" t="s">
        <v>198</v>
      </c>
      <c r="I944" t="e">
        <f>VLOOKUP(G944,网银退!C:D,2,FALSE)</f>
        <v>#N/A</v>
      </c>
    </row>
    <row r="945" spans="1:17" ht="14.25">
      <c r="A945" t="s">
        <v>7828</v>
      </c>
      <c r="B945" t="s">
        <v>7825</v>
      </c>
      <c r="C945" t="s">
        <v>13835</v>
      </c>
      <c r="D945" t="s">
        <v>13823</v>
      </c>
      <c r="E945" t="s">
        <v>7830</v>
      </c>
      <c r="F945" s="46">
        <v>1900</v>
      </c>
      <c r="G945" t="str">
        <f t="shared" si="15"/>
        <v>62220600245008141900</v>
      </c>
      <c r="H945" t="s">
        <v>198</v>
      </c>
      <c r="I945" t="e">
        <f>VLOOKUP(G945,网银退!C:D,2,FALSE)</f>
        <v>#N/A</v>
      </c>
    </row>
    <row r="946" spans="1:17" ht="14.25">
      <c r="A946" t="s">
        <v>6058</v>
      </c>
      <c r="B946" t="s">
        <v>6057</v>
      </c>
      <c r="C946" t="s">
        <v>13843</v>
      </c>
      <c r="D946" t="s">
        <v>13823</v>
      </c>
      <c r="E946" t="s">
        <v>6061</v>
      </c>
      <c r="F946" s="46">
        <v>500</v>
      </c>
      <c r="G946" t="str">
        <f t="shared" si="15"/>
        <v>6225970057406100500</v>
      </c>
      <c r="H946" t="s">
        <v>215</v>
      </c>
      <c r="I946" t="str">
        <f>VLOOKUP(G946,网银退!C:D,2,FALSE)</f>
        <v>20170719</v>
      </c>
    </row>
    <row r="947" spans="1:17" ht="14.25">
      <c r="A947" t="s">
        <v>7836</v>
      </c>
      <c r="B947" t="s">
        <v>7833</v>
      </c>
      <c r="C947" t="s">
        <v>13835</v>
      </c>
      <c r="D947" t="s">
        <v>13823</v>
      </c>
      <c r="E947" t="s">
        <v>7838</v>
      </c>
      <c r="F947" s="46">
        <v>406</v>
      </c>
      <c r="G947" t="str">
        <f t="shared" si="15"/>
        <v>6231900000015488766406</v>
      </c>
      <c r="H947" t="s">
        <v>198</v>
      </c>
      <c r="I947" t="e">
        <f>VLOOKUP(G947,网银退!C:D,2,FALSE)</f>
        <v>#N/A</v>
      </c>
    </row>
    <row r="948" spans="1:17" ht="14.25">
      <c r="A948" t="s">
        <v>7842</v>
      </c>
      <c r="B948" t="s">
        <v>7839</v>
      </c>
      <c r="C948" t="s">
        <v>13835</v>
      </c>
      <c r="D948" t="s">
        <v>13823</v>
      </c>
      <c r="E948" t="s">
        <v>7844</v>
      </c>
      <c r="F948" s="46">
        <v>1900</v>
      </c>
      <c r="G948" t="str">
        <f t="shared" si="15"/>
        <v>62122625020226058211900</v>
      </c>
      <c r="H948" t="s">
        <v>198</v>
      </c>
      <c r="I948" t="e">
        <f>VLOOKUP(G948,网银退!C:D,2,FALSE)</f>
        <v>#N/A</v>
      </c>
    </row>
    <row r="949" spans="1:17" ht="14.25">
      <c r="A949" t="s">
        <v>7848</v>
      </c>
      <c r="B949" t="s">
        <v>7845</v>
      </c>
      <c r="C949" t="s">
        <v>13835</v>
      </c>
      <c r="D949" t="s">
        <v>13823</v>
      </c>
      <c r="E949" t="s">
        <v>7850</v>
      </c>
      <c r="F949" s="46">
        <v>2976</v>
      </c>
      <c r="G949" t="str">
        <f t="shared" si="15"/>
        <v>62122625080001484522976</v>
      </c>
      <c r="H949" t="s">
        <v>198</v>
      </c>
      <c r="I949" t="e">
        <f>VLOOKUP(G949,网银退!C:D,2,FALSE)</f>
        <v>#N/A</v>
      </c>
    </row>
    <row r="950" spans="1:17" ht="14.25">
      <c r="A950" t="s">
        <v>11437</v>
      </c>
      <c r="B950" t="s">
        <v>11436</v>
      </c>
      <c r="C950" t="s">
        <v>13844</v>
      </c>
      <c r="D950" t="s">
        <v>13823</v>
      </c>
      <c r="E950" t="s">
        <v>6061</v>
      </c>
      <c r="F950" s="46" t="s">
        <v>13861</v>
      </c>
      <c r="G950" t="str">
        <f t="shared" si="15"/>
        <v>6225970057406100500.0</v>
      </c>
      <c r="H950" t="s">
        <v>198</v>
      </c>
      <c r="I950" t="e">
        <f>VLOOKUP(G950,网银退!C:D,2,FALSE)</f>
        <v>#N/A</v>
      </c>
    </row>
    <row r="951" spans="1:17" ht="14.25">
      <c r="A951" t="s">
        <v>7856</v>
      </c>
      <c r="B951" t="s">
        <v>7853</v>
      </c>
      <c r="C951" t="s">
        <v>13835</v>
      </c>
      <c r="D951" t="s">
        <v>13823</v>
      </c>
      <c r="E951" t="s">
        <v>7858</v>
      </c>
      <c r="F951" s="46">
        <v>800</v>
      </c>
      <c r="G951" t="str">
        <f t="shared" si="15"/>
        <v>6231900000061846123800</v>
      </c>
      <c r="H951" t="s">
        <v>198</v>
      </c>
      <c r="I951" t="e">
        <f>VLOOKUP(G951,网银退!C:D,2,FALSE)</f>
        <v>#N/A</v>
      </c>
    </row>
    <row r="952" spans="1:17" ht="14.25">
      <c r="A952" t="s">
        <v>7862</v>
      </c>
      <c r="B952" t="s">
        <v>7859</v>
      </c>
      <c r="C952" t="s">
        <v>13835</v>
      </c>
      <c r="D952" t="s">
        <v>13823</v>
      </c>
      <c r="E952" t="s">
        <v>7864</v>
      </c>
      <c r="F952" s="46">
        <v>338</v>
      </c>
      <c r="G952" t="str">
        <f t="shared" si="15"/>
        <v>6231900000117042925338</v>
      </c>
      <c r="H952" t="s">
        <v>198</v>
      </c>
      <c r="I952" t="e">
        <f>VLOOKUP(G952,网银退!C:D,2,FALSE)</f>
        <v>#N/A</v>
      </c>
    </row>
    <row r="953" spans="1:17" ht="14.25">
      <c r="A953" t="s">
        <v>4228</v>
      </c>
      <c r="B953" t="s">
        <v>1965</v>
      </c>
      <c r="C953" t="s">
        <v>13831</v>
      </c>
      <c r="D953" t="s">
        <v>13823</v>
      </c>
      <c r="E953" t="s">
        <v>4230</v>
      </c>
      <c r="F953" s="46">
        <v>302</v>
      </c>
      <c r="G953" t="str">
        <f t="shared" si="15"/>
        <v>6226009956809368302</v>
      </c>
      <c r="H953" t="s">
        <v>198</v>
      </c>
      <c r="I953" t="str">
        <f>VLOOKUP(G953,网银退!C:D,2,FALSE)</f>
        <v>20170710</v>
      </c>
      <c r="P953"/>
      <c r="Q953"/>
    </row>
    <row r="954" spans="1:17" ht="14.25">
      <c r="A954" t="s">
        <v>4233</v>
      </c>
      <c r="B954" t="s">
        <v>1969</v>
      </c>
      <c r="C954" t="s">
        <v>13831</v>
      </c>
      <c r="D954" t="s">
        <v>13823</v>
      </c>
      <c r="E954" t="s">
        <v>4235</v>
      </c>
      <c r="F954" s="46">
        <v>158</v>
      </c>
      <c r="G954" t="str">
        <f t="shared" si="15"/>
        <v>6226661300712605158</v>
      </c>
      <c r="H954" t="s">
        <v>215</v>
      </c>
      <c r="I954" t="str">
        <f>VLOOKUP(G954,网银退!C:D,2,FALSE)</f>
        <v>20170710</v>
      </c>
      <c r="P954"/>
      <c r="Q954"/>
    </row>
    <row r="955" spans="1:17" ht="14.25">
      <c r="A955" t="s">
        <v>7871</v>
      </c>
      <c r="B955" t="s">
        <v>7868</v>
      </c>
      <c r="C955" t="s">
        <v>13835</v>
      </c>
      <c r="D955" t="s">
        <v>13823</v>
      </c>
      <c r="E955" t="s">
        <v>7873</v>
      </c>
      <c r="F955" s="46">
        <v>86</v>
      </c>
      <c r="G955" t="str">
        <f t="shared" si="15"/>
        <v>621799555001076567086</v>
      </c>
      <c r="H955" t="s">
        <v>198</v>
      </c>
      <c r="I955" t="e">
        <f>VLOOKUP(G955,网银退!C:D,2,FALSE)</f>
        <v>#N/A</v>
      </c>
    </row>
    <row r="956" spans="1:17" ht="14.25">
      <c r="A956" t="s">
        <v>7877</v>
      </c>
      <c r="B956" t="s">
        <v>7874</v>
      </c>
      <c r="C956" t="s">
        <v>13835</v>
      </c>
      <c r="D956" t="s">
        <v>13823</v>
      </c>
      <c r="E956" t="s">
        <v>7879</v>
      </c>
      <c r="F956" s="46">
        <v>62</v>
      </c>
      <c r="G956" t="str">
        <f t="shared" si="15"/>
        <v>621700717000171659462</v>
      </c>
      <c r="H956" t="s">
        <v>198</v>
      </c>
      <c r="I956" t="e">
        <f>VLOOKUP(G956,网银退!C:D,2,FALSE)</f>
        <v>#N/A</v>
      </c>
    </row>
    <row r="957" spans="1:17" ht="14.25">
      <c r="A957" t="s">
        <v>7883</v>
      </c>
      <c r="B957" t="s">
        <v>7880</v>
      </c>
      <c r="C957" t="s">
        <v>13835</v>
      </c>
      <c r="D957" t="s">
        <v>13823</v>
      </c>
      <c r="E957" t="s">
        <v>7885</v>
      </c>
      <c r="F957" s="46">
        <v>247</v>
      </c>
      <c r="G957" t="str">
        <f t="shared" si="15"/>
        <v>6228482896135680766247</v>
      </c>
      <c r="H957" t="s">
        <v>198</v>
      </c>
      <c r="I957" t="e">
        <f>VLOOKUP(G957,网银退!C:D,2,FALSE)</f>
        <v>#N/A</v>
      </c>
    </row>
    <row r="958" spans="1:17" ht="14.25">
      <c r="A958" t="s">
        <v>7889</v>
      </c>
      <c r="B958" t="s">
        <v>7886</v>
      </c>
      <c r="C958" t="s">
        <v>13835</v>
      </c>
      <c r="D958" t="s">
        <v>13823</v>
      </c>
      <c r="E958" t="s">
        <v>7879</v>
      </c>
      <c r="F958" s="46">
        <v>134</v>
      </c>
      <c r="G958" t="str">
        <f t="shared" si="15"/>
        <v>6217007170001716594134</v>
      </c>
      <c r="H958" t="s">
        <v>198</v>
      </c>
      <c r="I958" t="e">
        <f>VLOOKUP(G958,网银退!C:D,2,FALSE)</f>
        <v>#N/A</v>
      </c>
    </row>
    <row r="959" spans="1:17" ht="14.25">
      <c r="A959" t="s">
        <v>7897</v>
      </c>
      <c r="B959" t="s">
        <v>7896</v>
      </c>
      <c r="C959" t="s">
        <v>13835</v>
      </c>
      <c r="D959" t="s">
        <v>13823</v>
      </c>
      <c r="E959" t="s">
        <v>7895</v>
      </c>
      <c r="F959" s="46">
        <v>516</v>
      </c>
      <c r="G959" t="str">
        <f t="shared" si="15"/>
        <v>6217003860037327788516</v>
      </c>
      <c r="H959" t="s">
        <v>198</v>
      </c>
      <c r="I959" t="e">
        <f>VLOOKUP(G959,网银退!C:D,2,FALSE)</f>
        <v>#N/A</v>
      </c>
    </row>
    <row r="960" spans="1:17" ht="14.25">
      <c r="A960" t="s">
        <v>7902</v>
      </c>
      <c r="B960" t="s">
        <v>7899</v>
      </c>
      <c r="C960" t="s">
        <v>13835</v>
      </c>
      <c r="D960" t="s">
        <v>13823</v>
      </c>
      <c r="E960" t="s">
        <v>7904</v>
      </c>
      <c r="F960" s="46">
        <v>755</v>
      </c>
      <c r="G960" t="str">
        <f t="shared" si="15"/>
        <v>6222520591592833755</v>
      </c>
      <c r="H960" t="s">
        <v>198</v>
      </c>
      <c r="I960" t="e">
        <f>VLOOKUP(G960,网银退!C:D,2,FALSE)</f>
        <v>#N/A</v>
      </c>
    </row>
    <row r="961" spans="1:17" ht="14.25">
      <c r="A961" t="s">
        <v>7908</v>
      </c>
      <c r="B961" t="s">
        <v>7905</v>
      </c>
      <c r="C961" t="s">
        <v>13835</v>
      </c>
      <c r="D961" t="s">
        <v>13823</v>
      </c>
      <c r="E961" t="s">
        <v>7910</v>
      </c>
      <c r="F961" s="46">
        <v>69</v>
      </c>
      <c r="G961" t="str">
        <f t="shared" si="15"/>
        <v>622848086114660911569</v>
      </c>
      <c r="H961" t="s">
        <v>198</v>
      </c>
      <c r="I961" t="e">
        <f>VLOOKUP(G961,网银退!C:D,2,FALSE)</f>
        <v>#N/A</v>
      </c>
    </row>
    <row r="962" spans="1:17" ht="14.25">
      <c r="A962" t="s">
        <v>7914</v>
      </c>
      <c r="B962" t="s">
        <v>7911</v>
      </c>
      <c r="C962" t="s">
        <v>13835</v>
      </c>
      <c r="D962" t="s">
        <v>13823</v>
      </c>
      <c r="E962" t="s">
        <v>7916</v>
      </c>
      <c r="F962" s="46">
        <v>496</v>
      </c>
      <c r="G962" t="str">
        <f t="shared" si="15"/>
        <v>6228411194503170479496</v>
      </c>
      <c r="H962" t="s">
        <v>198</v>
      </c>
      <c r="I962" t="e">
        <f>VLOOKUP(G962,网银退!C:D,2,FALSE)</f>
        <v>#N/A</v>
      </c>
    </row>
    <row r="963" spans="1:17" ht="14.25">
      <c r="A963" t="s">
        <v>7920</v>
      </c>
      <c r="B963" t="s">
        <v>7917</v>
      </c>
      <c r="C963" t="s">
        <v>13835</v>
      </c>
      <c r="D963" t="s">
        <v>13823</v>
      </c>
      <c r="E963" t="s">
        <v>7922</v>
      </c>
      <c r="F963" s="46">
        <v>10000</v>
      </c>
      <c r="G963" t="str">
        <f t="shared" si="15"/>
        <v>625906539441529110000</v>
      </c>
      <c r="H963" t="s">
        <v>198</v>
      </c>
      <c r="I963" t="e">
        <f>VLOOKUP(G963,网银退!C:D,2,FALSE)</f>
        <v>#N/A</v>
      </c>
    </row>
    <row r="964" spans="1:17" ht="14.25">
      <c r="A964" t="s">
        <v>3037</v>
      </c>
      <c r="B964" t="s">
        <v>3036</v>
      </c>
      <c r="C964" t="s">
        <v>13826</v>
      </c>
      <c r="D964" t="s">
        <v>13823</v>
      </c>
      <c r="E964" t="s">
        <v>3039</v>
      </c>
      <c r="F964" s="46">
        <v>50</v>
      </c>
      <c r="G964" t="str">
        <f t="shared" si="15"/>
        <v>622696190165650250</v>
      </c>
      <c r="H964" t="s">
        <v>215</v>
      </c>
      <c r="I964" t="str">
        <f>VLOOKUP(G964,网银退!C:D,2,FALSE)</f>
        <v>20170704</v>
      </c>
      <c r="P964"/>
      <c r="Q964"/>
    </row>
    <row r="965" spans="1:17" ht="14.25">
      <c r="A965" t="s">
        <v>7928</v>
      </c>
      <c r="B965" t="s">
        <v>7925</v>
      </c>
      <c r="C965" t="s">
        <v>13835</v>
      </c>
      <c r="D965" t="s">
        <v>13823</v>
      </c>
      <c r="E965" t="s">
        <v>7930</v>
      </c>
      <c r="F965" s="46">
        <v>393</v>
      </c>
      <c r="G965" t="str">
        <f t="shared" si="15"/>
        <v>6231900000135218747393</v>
      </c>
      <c r="H965" t="s">
        <v>198</v>
      </c>
      <c r="I965" t="e">
        <f>VLOOKUP(G965,网银退!C:D,2,FALSE)</f>
        <v>#N/A</v>
      </c>
    </row>
    <row r="966" spans="1:17" ht="14.25">
      <c r="A966" t="s">
        <v>7934</v>
      </c>
      <c r="B966" t="s">
        <v>7931</v>
      </c>
      <c r="C966" t="s">
        <v>13835</v>
      </c>
      <c r="D966" t="s">
        <v>13823</v>
      </c>
      <c r="E966" t="s">
        <v>7936</v>
      </c>
      <c r="F966" s="46">
        <v>809</v>
      </c>
      <c r="G966" t="str">
        <f t="shared" ref="G966:G1029" si="16">E966&amp;F966</f>
        <v>6228483351234452815809</v>
      </c>
      <c r="H966" t="s">
        <v>198</v>
      </c>
      <c r="I966" t="e">
        <f>VLOOKUP(G966,网银退!C:D,2,FALSE)</f>
        <v>#N/A</v>
      </c>
    </row>
    <row r="967" spans="1:17" ht="14.25">
      <c r="A967" t="s">
        <v>7940</v>
      </c>
      <c r="B967" t="s">
        <v>7937</v>
      </c>
      <c r="C967" t="s">
        <v>13835</v>
      </c>
      <c r="D967" t="s">
        <v>13823</v>
      </c>
      <c r="E967" t="s">
        <v>6935</v>
      </c>
      <c r="F967" s="46">
        <v>1003</v>
      </c>
      <c r="G967" t="str">
        <f t="shared" si="16"/>
        <v>62319000000955070631003</v>
      </c>
      <c r="H967" t="s">
        <v>198</v>
      </c>
      <c r="I967" t="e">
        <f>VLOOKUP(G967,网银退!C:D,2,FALSE)</f>
        <v>#N/A</v>
      </c>
    </row>
    <row r="968" spans="1:17" ht="14.25">
      <c r="A968" t="s">
        <v>7945</v>
      </c>
      <c r="B968" t="s">
        <v>7942</v>
      </c>
      <c r="C968" t="s">
        <v>13835</v>
      </c>
      <c r="D968" t="s">
        <v>13823</v>
      </c>
      <c r="E968" t="s">
        <v>7947</v>
      </c>
      <c r="F968" s="46">
        <v>1000</v>
      </c>
      <c r="G968" t="str">
        <f t="shared" si="16"/>
        <v>62216621441552461000</v>
      </c>
      <c r="H968" t="s">
        <v>198</v>
      </c>
      <c r="I968" t="e">
        <f>VLOOKUP(G968,网银退!C:D,2,FALSE)</f>
        <v>#N/A</v>
      </c>
    </row>
    <row r="969" spans="1:17" ht="14.25">
      <c r="A969" t="s">
        <v>7951</v>
      </c>
      <c r="B969" t="s">
        <v>7948</v>
      </c>
      <c r="C969" t="s">
        <v>13835</v>
      </c>
      <c r="D969" t="s">
        <v>13823</v>
      </c>
      <c r="E969" t="s">
        <v>7953</v>
      </c>
      <c r="F969" s="46">
        <v>203</v>
      </c>
      <c r="G969" t="str">
        <f t="shared" si="16"/>
        <v>6214973900759660203</v>
      </c>
      <c r="H969" t="s">
        <v>198</v>
      </c>
      <c r="I969" t="e">
        <f>VLOOKUP(G969,网银退!C:D,2,FALSE)</f>
        <v>#N/A</v>
      </c>
    </row>
    <row r="970" spans="1:17" ht="14.25">
      <c r="A970" t="s">
        <v>4302</v>
      </c>
      <c r="B970" t="s">
        <v>4301</v>
      </c>
      <c r="C970" t="s">
        <v>13832</v>
      </c>
      <c r="D970" t="s">
        <v>13823</v>
      </c>
      <c r="E970" t="s">
        <v>4304</v>
      </c>
      <c r="F970" s="46">
        <v>235</v>
      </c>
      <c r="G970" t="str">
        <f t="shared" si="16"/>
        <v>6227003861290032023235</v>
      </c>
      <c r="H970" t="s">
        <v>215</v>
      </c>
      <c r="I970" t="str">
        <f>VLOOKUP(G970,网银退!C:D,2,FALSE)</f>
        <v>20170710</v>
      </c>
      <c r="P970"/>
      <c r="Q970"/>
    </row>
    <row r="971" spans="1:17" ht="14.25">
      <c r="A971" t="s">
        <v>7960</v>
      </c>
      <c r="B971" t="s">
        <v>7957</v>
      </c>
      <c r="C971" t="s">
        <v>13835</v>
      </c>
      <c r="D971" t="s">
        <v>13823</v>
      </c>
      <c r="E971" t="s">
        <v>7962</v>
      </c>
      <c r="F971" s="46">
        <v>8</v>
      </c>
      <c r="G971" t="str">
        <f t="shared" si="16"/>
        <v>62284841562758117648</v>
      </c>
      <c r="H971" t="s">
        <v>198</v>
      </c>
      <c r="I971" t="e">
        <f>VLOOKUP(G971,网银退!C:D,2,FALSE)</f>
        <v>#N/A</v>
      </c>
    </row>
    <row r="972" spans="1:17" ht="14.25">
      <c r="A972" t="s">
        <v>7966</v>
      </c>
      <c r="B972" t="s">
        <v>7963</v>
      </c>
      <c r="C972" t="s">
        <v>13835</v>
      </c>
      <c r="D972" t="s">
        <v>13823</v>
      </c>
      <c r="E972" t="s">
        <v>7968</v>
      </c>
      <c r="F972" s="46">
        <v>1295</v>
      </c>
      <c r="G972" t="str">
        <f t="shared" si="16"/>
        <v>62236908951271461295</v>
      </c>
      <c r="H972" t="s">
        <v>198</v>
      </c>
      <c r="I972" t="e">
        <f>VLOOKUP(G972,网银退!C:D,2,FALSE)</f>
        <v>#N/A</v>
      </c>
    </row>
    <row r="973" spans="1:17" ht="14.25">
      <c r="A973" t="s">
        <v>7970</v>
      </c>
      <c r="B973" t="s">
        <v>7969</v>
      </c>
      <c r="C973" t="s">
        <v>13835</v>
      </c>
      <c r="D973" t="s">
        <v>13823</v>
      </c>
      <c r="E973" t="s">
        <v>7968</v>
      </c>
      <c r="F973" s="46">
        <v>100</v>
      </c>
      <c r="G973" t="str">
        <f t="shared" si="16"/>
        <v>6223690895127146100</v>
      </c>
      <c r="H973" t="s">
        <v>198</v>
      </c>
      <c r="I973" t="e">
        <f>VLOOKUP(G973,网银退!C:D,2,FALSE)</f>
        <v>#N/A</v>
      </c>
    </row>
    <row r="974" spans="1:17" ht="14.25">
      <c r="A974" t="s">
        <v>7975</v>
      </c>
      <c r="B974" t="s">
        <v>7972</v>
      </c>
      <c r="C974" t="s">
        <v>13835</v>
      </c>
      <c r="D974" t="s">
        <v>13823</v>
      </c>
      <c r="E974" t="s">
        <v>7977</v>
      </c>
      <c r="F974" s="46">
        <v>1700</v>
      </c>
      <c r="G974" t="str">
        <f t="shared" si="16"/>
        <v>62284820980778988741700</v>
      </c>
      <c r="H974" t="s">
        <v>198</v>
      </c>
      <c r="I974" t="e">
        <f>VLOOKUP(G974,网银退!C:D,2,FALSE)</f>
        <v>#N/A</v>
      </c>
    </row>
    <row r="975" spans="1:17" ht="14.25">
      <c r="A975" t="s">
        <v>7981</v>
      </c>
      <c r="B975" t="s">
        <v>7978</v>
      </c>
      <c r="C975" t="s">
        <v>13835</v>
      </c>
      <c r="D975" t="s">
        <v>13823</v>
      </c>
      <c r="E975" t="s">
        <v>7983</v>
      </c>
      <c r="F975" s="46">
        <v>475</v>
      </c>
      <c r="G975" t="str">
        <f t="shared" si="16"/>
        <v>6212262502014127131475</v>
      </c>
      <c r="H975" t="s">
        <v>198</v>
      </c>
      <c r="I975" t="e">
        <f>VLOOKUP(G975,网银退!C:D,2,FALSE)</f>
        <v>#N/A</v>
      </c>
    </row>
    <row r="976" spans="1:17" ht="14.25">
      <c r="A976" t="s">
        <v>7987</v>
      </c>
      <c r="B976" t="s">
        <v>7984</v>
      </c>
      <c r="C976" t="s">
        <v>13835</v>
      </c>
      <c r="D976" t="s">
        <v>13823</v>
      </c>
      <c r="E976" t="s">
        <v>7989</v>
      </c>
      <c r="F976" s="46">
        <v>115</v>
      </c>
      <c r="G976" t="str">
        <f t="shared" si="16"/>
        <v>6228484156029730864115</v>
      </c>
      <c r="H976" t="s">
        <v>198</v>
      </c>
      <c r="I976" t="e">
        <f>VLOOKUP(G976,网银退!C:D,2,FALSE)</f>
        <v>#N/A</v>
      </c>
    </row>
    <row r="977" spans="1:9" ht="14.25">
      <c r="A977" t="s">
        <v>7993</v>
      </c>
      <c r="B977" t="s">
        <v>7990</v>
      </c>
      <c r="C977" t="s">
        <v>13835</v>
      </c>
      <c r="D977" t="s">
        <v>13823</v>
      </c>
      <c r="E977" t="s">
        <v>7995</v>
      </c>
      <c r="F977" s="46">
        <v>400</v>
      </c>
      <c r="G977" t="str">
        <f t="shared" si="16"/>
        <v>6212262505003364201400</v>
      </c>
      <c r="H977" t="s">
        <v>198</v>
      </c>
      <c r="I977" t="e">
        <f>VLOOKUP(G977,网银退!C:D,2,FALSE)</f>
        <v>#N/A</v>
      </c>
    </row>
    <row r="978" spans="1:9" ht="14.25">
      <c r="A978" t="s">
        <v>7999</v>
      </c>
      <c r="B978" t="s">
        <v>7996</v>
      </c>
      <c r="C978" t="s">
        <v>13835</v>
      </c>
      <c r="D978" t="s">
        <v>13823</v>
      </c>
      <c r="E978" t="s">
        <v>8001</v>
      </c>
      <c r="F978" s="46">
        <v>500</v>
      </c>
      <c r="G978" t="str">
        <f t="shared" si="16"/>
        <v>6228483970824675319500</v>
      </c>
      <c r="H978" t="s">
        <v>198</v>
      </c>
      <c r="I978" t="e">
        <f>VLOOKUP(G978,网银退!C:D,2,FALSE)</f>
        <v>#N/A</v>
      </c>
    </row>
    <row r="979" spans="1:9" ht="14.25">
      <c r="A979" t="s">
        <v>8005</v>
      </c>
      <c r="B979" t="s">
        <v>8002</v>
      </c>
      <c r="C979" t="s">
        <v>13835</v>
      </c>
      <c r="D979" t="s">
        <v>13823</v>
      </c>
      <c r="E979" t="s">
        <v>8007</v>
      </c>
      <c r="F979" s="46">
        <v>10000</v>
      </c>
      <c r="G979" t="str">
        <f t="shared" si="16"/>
        <v>622823009520899646510000</v>
      </c>
      <c r="H979" t="s">
        <v>198</v>
      </c>
      <c r="I979" t="e">
        <f>VLOOKUP(G979,网银退!C:D,2,FALSE)</f>
        <v>#N/A</v>
      </c>
    </row>
    <row r="980" spans="1:9" ht="14.25">
      <c r="A980" t="s">
        <v>8011</v>
      </c>
      <c r="B980" t="s">
        <v>8008</v>
      </c>
      <c r="C980" t="s">
        <v>13835</v>
      </c>
      <c r="D980" t="s">
        <v>13823</v>
      </c>
      <c r="E980" t="s">
        <v>8013</v>
      </c>
      <c r="F980" s="46">
        <v>5208</v>
      </c>
      <c r="G980" t="str">
        <f t="shared" si="16"/>
        <v>62170039500000165325208</v>
      </c>
      <c r="H980" t="s">
        <v>198</v>
      </c>
      <c r="I980" t="e">
        <f>VLOOKUP(G980,网银退!C:D,2,FALSE)</f>
        <v>#N/A</v>
      </c>
    </row>
    <row r="981" spans="1:9" ht="14.25">
      <c r="A981" t="s">
        <v>8017</v>
      </c>
      <c r="B981" t="s">
        <v>8014</v>
      </c>
      <c r="C981" t="s">
        <v>13835</v>
      </c>
      <c r="D981" t="s">
        <v>13823</v>
      </c>
      <c r="E981" t="s">
        <v>8019</v>
      </c>
      <c r="F981" s="46">
        <v>836</v>
      </c>
      <c r="G981" t="str">
        <f t="shared" si="16"/>
        <v>6225758380385525836</v>
      </c>
      <c r="H981" t="s">
        <v>198</v>
      </c>
      <c r="I981" t="e">
        <f>VLOOKUP(G981,网银退!C:D,2,FALSE)</f>
        <v>#N/A</v>
      </c>
    </row>
    <row r="982" spans="1:9" ht="14.25">
      <c r="A982" t="s">
        <v>8023</v>
      </c>
      <c r="B982" t="s">
        <v>8020</v>
      </c>
      <c r="C982" t="s">
        <v>13835</v>
      </c>
      <c r="D982" t="s">
        <v>13823</v>
      </c>
      <c r="E982" t="s">
        <v>8025</v>
      </c>
      <c r="F982" s="46">
        <v>835</v>
      </c>
      <c r="G982" t="str">
        <f t="shared" si="16"/>
        <v>6230911099039125130835</v>
      </c>
      <c r="H982" t="s">
        <v>198</v>
      </c>
      <c r="I982" t="e">
        <f>VLOOKUP(G982,网银退!C:D,2,FALSE)</f>
        <v>#N/A</v>
      </c>
    </row>
    <row r="983" spans="1:9" ht="14.25">
      <c r="A983" t="s">
        <v>8029</v>
      </c>
      <c r="B983" t="s">
        <v>8026</v>
      </c>
      <c r="C983" t="s">
        <v>13835</v>
      </c>
      <c r="D983" t="s">
        <v>13823</v>
      </c>
      <c r="E983" t="s">
        <v>8031</v>
      </c>
      <c r="F983" s="46">
        <v>200</v>
      </c>
      <c r="G983" t="str">
        <f t="shared" si="16"/>
        <v>6258020101638157200</v>
      </c>
      <c r="H983" t="s">
        <v>198</v>
      </c>
      <c r="I983" t="e">
        <f>VLOOKUP(G983,网银退!C:D,2,FALSE)</f>
        <v>#N/A</v>
      </c>
    </row>
    <row r="984" spans="1:9" ht="14.25">
      <c r="A984" t="s">
        <v>8035</v>
      </c>
      <c r="B984" t="s">
        <v>8032</v>
      </c>
      <c r="C984" t="s">
        <v>13835</v>
      </c>
      <c r="D984" t="s">
        <v>13823</v>
      </c>
      <c r="E984" t="s">
        <v>8037</v>
      </c>
      <c r="F984" s="46">
        <v>260</v>
      </c>
      <c r="G984" t="str">
        <f t="shared" si="16"/>
        <v>6212262513000071845260</v>
      </c>
      <c r="H984" t="s">
        <v>198</v>
      </c>
      <c r="I984" t="e">
        <f>VLOOKUP(G984,网银退!C:D,2,FALSE)</f>
        <v>#N/A</v>
      </c>
    </row>
    <row r="985" spans="1:9" ht="14.25">
      <c r="A985" t="s">
        <v>8039</v>
      </c>
      <c r="B985" t="s">
        <v>8038</v>
      </c>
      <c r="C985" t="s">
        <v>13835</v>
      </c>
      <c r="D985" t="s">
        <v>13823</v>
      </c>
      <c r="E985" t="s">
        <v>3033</v>
      </c>
      <c r="F985" s="46">
        <v>362</v>
      </c>
      <c r="G985" t="str">
        <f t="shared" si="16"/>
        <v>6227003940280152692362</v>
      </c>
      <c r="H985" t="s">
        <v>198</v>
      </c>
      <c r="I985" t="e">
        <f>VLOOKUP(G985,网银退!C:D,2,FALSE)</f>
        <v>#N/A</v>
      </c>
    </row>
    <row r="986" spans="1:9" ht="14.25">
      <c r="A986" t="s">
        <v>8044</v>
      </c>
      <c r="B986" t="s">
        <v>8041</v>
      </c>
      <c r="C986" t="s">
        <v>13835</v>
      </c>
      <c r="D986" t="s">
        <v>13823</v>
      </c>
      <c r="E986" t="s">
        <v>8046</v>
      </c>
      <c r="F986" s="46">
        <v>130</v>
      </c>
      <c r="G986" t="str">
        <f t="shared" si="16"/>
        <v>6259615552287104130</v>
      </c>
      <c r="H986" t="s">
        <v>198</v>
      </c>
      <c r="I986" t="e">
        <f>VLOOKUP(G986,网银退!C:D,2,FALSE)</f>
        <v>#N/A</v>
      </c>
    </row>
    <row r="987" spans="1:9" ht="14.25">
      <c r="A987" t="s">
        <v>8050</v>
      </c>
      <c r="B987" t="s">
        <v>8047</v>
      </c>
      <c r="C987" t="s">
        <v>13835</v>
      </c>
      <c r="D987" t="s">
        <v>13823</v>
      </c>
      <c r="E987" t="s">
        <v>8052</v>
      </c>
      <c r="F987" s="46">
        <v>20</v>
      </c>
      <c r="G987" t="str">
        <f t="shared" si="16"/>
        <v>623668386000289073420</v>
      </c>
      <c r="H987" t="s">
        <v>198</v>
      </c>
      <c r="I987" t="e">
        <f>VLOOKUP(G987,网银退!C:D,2,FALSE)</f>
        <v>#N/A</v>
      </c>
    </row>
    <row r="988" spans="1:9" ht="14.25">
      <c r="A988" t="s">
        <v>8056</v>
      </c>
      <c r="B988" t="s">
        <v>8053</v>
      </c>
      <c r="C988" t="s">
        <v>13835</v>
      </c>
      <c r="D988" t="s">
        <v>13823</v>
      </c>
      <c r="E988" t="s">
        <v>8058</v>
      </c>
      <c r="F988" s="46">
        <v>2000</v>
      </c>
      <c r="G988" t="str">
        <f t="shared" si="16"/>
        <v>62284839781581364772000</v>
      </c>
      <c r="H988" t="s">
        <v>198</v>
      </c>
      <c r="I988" t="e">
        <f>VLOOKUP(G988,网银退!C:D,2,FALSE)</f>
        <v>#N/A</v>
      </c>
    </row>
    <row r="989" spans="1:9" ht="14.25">
      <c r="A989" t="s">
        <v>8062</v>
      </c>
      <c r="B989" t="s">
        <v>8059</v>
      </c>
      <c r="C989" t="s">
        <v>13835</v>
      </c>
      <c r="D989" t="s">
        <v>13823</v>
      </c>
      <c r="E989" t="s">
        <v>8064</v>
      </c>
      <c r="F989" s="46">
        <v>500</v>
      </c>
      <c r="G989" t="str">
        <f t="shared" si="16"/>
        <v>6228483308557476672500</v>
      </c>
      <c r="H989" t="s">
        <v>198</v>
      </c>
      <c r="I989" t="e">
        <f>VLOOKUP(G989,网银退!C:D,2,FALSE)</f>
        <v>#N/A</v>
      </c>
    </row>
    <row r="990" spans="1:9" ht="14.25">
      <c r="A990" t="s">
        <v>8068</v>
      </c>
      <c r="B990" t="s">
        <v>8065</v>
      </c>
      <c r="C990" t="s">
        <v>13835</v>
      </c>
      <c r="D990" t="s">
        <v>13823</v>
      </c>
      <c r="E990" t="s">
        <v>8070</v>
      </c>
      <c r="F990" s="46">
        <v>3395</v>
      </c>
      <c r="G990" t="str">
        <f t="shared" si="16"/>
        <v>62284833085574767713395</v>
      </c>
      <c r="H990" t="s">
        <v>198</v>
      </c>
      <c r="I990" t="e">
        <f>VLOOKUP(G990,网银退!C:D,2,FALSE)</f>
        <v>#N/A</v>
      </c>
    </row>
    <row r="991" spans="1:9" ht="14.25">
      <c r="A991" t="s">
        <v>8076</v>
      </c>
      <c r="B991" t="s">
        <v>8073</v>
      </c>
      <c r="C991" t="s">
        <v>13835</v>
      </c>
      <c r="D991" t="s">
        <v>13823</v>
      </c>
      <c r="E991" t="s">
        <v>8078</v>
      </c>
      <c r="F991" s="46">
        <v>200</v>
      </c>
      <c r="G991" t="str">
        <f t="shared" si="16"/>
        <v>6225760020511718200</v>
      </c>
      <c r="H991" t="s">
        <v>198</v>
      </c>
      <c r="I991" t="e">
        <f>VLOOKUP(G991,网银退!C:D,2,FALSE)</f>
        <v>#N/A</v>
      </c>
    </row>
    <row r="992" spans="1:9" ht="14.25">
      <c r="A992" t="s">
        <v>5335</v>
      </c>
      <c r="B992" t="s">
        <v>5334</v>
      </c>
      <c r="C992" t="s">
        <v>13835</v>
      </c>
      <c r="D992" t="s">
        <v>13823</v>
      </c>
      <c r="E992" t="s">
        <v>5338</v>
      </c>
      <c r="F992" s="46">
        <v>192.5</v>
      </c>
      <c r="G992" t="str">
        <f t="shared" si="16"/>
        <v>6227003890270174836192.5</v>
      </c>
      <c r="H992" t="s">
        <v>215</v>
      </c>
      <c r="I992" t="str">
        <f>VLOOKUP(G992,网银退!C:D,2,FALSE)</f>
        <v>20170713</v>
      </c>
    </row>
    <row r="993" spans="1:9" ht="14.25">
      <c r="A993" t="s">
        <v>8082</v>
      </c>
      <c r="B993" t="s">
        <v>8079</v>
      </c>
      <c r="C993" t="s">
        <v>13835</v>
      </c>
      <c r="D993" t="s">
        <v>13823</v>
      </c>
      <c r="E993" t="s">
        <v>8084</v>
      </c>
      <c r="F993" s="46">
        <v>1300</v>
      </c>
      <c r="G993" t="str">
        <f t="shared" si="16"/>
        <v>62260987107909491300</v>
      </c>
      <c r="H993" t="s">
        <v>198</v>
      </c>
      <c r="I993" t="e">
        <f>VLOOKUP(G993,网银退!C:D,2,FALSE)</f>
        <v>#N/A</v>
      </c>
    </row>
    <row r="994" spans="1:9" ht="14.25">
      <c r="A994" t="s">
        <v>8088</v>
      </c>
      <c r="B994" t="s">
        <v>8085</v>
      </c>
      <c r="C994" t="s">
        <v>13835</v>
      </c>
      <c r="D994" t="s">
        <v>13823</v>
      </c>
      <c r="E994" t="s">
        <v>8090</v>
      </c>
      <c r="F994" s="46">
        <v>96</v>
      </c>
      <c r="G994" t="str">
        <f t="shared" si="16"/>
        <v>621226250500561025496</v>
      </c>
      <c r="H994" t="s">
        <v>198</v>
      </c>
      <c r="I994" t="e">
        <f>VLOOKUP(G994,网银退!C:D,2,FALSE)</f>
        <v>#N/A</v>
      </c>
    </row>
    <row r="995" spans="1:9" ht="14.25">
      <c r="A995" t="s">
        <v>5823</v>
      </c>
      <c r="B995" t="s">
        <v>5822</v>
      </c>
      <c r="C995" t="s">
        <v>13841</v>
      </c>
      <c r="D995" t="s">
        <v>13823</v>
      </c>
      <c r="E995" t="s">
        <v>5826</v>
      </c>
      <c r="F995" s="46">
        <v>253</v>
      </c>
      <c r="G995" t="str">
        <f t="shared" si="16"/>
        <v>6227003890530161524253</v>
      </c>
      <c r="H995" t="s">
        <v>215</v>
      </c>
      <c r="I995" t="str">
        <f>VLOOKUP(G995,网银退!C:D,2,FALSE)</f>
        <v>20170718</v>
      </c>
    </row>
    <row r="996" spans="1:9" ht="14.25">
      <c r="A996" t="s">
        <v>7001</v>
      </c>
      <c r="B996" t="s">
        <v>7000</v>
      </c>
      <c r="C996" t="s">
        <v>13833</v>
      </c>
      <c r="D996" t="s">
        <v>13823</v>
      </c>
      <c r="E996" t="s">
        <v>6993</v>
      </c>
      <c r="F996" s="46">
        <v>200</v>
      </c>
      <c r="G996" t="str">
        <f t="shared" si="16"/>
        <v>6227080160379927200</v>
      </c>
      <c r="H996" t="s">
        <v>198</v>
      </c>
      <c r="I996" t="str">
        <f>VLOOKUP(G996,网银退!C:D,2,FALSE)</f>
        <v>20170712</v>
      </c>
    </row>
    <row r="997" spans="1:9" ht="14.25">
      <c r="A997" t="s">
        <v>8098</v>
      </c>
      <c r="B997" t="s">
        <v>8095</v>
      </c>
      <c r="C997" t="s">
        <v>13835</v>
      </c>
      <c r="D997" t="s">
        <v>13823</v>
      </c>
      <c r="E997" t="s">
        <v>8100</v>
      </c>
      <c r="F997" s="46">
        <v>3610</v>
      </c>
      <c r="G997" t="str">
        <f t="shared" si="16"/>
        <v>62284811985115055713610</v>
      </c>
      <c r="H997" t="s">
        <v>198</v>
      </c>
      <c r="I997" t="e">
        <f>VLOOKUP(G997,网银退!C:D,2,FALSE)</f>
        <v>#N/A</v>
      </c>
    </row>
    <row r="998" spans="1:9" ht="14.25">
      <c r="A998" t="s">
        <v>6991</v>
      </c>
      <c r="B998" t="s">
        <v>6988</v>
      </c>
      <c r="C998" t="s">
        <v>13833</v>
      </c>
      <c r="D998" t="s">
        <v>13823</v>
      </c>
      <c r="E998" t="s">
        <v>6993</v>
      </c>
      <c r="F998" s="46">
        <v>500</v>
      </c>
      <c r="G998" t="str">
        <f t="shared" si="16"/>
        <v>6227080160379927500</v>
      </c>
      <c r="H998" t="s">
        <v>198</v>
      </c>
      <c r="I998" t="str">
        <f>VLOOKUP(G998,网银退!C:D,2,FALSE)</f>
        <v>20170712</v>
      </c>
    </row>
    <row r="999" spans="1:9" ht="14.25">
      <c r="A999" t="s">
        <v>8104</v>
      </c>
      <c r="B999" t="s">
        <v>8101</v>
      </c>
      <c r="C999" t="s">
        <v>13835</v>
      </c>
      <c r="D999" t="s">
        <v>13823</v>
      </c>
      <c r="E999" t="s">
        <v>8106</v>
      </c>
      <c r="F999" s="46">
        <v>459</v>
      </c>
      <c r="G999" t="str">
        <f t="shared" si="16"/>
        <v>6222530596159884459</v>
      </c>
      <c r="H999" t="s">
        <v>198</v>
      </c>
      <c r="I999" t="e">
        <f>VLOOKUP(G999,网银退!C:D,2,FALSE)</f>
        <v>#N/A</v>
      </c>
    </row>
    <row r="1000" spans="1:9" ht="14.25">
      <c r="A1000" t="s">
        <v>8112</v>
      </c>
      <c r="B1000" t="s">
        <v>8109</v>
      </c>
      <c r="C1000" t="s">
        <v>13835</v>
      </c>
      <c r="D1000" t="s">
        <v>13823</v>
      </c>
      <c r="E1000" t="s">
        <v>8114</v>
      </c>
      <c r="F1000" s="46">
        <v>100</v>
      </c>
      <c r="G1000" t="str">
        <f t="shared" si="16"/>
        <v>6227003862200063603100</v>
      </c>
      <c r="H1000" t="s">
        <v>198</v>
      </c>
      <c r="I1000" t="e">
        <f>VLOOKUP(G1000,网银退!C:D,2,FALSE)</f>
        <v>#N/A</v>
      </c>
    </row>
    <row r="1001" spans="1:9" ht="14.25">
      <c r="A1001" t="s">
        <v>8118</v>
      </c>
      <c r="B1001" t="s">
        <v>8115</v>
      </c>
      <c r="C1001" t="s">
        <v>13835</v>
      </c>
      <c r="D1001" t="s">
        <v>13823</v>
      </c>
      <c r="E1001" t="s">
        <v>8120</v>
      </c>
      <c r="F1001" s="46">
        <v>71</v>
      </c>
      <c r="G1001" t="str">
        <f t="shared" si="16"/>
        <v>622848386601725436971</v>
      </c>
      <c r="H1001" t="s">
        <v>198</v>
      </c>
      <c r="I1001" t="e">
        <f>VLOOKUP(G1001,网银退!C:D,2,FALSE)</f>
        <v>#N/A</v>
      </c>
    </row>
    <row r="1002" spans="1:9" ht="14.25">
      <c r="A1002" t="s">
        <v>6214</v>
      </c>
      <c r="B1002" t="s">
        <v>6213</v>
      </c>
      <c r="C1002" t="s">
        <v>13844</v>
      </c>
      <c r="D1002" t="s">
        <v>13823</v>
      </c>
      <c r="E1002" t="s">
        <v>6217</v>
      </c>
      <c r="F1002" s="46">
        <v>1000</v>
      </c>
      <c r="G1002" t="str">
        <f t="shared" si="16"/>
        <v>62281000339117111000</v>
      </c>
      <c r="H1002" t="s">
        <v>215</v>
      </c>
      <c r="I1002" t="str">
        <f>VLOOKUP(G1002,网银退!C:D,2,FALSE)</f>
        <v>20170720</v>
      </c>
    </row>
    <row r="1003" spans="1:9" ht="14.25">
      <c r="A1003" t="s">
        <v>8126</v>
      </c>
      <c r="B1003" t="s">
        <v>8123</v>
      </c>
      <c r="C1003" t="s">
        <v>13835</v>
      </c>
      <c r="D1003" t="s">
        <v>13823</v>
      </c>
      <c r="E1003" t="s">
        <v>8128</v>
      </c>
      <c r="F1003" s="46">
        <v>900</v>
      </c>
      <c r="G1003" t="str">
        <f t="shared" si="16"/>
        <v>6230521920002775373900</v>
      </c>
      <c r="H1003" t="s">
        <v>198</v>
      </c>
      <c r="I1003" t="e">
        <f>VLOOKUP(G1003,网银退!C:D,2,FALSE)</f>
        <v>#N/A</v>
      </c>
    </row>
    <row r="1004" spans="1:9" ht="14.25">
      <c r="A1004" t="s">
        <v>8132</v>
      </c>
      <c r="B1004" t="s">
        <v>8129</v>
      </c>
      <c r="C1004" t="s">
        <v>13835</v>
      </c>
      <c r="D1004" t="s">
        <v>13823</v>
      </c>
      <c r="E1004" t="s">
        <v>8134</v>
      </c>
      <c r="F1004" s="46">
        <v>534</v>
      </c>
      <c r="G1004" t="str">
        <f t="shared" si="16"/>
        <v>6214858712189711534</v>
      </c>
      <c r="H1004" t="s">
        <v>198</v>
      </c>
      <c r="I1004" t="e">
        <f>VLOOKUP(G1004,网银退!C:D,2,FALSE)</f>
        <v>#N/A</v>
      </c>
    </row>
    <row r="1005" spans="1:9" ht="14.25">
      <c r="A1005" t="s">
        <v>8138</v>
      </c>
      <c r="B1005" t="s">
        <v>8135</v>
      </c>
      <c r="C1005" t="s">
        <v>13835</v>
      </c>
      <c r="D1005" t="s">
        <v>13823</v>
      </c>
      <c r="E1005" t="s">
        <v>8140</v>
      </c>
      <c r="F1005" s="46">
        <v>600</v>
      </c>
      <c r="G1005" t="str">
        <f t="shared" si="16"/>
        <v>6217003910003916328600</v>
      </c>
      <c r="H1005" t="s">
        <v>198</v>
      </c>
      <c r="I1005" t="e">
        <f>VLOOKUP(G1005,网银退!C:D,2,FALSE)</f>
        <v>#N/A</v>
      </c>
    </row>
    <row r="1006" spans="1:9" ht="14.25">
      <c r="A1006" t="s">
        <v>5848</v>
      </c>
      <c r="B1006" t="s">
        <v>5847</v>
      </c>
      <c r="C1006" t="s">
        <v>13841</v>
      </c>
      <c r="D1006" t="s">
        <v>13823</v>
      </c>
      <c r="E1006" t="s">
        <v>5851</v>
      </c>
      <c r="F1006" s="46">
        <v>188</v>
      </c>
      <c r="G1006" t="str">
        <f t="shared" si="16"/>
        <v>6228360063291729188</v>
      </c>
      <c r="H1006" t="s">
        <v>215</v>
      </c>
      <c r="I1006" t="str">
        <f>VLOOKUP(G1006,网银退!C:D,2,FALSE)</f>
        <v>20170718</v>
      </c>
    </row>
    <row r="1007" spans="1:9" ht="14.25">
      <c r="A1007" t="s">
        <v>8146</v>
      </c>
      <c r="B1007" t="s">
        <v>8143</v>
      </c>
      <c r="C1007" t="s">
        <v>13835</v>
      </c>
      <c r="D1007" t="s">
        <v>13823</v>
      </c>
      <c r="E1007" t="s">
        <v>8148</v>
      </c>
      <c r="F1007" s="46">
        <v>770</v>
      </c>
      <c r="G1007" t="str">
        <f t="shared" si="16"/>
        <v>6217997020001017190770</v>
      </c>
      <c r="H1007" t="s">
        <v>198</v>
      </c>
      <c r="I1007" t="e">
        <f>VLOOKUP(G1007,网银退!C:D,2,FALSE)</f>
        <v>#N/A</v>
      </c>
    </row>
    <row r="1008" spans="1:9" ht="14.25">
      <c r="A1008" t="s">
        <v>8152</v>
      </c>
      <c r="B1008" t="s">
        <v>8149</v>
      </c>
      <c r="C1008" t="s">
        <v>13835</v>
      </c>
      <c r="D1008" t="s">
        <v>13823</v>
      </c>
      <c r="E1008" t="s">
        <v>8154</v>
      </c>
      <c r="F1008" s="46">
        <v>492</v>
      </c>
      <c r="G1008" t="str">
        <f t="shared" si="16"/>
        <v>6217003910006053848492</v>
      </c>
      <c r="H1008" t="s">
        <v>198</v>
      </c>
      <c r="I1008" t="e">
        <f>VLOOKUP(G1008,网银退!C:D,2,FALSE)</f>
        <v>#N/A</v>
      </c>
    </row>
    <row r="1009" spans="1:9" ht="14.25">
      <c r="A1009" t="s">
        <v>8158</v>
      </c>
      <c r="B1009" t="s">
        <v>8155</v>
      </c>
      <c r="C1009" t="s">
        <v>13835</v>
      </c>
      <c r="D1009" t="s">
        <v>13823</v>
      </c>
      <c r="E1009" t="s">
        <v>8160</v>
      </c>
      <c r="F1009" s="46">
        <v>96</v>
      </c>
      <c r="G1009" t="str">
        <f t="shared" si="16"/>
        <v>622893000112965306396</v>
      </c>
      <c r="H1009" t="s">
        <v>198</v>
      </c>
      <c r="I1009" t="e">
        <f>VLOOKUP(G1009,网银退!C:D,2,FALSE)</f>
        <v>#N/A</v>
      </c>
    </row>
    <row r="1010" spans="1:9" ht="14.25">
      <c r="A1010" t="s">
        <v>8164</v>
      </c>
      <c r="B1010" t="s">
        <v>8161</v>
      </c>
      <c r="C1010" t="s">
        <v>13835</v>
      </c>
      <c r="D1010" t="s">
        <v>13823</v>
      </c>
      <c r="E1010" t="s">
        <v>8166</v>
      </c>
      <c r="F1010" s="46">
        <v>74.5</v>
      </c>
      <c r="G1010" t="str">
        <f t="shared" si="16"/>
        <v>622575821722782574.5</v>
      </c>
      <c r="H1010" t="s">
        <v>198</v>
      </c>
      <c r="I1010" t="e">
        <f>VLOOKUP(G1010,网银退!C:D,2,FALSE)</f>
        <v>#N/A</v>
      </c>
    </row>
    <row r="1011" spans="1:9" ht="14.25">
      <c r="A1011" t="s">
        <v>8170</v>
      </c>
      <c r="B1011" t="s">
        <v>8167</v>
      </c>
      <c r="C1011" t="s">
        <v>13835</v>
      </c>
      <c r="D1011" t="s">
        <v>13823</v>
      </c>
      <c r="E1011" t="s">
        <v>8172</v>
      </c>
      <c r="F1011" s="46">
        <v>351</v>
      </c>
      <c r="G1011" t="str">
        <f t="shared" si="16"/>
        <v>6212262502014208907351</v>
      </c>
      <c r="H1011" t="s">
        <v>198</v>
      </c>
      <c r="I1011" t="e">
        <f>VLOOKUP(G1011,网银退!C:D,2,FALSE)</f>
        <v>#N/A</v>
      </c>
    </row>
    <row r="1012" spans="1:9" ht="14.25">
      <c r="A1012" t="s">
        <v>5933</v>
      </c>
      <c r="B1012" t="s">
        <v>5932</v>
      </c>
      <c r="C1012" t="s">
        <v>13843</v>
      </c>
      <c r="D1012" t="s">
        <v>13823</v>
      </c>
      <c r="E1012" t="s">
        <v>5851</v>
      </c>
      <c r="F1012" s="46">
        <v>188.5</v>
      </c>
      <c r="G1012" t="str">
        <f t="shared" si="16"/>
        <v>6228360063291729188.5</v>
      </c>
      <c r="H1012" t="s">
        <v>215</v>
      </c>
      <c r="I1012" t="str">
        <f>VLOOKUP(G1012,网银退!C:D,2,FALSE)</f>
        <v>20170719</v>
      </c>
    </row>
    <row r="1013" spans="1:9" ht="14.25">
      <c r="A1013" t="s">
        <v>5950</v>
      </c>
      <c r="B1013" t="s">
        <v>5949</v>
      </c>
      <c r="C1013" t="s">
        <v>13843</v>
      </c>
      <c r="D1013" t="s">
        <v>13823</v>
      </c>
      <c r="E1013" t="s">
        <v>5851</v>
      </c>
      <c r="F1013" s="46">
        <v>200</v>
      </c>
      <c r="G1013" t="str">
        <f t="shared" si="16"/>
        <v>6228360063291729200</v>
      </c>
      <c r="H1013" t="s">
        <v>215</v>
      </c>
      <c r="I1013" t="str">
        <f>VLOOKUP(G1013,网银退!C:D,2,FALSE)</f>
        <v>20170719</v>
      </c>
    </row>
    <row r="1014" spans="1:9" ht="14.25">
      <c r="A1014" t="s">
        <v>5945</v>
      </c>
      <c r="B1014" t="s">
        <v>5944</v>
      </c>
      <c r="C1014" t="s">
        <v>13843</v>
      </c>
      <c r="D1014" t="s">
        <v>13823</v>
      </c>
      <c r="E1014" t="s">
        <v>5851</v>
      </c>
      <c r="F1014" s="46">
        <v>300</v>
      </c>
      <c r="G1014" t="str">
        <f t="shared" si="16"/>
        <v>6228360063291729300</v>
      </c>
      <c r="H1014" t="s">
        <v>215</v>
      </c>
      <c r="I1014" t="str">
        <f>VLOOKUP(G1014,网银退!C:D,2,FALSE)</f>
        <v>20170719</v>
      </c>
    </row>
    <row r="1015" spans="1:9" ht="14.25">
      <c r="A1015" t="s">
        <v>8183</v>
      </c>
      <c r="B1015" t="s">
        <v>8180</v>
      </c>
      <c r="C1015" t="s">
        <v>13835</v>
      </c>
      <c r="D1015" t="s">
        <v>13823</v>
      </c>
      <c r="E1015" t="s">
        <v>8185</v>
      </c>
      <c r="F1015" s="46">
        <v>51</v>
      </c>
      <c r="G1015" t="str">
        <f t="shared" si="16"/>
        <v>622893000109777006351</v>
      </c>
      <c r="H1015" t="s">
        <v>198</v>
      </c>
      <c r="I1015" t="e">
        <f>VLOOKUP(G1015,网银退!C:D,2,FALSE)</f>
        <v>#N/A</v>
      </c>
    </row>
    <row r="1016" spans="1:9" ht="14.25">
      <c r="A1016" t="s">
        <v>8189</v>
      </c>
      <c r="B1016" t="s">
        <v>8186</v>
      </c>
      <c r="C1016" t="s">
        <v>13835</v>
      </c>
      <c r="D1016" t="s">
        <v>13823</v>
      </c>
      <c r="E1016" t="s">
        <v>8191</v>
      </c>
      <c r="F1016" s="46">
        <v>560</v>
      </c>
      <c r="G1016" t="str">
        <f t="shared" si="16"/>
        <v>6228483976109129567560</v>
      </c>
      <c r="H1016" t="s">
        <v>198</v>
      </c>
      <c r="I1016" t="e">
        <f>VLOOKUP(G1016,网银退!C:D,2,FALSE)</f>
        <v>#N/A</v>
      </c>
    </row>
    <row r="1017" spans="1:9" ht="14.25">
      <c r="A1017" t="s">
        <v>8195</v>
      </c>
      <c r="B1017" t="s">
        <v>8192</v>
      </c>
      <c r="C1017" t="s">
        <v>13835</v>
      </c>
      <c r="D1017" t="s">
        <v>13823</v>
      </c>
      <c r="E1017" t="s">
        <v>8197</v>
      </c>
      <c r="F1017" s="46">
        <v>718</v>
      </c>
      <c r="G1017" t="str">
        <f t="shared" si="16"/>
        <v>6222082409000303063718</v>
      </c>
      <c r="H1017" t="s">
        <v>198</v>
      </c>
      <c r="I1017" t="e">
        <f>VLOOKUP(G1017,网银退!C:D,2,FALSE)</f>
        <v>#N/A</v>
      </c>
    </row>
    <row r="1018" spans="1:9" ht="14.25">
      <c r="A1018" t="s">
        <v>8201</v>
      </c>
      <c r="B1018" t="s">
        <v>8198</v>
      </c>
      <c r="C1018" t="s">
        <v>13835</v>
      </c>
      <c r="D1018" t="s">
        <v>13823</v>
      </c>
      <c r="E1018" t="s">
        <v>8203</v>
      </c>
      <c r="F1018" s="46">
        <v>327</v>
      </c>
      <c r="G1018" t="str">
        <f t="shared" si="16"/>
        <v>6228483308131533576327</v>
      </c>
      <c r="H1018" t="s">
        <v>198</v>
      </c>
      <c r="I1018" t="e">
        <f>VLOOKUP(G1018,网银退!C:D,2,FALSE)</f>
        <v>#N/A</v>
      </c>
    </row>
    <row r="1019" spans="1:9" ht="14.25">
      <c r="A1019" t="s">
        <v>8207</v>
      </c>
      <c r="B1019" t="s">
        <v>8204</v>
      </c>
      <c r="C1019" t="s">
        <v>13835</v>
      </c>
      <c r="D1019" t="s">
        <v>13823</v>
      </c>
      <c r="E1019" t="s">
        <v>8209</v>
      </c>
      <c r="F1019" s="46">
        <v>274</v>
      </c>
      <c r="G1019" t="str">
        <f t="shared" si="16"/>
        <v>6223692279318523274</v>
      </c>
      <c r="H1019" t="s">
        <v>198</v>
      </c>
      <c r="I1019" t="e">
        <f>VLOOKUP(G1019,网银退!C:D,2,FALSE)</f>
        <v>#N/A</v>
      </c>
    </row>
    <row r="1020" spans="1:9" ht="14.25">
      <c r="A1020" t="s">
        <v>8213</v>
      </c>
      <c r="B1020" t="s">
        <v>8210</v>
      </c>
      <c r="C1020" t="s">
        <v>13835</v>
      </c>
      <c r="D1020" t="s">
        <v>13823</v>
      </c>
      <c r="E1020" t="s">
        <v>8215</v>
      </c>
      <c r="F1020" s="46">
        <v>680</v>
      </c>
      <c r="G1020" t="str">
        <f t="shared" si="16"/>
        <v>6228930001174589378680</v>
      </c>
      <c r="H1020" t="s">
        <v>198</v>
      </c>
      <c r="I1020" t="e">
        <f>VLOOKUP(G1020,网银退!C:D,2,FALSE)</f>
        <v>#N/A</v>
      </c>
    </row>
    <row r="1021" spans="1:9" ht="14.25">
      <c r="A1021" t="s">
        <v>8219</v>
      </c>
      <c r="B1021" t="s">
        <v>8216</v>
      </c>
      <c r="C1021" t="s">
        <v>13835</v>
      </c>
      <c r="D1021" t="s">
        <v>13823</v>
      </c>
      <c r="E1021" t="s">
        <v>8221</v>
      </c>
      <c r="F1021" s="46">
        <v>137</v>
      </c>
      <c r="G1021" t="str">
        <f t="shared" si="16"/>
        <v>6228480868670550672137</v>
      </c>
      <c r="H1021" t="s">
        <v>198</v>
      </c>
      <c r="I1021" t="e">
        <f>VLOOKUP(G1021,网银退!C:D,2,FALSE)</f>
        <v>#N/A</v>
      </c>
    </row>
    <row r="1022" spans="1:9" ht="14.25">
      <c r="A1022" t="s">
        <v>8225</v>
      </c>
      <c r="B1022" t="s">
        <v>8222</v>
      </c>
      <c r="C1022" t="s">
        <v>13835</v>
      </c>
      <c r="D1022" t="s">
        <v>13823</v>
      </c>
      <c r="E1022" t="s">
        <v>8227</v>
      </c>
      <c r="F1022" s="46">
        <v>114.92</v>
      </c>
      <c r="G1022" t="str">
        <f t="shared" si="16"/>
        <v>6217997300059432271114.92</v>
      </c>
      <c r="H1022" t="s">
        <v>198</v>
      </c>
      <c r="I1022" t="e">
        <f>VLOOKUP(G1022,网银退!C:D,2,FALSE)</f>
        <v>#N/A</v>
      </c>
    </row>
    <row r="1023" spans="1:9" ht="14.25">
      <c r="A1023" t="s">
        <v>8231</v>
      </c>
      <c r="B1023" t="s">
        <v>8228</v>
      </c>
      <c r="C1023" t="s">
        <v>13835</v>
      </c>
      <c r="D1023" t="s">
        <v>13823</v>
      </c>
      <c r="E1023" t="s">
        <v>8233</v>
      </c>
      <c r="F1023" s="46">
        <v>763</v>
      </c>
      <c r="G1023" t="str">
        <f t="shared" si="16"/>
        <v>6212262502008252283763</v>
      </c>
      <c r="H1023" t="s">
        <v>198</v>
      </c>
      <c r="I1023" t="e">
        <f>VLOOKUP(G1023,网银退!C:D,2,FALSE)</f>
        <v>#N/A</v>
      </c>
    </row>
    <row r="1024" spans="1:9" ht="14.25">
      <c r="A1024" t="s">
        <v>8237</v>
      </c>
      <c r="B1024" t="s">
        <v>8234</v>
      </c>
      <c r="C1024" t="s">
        <v>13835</v>
      </c>
      <c r="D1024" t="s">
        <v>13823</v>
      </c>
      <c r="E1024" t="s">
        <v>8239</v>
      </c>
      <c r="F1024" s="46">
        <v>575.54</v>
      </c>
      <c r="G1024" t="str">
        <f t="shared" si="16"/>
        <v>6231900000065494144575.54</v>
      </c>
      <c r="H1024" t="s">
        <v>198</v>
      </c>
      <c r="I1024" t="e">
        <f>VLOOKUP(G1024,网银退!C:D,2,FALSE)</f>
        <v>#N/A</v>
      </c>
    </row>
    <row r="1025" spans="1:9" ht="14.25">
      <c r="A1025" t="s">
        <v>8243</v>
      </c>
      <c r="B1025" t="s">
        <v>8240</v>
      </c>
      <c r="C1025" t="s">
        <v>13835</v>
      </c>
      <c r="D1025" t="s">
        <v>13823</v>
      </c>
      <c r="E1025" t="s">
        <v>8245</v>
      </c>
      <c r="F1025" s="46">
        <v>150</v>
      </c>
      <c r="G1025" t="str">
        <f t="shared" si="16"/>
        <v>6217003860021082928150</v>
      </c>
      <c r="H1025" t="s">
        <v>198</v>
      </c>
      <c r="I1025" t="e">
        <f>VLOOKUP(G1025,网银退!C:D,2,FALSE)</f>
        <v>#N/A</v>
      </c>
    </row>
    <row r="1026" spans="1:9" ht="14.25">
      <c r="A1026" t="s">
        <v>8249</v>
      </c>
      <c r="B1026" t="s">
        <v>8246</v>
      </c>
      <c r="C1026" t="s">
        <v>13835</v>
      </c>
      <c r="D1026" t="s">
        <v>13823</v>
      </c>
      <c r="E1026" t="s">
        <v>8251</v>
      </c>
      <c r="F1026" s="46">
        <v>3177</v>
      </c>
      <c r="G1026" t="str">
        <f t="shared" si="16"/>
        <v>62148088010001768223177</v>
      </c>
      <c r="H1026" t="s">
        <v>198</v>
      </c>
      <c r="I1026" t="e">
        <f>VLOOKUP(G1026,网银退!C:D,2,FALSE)</f>
        <v>#N/A</v>
      </c>
    </row>
    <row r="1027" spans="1:9" ht="14.25">
      <c r="A1027" t="s">
        <v>8254</v>
      </c>
      <c r="B1027" t="s">
        <v>8252</v>
      </c>
      <c r="C1027" t="s">
        <v>13835</v>
      </c>
      <c r="D1027" t="s">
        <v>13823</v>
      </c>
      <c r="E1027" t="s">
        <v>6825</v>
      </c>
      <c r="F1027" s="46">
        <v>647</v>
      </c>
      <c r="G1027" t="str">
        <f t="shared" si="16"/>
        <v>5201690594381703647</v>
      </c>
      <c r="H1027" t="s">
        <v>198</v>
      </c>
      <c r="I1027" t="e">
        <f>VLOOKUP(G1027,网银退!C:D,2,FALSE)</f>
        <v>#N/A</v>
      </c>
    </row>
    <row r="1028" spans="1:9" ht="14.25">
      <c r="A1028" t="s">
        <v>8259</v>
      </c>
      <c r="B1028" t="s">
        <v>8256</v>
      </c>
      <c r="C1028" t="s">
        <v>13835</v>
      </c>
      <c r="D1028" t="s">
        <v>13823</v>
      </c>
      <c r="E1028" t="s">
        <v>8261</v>
      </c>
      <c r="F1028" s="46">
        <v>496</v>
      </c>
      <c r="G1028" t="str">
        <f t="shared" si="16"/>
        <v>6217003890005722280496</v>
      </c>
      <c r="H1028" t="s">
        <v>198</v>
      </c>
      <c r="I1028" t="e">
        <f>VLOOKUP(G1028,网银退!C:D,2,FALSE)</f>
        <v>#N/A</v>
      </c>
    </row>
    <row r="1029" spans="1:9" ht="14.25">
      <c r="A1029" t="s">
        <v>5424</v>
      </c>
      <c r="B1029" t="s">
        <v>5423</v>
      </c>
      <c r="C1029" t="s">
        <v>13836</v>
      </c>
      <c r="D1029" t="s">
        <v>13823</v>
      </c>
      <c r="E1029" t="s">
        <v>5427</v>
      </c>
      <c r="F1029" s="46">
        <v>100</v>
      </c>
      <c r="G1029" t="str">
        <f t="shared" si="16"/>
        <v>6228360075460890100</v>
      </c>
      <c r="H1029" t="s">
        <v>215</v>
      </c>
      <c r="I1029" t="str">
        <f>VLOOKUP(G1029,网银退!C:D,2,FALSE)</f>
        <v>20170714</v>
      </c>
    </row>
    <row r="1030" spans="1:9" ht="14.25">
      <c r="A1030" t="s">
        <v>8268</v>
      </c>
      <c r="B1030" t="s">
        <v>8265</v>
      </c>
      <c r="C1030" t="s">
        <v>13835</v>
      </c>
      <c r="D1030" t="s">
        <v>13823</v>
      </c>
      <c r="E1030" t="s">
        <v>8270</v>
      </c>
      <c r="F1030" s="46">
        <v>1603</v>
      </c>
      <c r="G1030" t="str">
        <f t="shared" ref="G1030:G1093" si="17">E1030&amp;F1030</f>
        <v>42187170057675451603</v>
      </c>
      <c r="H1030" t="s">
        <v>198</v>
      </c>
      <c r="I1030" t="e">
        <f>VLOOKUP(G1030,网银退!C:D,2,FALSE)</f>
        <v>#N/A</v>
      </c>
    </row>
    <row r="1031" spans="1:9" ht="14.25">
      <c r="A1031" t="s">
        <v>8274</v>
      </c>
      <c r="B1031" t="s">
        <v>8271</v>
      </c>
      <c r="C1031" t="s">
        <v>13836</v>
      </c>
      <c r="D1031" t="s">
        <v>13823</v>
      </c>
      <c r="E1031" t="s">
        <v>8276</v>
      </c>
      <c r="F1031" s="46">
        <v>300</v>
      </c>
      <c r="G1031" t="str">
        <f t="shared" si="17"/>
        <v>6223691080413002300</v>
      </c>
      <c r="H1031" t="s">
        <v>198</v>
      </c>
      <c r="I1031" t="e">
        <f>VLOOKUP(G1031,网银退!C:D,2,FALSE)</f>
        <v>#N/A</v>
      </c>
    </row>
    <row r="1032" spans="1:9" ht="14.25">
      <c r="A1032" t="s">
        <v>8278</v>
      </c>
      <c r="B1032" t="s">
        <v>8277</v>
      </c>
      <c r="C1032" t="s">
        <v>13836</v>
      </c>
      <c r="D1032" t="s">
        <v>13823</v>
      </c>
      <c r="E1032" t="s">
        <v>2393</v>
      </c>
      <c r="F1032" s="46">
        <v>200</v>
      </c>
      <c r="G1032" t="str">
        <f t="shared" si="17"/>
        <v>6230582000039936045200</v>
      </c>
      <c r="H1032" t="s">
        <v>198</v>
      </c>
      <c r="I1032" t="e">
        <f>VLOOKUP(G1032,网银退!C:D,2,FALSE)</f>
        <v>#N/A</v>
      </c>
    </row>
    <row r="1033" spans="1:9" ht="14.25">
      <c r="A1033" t="s">
        <v>8283</v>
      </c>
      <c r="B1033" t="s">
        <v>8280</v>
      </c>
      <c r="C1033" t="s">
        <v>13836</v>
      </c>
      <c r="D1033" t="s">
        <v>13823</v>
      </c>
      <c r="E1033" t="s">
        <v>8285</v>
      </c>
      <c r="F1033" s="46">
        <v>500</v>
      </c>
      <c r="G1033" t="str">
        <f t="shared" si="17"/>
        <v>6230524150000112471500</v>
      </c>
      <c r="H1033" t="s">
        <v>198</v>
      </c>
      <c r="I1033" t="e">
        <f>VLOOKUP(G1033,网银退!C:D,2,FALSE)</f>
        <v>#N/A</v>
      </c>
    </row>
    <row r="1034" spans="1:9" ht="14.25">
      <c r="A1034" t="s">
        <v>8289</v>
      </c>
      <c r="B1034" t="s">
        <v>8286</v>
      </c>
      <c r="C1034" t="s">
        <v>13836</v>
      </c>
      <c r="D1034" t="s">
        <v>13823</v>
      </c>
      <c r="E1034" t="s">
        <v>8291</v>
      </c>
      <c r="F1034" s="46">
        <v>464</v>
      </c>
      <c r="G1034" t="str">
        <f t="shared" si="17"/>
        <v>6225768381702818464</v>
      </c>
      <c r="H1034" t="s">
        <v>198</v>
      </c>
      <c r="I1034" t="e">
        <f>VLOOKUP(G1034,网银退!C:D,2,FALSE)</f>
        <v>#N/A</v>
      </c>
    </row>
    <row r="1035" spans="1:9" ht="14.25">
      <c r="A1035" t="s">
        <v>5047</v>
      </c>
      <c r="B1035" t="s">
        <v>5046</v>
      </c>
      <c r="C1035" t="s">
        <v>13833</v>
      </c>
      <c r="D1035" t="s">
        <v>13823</v>
      </c>
      <c r="E1035" t="s">
        <v>5050</v>
      </c>
      <c r="F1035" s="46">
        <v>109</v>
      </c>
      <c r="G1035" t="str">
        <f t="shared" si="17"/>
        <v>6228360081631039109</v>
      </c>
      <c r="H1035" t="s">
        <v>215</v>
      </c>
      <c r="I1035" t="str">
        <f>VLOOKUP(G1035,网银退!C:D,2,FALSE)</f>
        <v>20170711</v>
      </c>
    </row>
    <row r="1036" spans="1:9" ht="14.25">
      <c r="A1036" t="s">
        <v>8296</v>
      </c>
      <c r="B1036" t="s">
        <v>8293</v>
      </c>
      <c r="C1036" t="s">
        <v>13836</v>
      </c>
      <c r="D1036" t="s">
        <v>13823</v>
      </c>
      <c r="E1036" t="s">
        <v>8298</v>
      </c>
      <c r="F1036" s="46">
        <v>864.5</v>
      </c>
      <c r="G1036" t="str">
        <f t="shared" si="17"/>
        <v>6228483976009248566864.5</v>
      </c>
      <c r="H1036" t="s">
        <v>198</v>
      </c>
      <c r="I1036" t="e">
        <f>VLOOKUP(G1036,网银退!C:D,2,FALSE)</f>
        <v>#N/A</v>
      </c>
    </row>
    <row r="1037" spans="1:9" ht="14.25">
      <c r="A1037" t="s">
        <v>8302</v>
      </c>
      <c r="B1037" t="s">
        <v>8299</v>
      </c>
      <c r="C1037" t="s">
        <v>13836</v>
      </c>
      <c r="D1037" t="s">
        <v>13823</v>
      </c>
      <c r="E1037" t="s">
        <v>8304</v>
      </c>
      <c r="F1037" s="46">
        <v>800</v>
      </c>
      <c r="G1037" t="str">
        <f t="shared" si="17"/>
        <v>6231900021734301882800</v>
      </c>
      <c r="H1037" t="s">
        <v>198</v>
      </c>
      <c r="I1037" t="e">
        <f>VLOOKUP(G1037,网银退!C:D,2,FALSE)</f>
        <v>#N/A</v>
      </c>
    </row>
    <row r="1038" spans="1:9" ht="14.25">
      <c r="A1038" t="s">
        <v>8308</v>
      </c>
      <c r="B1038" t="s">
        <v>8305</v>
      </c>
      <c r="C1038" t="s">
        <v>13836</v>
      </c>
      <c r="D1038" t="s">
        <v>13823</v>
      </c>
      <c r="E1038" t="s">
        <v>8310</v>
      </c>
      <c r="F1038" s="46">
        <v>496.5</v>
      </c>
      <c r="G1038" t="str">
        <f t="shared" si="17"/>
        <v>6217232505000646747496.5</v>
      </c>
      <c r="H1038" t="s">
        <v>198</v>
      </c>
      <c r="I1038" t="e">
        <f>VLOOKUP(G1038,网银退!C:D,2,FALSE)</f>
        <v>#N/A</v>
      </c>
    </row>
    <row r="1039" spans="1:9" ht="14.25">
      <c r="A1039" t="s">
        <v>8314</v>
      </c>
      <c r="B1039" t="s">
        <v>8311</v>
      </c>
      <c r="C1039" t="s">
        <v>13836</v>
      </c>
      <c r="D1039" t="s">
        <v>13823</v>
      </c>
      <c r="E1039" t="s">
        <v>8316</v>
      </c>
      <c r="F1039" s="46">
        <v>230</v>
      </c>
      <c r="G1039" t="str">
        <f t="shared" si="17"/>
        <v>6212262502004928167230</v>
      </c>
      <c r="H1039" t="s">
        <v>198</v>
      </c>
      <c r="I1039" t="e">
        <f>VLOOKUP(G1039,网银退!C:D,2,FALSE)</f>
        <v>#N/A</v>
      </c>
    </row>
    <row r="1040" spans="1:9" ht="14.25">
      <c r="A1040" t="s">
        <v>8320</v>
      </c>
      <c r="B1040" t="s">
        <v>8317</v>
      </c>
      <c r="C1040" t="s">
        <v>13836</v>
      </c>
      <c r="D1040" t="s">
        <v>13823</v>
      </c>
      <c r="E1040" t="s">
        <v>8322</v>
      </c>
      <c r="F1040" s="46">
        <v>483</v>
      </c>
      <c r="G1040" t="str">
        <f t="shared" si="17"/>
        <v>6217003980001300957483</v>
      </c>
      <c r="H1040" t="s">
        <v>198</v>
      </c>
      <c r="I1040" t="e">
        <f>VLOOKUP(G1040,网银退!C:D,2,FALSE)</f>
        <v>#N/A</v>
      </c>
    </row>
    <row r="1041" spans="1:9" ht="14.25">
      <c r="A1041" t="s">
        <v>8326</v>
      </c>
      <c r="B1041" t="s">
        <v>8323</v>
      </c>
      <c r="C1041" t="s">
        <v>13836</v>
      </c>
      <c r="D1041" t="s">
        <v>13823</v>
      </c>
      <c r="E1041" t="s">
        <v>8328</v>
      </c>
      <c r="F1041" s="46">
        <v>94.5</v>
      </c>
      <c r="G1041" t="str">
        <f t="shared" si="17"/>
        <v>623190000006067916094.5</v>
      </c>
      <c r="H1041" t="s">
        <v>198</v>
      </c>
      <c r="I1041" t="e">
        <f>VLOOKUP(G1041,网银退!C:D,2,FALSE)</f>
        <v>#N/A</v>
      </c>
    </row>
    <row r="1042" spans="1:9" ht="14.25">
      <c r="A1042" t="s">
        <v>8332</v>
      </c>
      <c r="B1042" t="s">
        <v>8329</v>
      </c>
      <c r="C1042" t="s">
        <v>13836</v>
      </c>
      <c r="D1042" t="s">
        <v>13823</v>
      </c>
      <c r="E1042" t="s">
        <v>8334</v>
      </c>
      <c r="F1042" s="46">
        <v>500</v>
      </c>
      <c r="G1042" t="str">
        <f t="shared" si="17"/>
        <v>6214157312903344910500</v>
      </c>
      <c r="H1042" t="s">
        <v>198</v>
      </c>
      <c r="I1042" t="e">
        <f>VLOOKUP(G1042,网银退!C:D,2,FALSE)</f>
        <v>#N/A</v>
      </c>
    </row>
    <row r="1043" spans="1:9" ht="14.25">
      <c r="A1043" t="s">
        <v>8338</v>
      </c>
      <c r="B1043" t="s">
        <v>8335</v>
      </c>
      <c r="C1043" t="s">
        <v>13836</v>
      </c>
      <c r="D1043" t="s">
        <v>13823</v>
      </c>
      <c r="E1043" t="s">
        <v>8340</v>
      </c>
      <c r="F1043" s="46">
        <v>979</v>
      </c>
      <c r="G1043" t="str">
        <f t="shared" si="17"/>
        <v>6225758381811362979</v>
      </c>
      <c r="H1043" t="s">
        <v>198</v>
      </c>
      <c r="I1043" t="e">
        <f>VLOOKUP(G1043,网银退!C:D,2,FALSE)</f>
        <v>#N/A</v>
      </c>
    </row>
    <row r="1044" spans="1:9" ht="14.25">
      <c r="A1044" t="s">
        <v>8344</v>
      </c>
      <c r="B1044" t="s">
        <v>8341</v>
      </c>
      <c r="C1044" t="s">
        <v>13836</v>
      </c>
      <c r="D1044" t="s">
        <v>13823</v>
      </c>
      <c r="E1044" t="s">
        <v>8346</v>
      </c>
      <c r="F1044" s="46">
        <v>2650</v>
      </c>
      <c r="G1044" t="str">
        <f t="shared" si="17"/>
        <v>62236912300350512650</v>
      </c>
      <c r="H1044" t="s">
        <v>198</v>
      </c>
      <c r="I1044" t="e">
        <f>VLOOKUP(G1044,网银退!C:D,2,FALSE)</f>
        <v>#N/A</v>
      </c>
    </row>
    <row r="1045" spans="1:9" ht="14.25">
      <c r="A1045" t="s">
        <v>5061</v>
      </c>
      <c r="B1045" t="s">
        <v>5060</v>
      </c>
      <c r="C1045" t="s">
        <v>13833</v>
      </c>
      <c r="D1045" t="s">
        <v>13823</v>
      </c>
      <c r="E1045" t="s">
        <v>5050</v>
      </c>
      <c r="F1045" s="46">
        <v>109</v>
      </c>
      <c r="G1045" t="str">
        <f t="shared" si="17"/>
        <v>6228360081631039109</v>
      </c>
      <c r="H1045" t="s">
        <v>215</v>
      </c>
      <c r="I1045" t="str">
        <f>VLOOKUP(G1045,网银退!C:D,2,FALSE)</f>
        <v>20170711</v>
      </c>
    </row>
    <row r="1046" spans="1:9" ht="14.25">
      <c r="A1046" t="s">
        <v>8352</v>
      </c>
      <c r="B1046" t="s">
        <v>8349</v>
      </c>
      <c r="C1046" t="s">
        <v>13836</v>
      </c>
      <c r="D1046" t="s">
        <v>13823</v>
      </c>
      <c r="E1046" t="s">
        <v>6661</v>
      </c>
      <c r="F1046" s="46">
        <v>43</v>
      </c>
      <c r="G1046" t="str">
        <f t="shared" si="17"/>
        <v>621700717000163980443</v>
      </c>
      <c r="H1046" t="s">
        <v>198</v>
      </c>
      <c r="I1046" t="e">
        <f>VLOOKUP(G1046,网银退!C:D,2,FALSE)</f>
        <v>#N/A</v>
      </c>
    </row>
    <row r="1047" spans="1:9" ht="14.25">
      <c r="A1047" t="s">
        <v>8357</v>
      </c>
      <c r="B1047" t="s">
        <v>8354</v>
      </c>
      <c r="C1047" t="s">
        <v>13836</v>
      </c>
      <c r="D1047" t="s">
        <v>13823</v>
      </c>
      <c r="E1047" t="s">
        <v>8359</v>
      </c>
      <c r="F1047" s="46">
        <v>100</v>
      </c>
      <c r="G1047" t="str">
        <f t="shared" si="17"/>
        <v>6228481938503356172100</v>
      </c>
      <c r="H1047" t="s">
        <v>198</v>
      </c>
      <c r="I1047" t="e">
        <f>VLOOKUP(G1047,网银退!C:D,2,FALSE)</f>
        <v>#N/A</v>
      </c>
    </row>
    <row r="1048" spans="1:9" ht="14.25">
      <c r="A1048" t="s">
        <v>8363</v>
      </c>
      <c r="B1048" t="s">
        <v>8360</v>
      </c>
      <c r="C1048" t="s">
        <v>13836</v>
      </c>
      <c r="D1048" t="s">
        <v>13823</v>
      </c>
      <c r="E1048" t="s">
        <v>8365</v>
      </c>
      <c r="F1048" s="46">
        <v>4000</v>
      </c>
      <c r="G1048" t="str">
        <f t="shared" si="17"/>
        <v>62122625080009404944000</v>
      </c>
      <c r="H1048" t="s">
        <v>198</v>
      </c>
      <c r="I1048" t="e">
        <f>VLOOKUP(G1048,网银退!C:D,2,FALSE)</f>
        <v>#N/A</v>
      </c>
    </row>
    <row r="1049" spans="1:9" ht="14.25">
      <c r="A1049" t="s">
        <v>8369</v>
      </c>
      <c r="B1049" t="s">
        <v>8366</v>
      </c>
      <c r="C1049" t="s">
        <v>13836</v>
      </c>
      <c r="D1049" t="s">
        <v>13823</v>
      </c>
      <c r="E1049" t="s">
        <v>8371</v>
      </c>
      <c r="F1049" s="46">
        <v>79.72</v>
      </c>
      <c r="G1049" t="str">
        <f t="shared" si="17"/>
        <v>622262243000014942879.72</v>
      </c>
      <c r="H1049" t="s">
        <v>198</v>
      </c>
      <c r="I1049" t="e">
        <f>VLOOKUP(G1049,网银退!C:D,2,FALSE)</f>
        <v>#N/A</v>
      </c>
    </row>
    <row r="1050" spans="1:9" ht="14.25">
      <c r="A1050" t="s">
        <v>8375</v>
      </c>
      <c r="B1050" t="s">
        <v>8372</v>
      </c>
      <c r="C1050" t="s">
        <v>13836</v>
      </c>
      <c r="D1050" t="s">
        <v>13823</v>
      </c>
      <c r="E1050" t="s">
        <v>8377</v>
      </c>
      <c r="F1050" s="46">
        <v>1000</v>
      </c>
      <c r="G1050" t="str">
        <f t="shared" si="17"/>
        <v>62220825020086606231000</v>
      </c>
      <c r="H1050" t="s">
        <v>198</v>
      </c>
      <c r="I1050" t="e">
        <f>VLOOKUP(G1050,网银退!C:D,2,FALSE)</f>
        <v>#N/A</v>
      </c>
    </row>
    <row r="1051" spans="1:9" ht="14.25">
      <c r="A1051" t="s">
        <v>8381</v>
      </c>
      <c r="B1051" t="s">
        <v>8378</v>
      </c>
      <c r="C1051" t="s">
        <v>13836</v>
      </c>
      <c r="D1051" t="s">
        <v>13823</v>
      </c>
      <c r="E1051" t="s">
        <v>8383</v>
      </c>
      <c r="F1051" s="46">
        <v>8472</v>
      </c>
      <c r="G1051" t="str">
        <f t="shared" si="17"/>
        <v>62236917436095418472</v>
      </c>
      <c r="H1051" t="s">
        <v>198</v>
      </c>
      <c r="I1051" t="e">
        <f>VLOOKUP(G1051,网银退!C:D,2,FALSE)</f>
        <v>#N/A</v>
      </c>
    </row>
    <row r="1052" spans="1:9" ht="14.25">
      <c r="A1052" t="s">
        <v>5986</v>
      </c>
      <c r="B1052" t="s">
        <v>5985</v>
      </c>
      <c r="C1052" t="s">
        <v>13843</v>
      </c>
      <c r="D1052" t="s">
        <v>13823</v>
      </c>
      <c r="E1052" t="s">
        <v>5989</v>
      </c>
      <c r="F1052" s="46">
        <v>407.99</v>
      </c>
      <c r="G1052" t="str">
        <f t="shared" si="17"/>
        <v>6228360150442359407.99</v>
      </c>
      <c r="H1052" t="s">
        <v>215</v>
      </c>
      <c r="I1052" t="str">
        <f>VLOOKUP(G1052,网银退!C:D,2,FALSE)</f>
        <v>20170719</v>
      </c>
    </row>
    <row r="1053" spans="1:9" ht="14.25">
      <c r="A1053" t="s">
        <v>8389</v>
      </c>
      <c r="B1053" t="s">
        <v>8386</v>
      </c>
      <c r="C1053" t="s">
        <v>13836</v>
      </c>
      <c r="D1053" t="s">
        <v>13823</v>
      </c>
      <c r="E1053" t="s">
        <v>8391</v>
      </c>
      <c r="F1053" s="46">
        <v>38</v>
      </c>
      <c r="G1053" t="str">
        <f t="shared" si="17"/>
        <v>621691220027126338</v>
      </c>
      <c r="H1053" t="s">
        <v>198</v>
      </c>
      <c r="I1053" t="e">
        <f>VLOOKUP(G1053,网银退!C:D,2,FALSE)</f>
        <v>#N/A</v>
      </c>
    </row>
    <row r="1054" spans="1:9" ht="14.25">
      <c r="A1054" t="s">
        <v>8395</v>
      </c>
      <c r="B1054" t="s">
        <v>8392</v>
      </c>
      <c r="C1054" t="s">
        <v>13836</v>
      </c>
      <c r="D1054" t="s">
        <v>13823</v>
      </c>
      <c r="E1054" t="s">
        <v>8397</v>
      </c>
      <c r="F1054" s="46">
        <v>1</v>
      </c>
      <c r="G1054" t="str">
        <f t="shared" si="17"/>
        <v>62236918301680471</v>
      </c>
      <c r="H1054" t="s">
        <v>198</v>
      </c>
      <c r="I1054" t="e">
        <f>VLOOKUP(G1054,网银退!C:D,2,FALSE)</f>
        <v>#N/A</v>
      </c>
    </row>
    <row r="1055" spans="1:9" ht="14.25">
      <c r="A1055" t="s">
        <v>8401</v>
      </c>
      <c r="B1055" t="s">
        <v>8398</v>
      </c>
      <c r="C1055" t="s">
        <v>13836</v>
      </c>
      <c r="D1055" t="s">
        <v>13823</v>
      </c>
      <c r="E1055" t="s">
        <v>8403</v>
      </c>
      <c r="F1055" s="46">
        <v>100</v>
      </c>
      <c r="G1055" t="str">
        <f t="shared" si="17"/>
        <v>6228483610816498011100</v>
      </c>
      <c r="H1055" t="s">
        <v>198</v>
      </c>
      <c r="I1055" t="e">
        <f>VLOOKUP(G1055,网银退!C:D,2,FALSE)</f>
        <v>#N/A</v>
      </c>
    </row>
    <row r="1056" spans="1:9" ht="14.25">
      <c r="A1056" t="s">
        <v>8407</v>
      </c>
      <c r="B1056" t="s">
        <v>8404</v>
      </c>
      <c r="C1056" t="s">
        <v>13836</v>
      </c>
      <c r="D1056" t="s">
        <v>13823</v>
      </c>
      <c r="E1056" t="s">
        <v>8409</v>
      </c>
      <c r="F1056" s="46">
        <v>2200</v>
      </c>
      <c r="G1056" t="str">
        <f t="shared" si="17"/>
        <v>62166127000007190142200</v>
      </c>
      <c r="H1056" t="s">
        <v>198</v>
      </c>
      <c r="I1056" t="e">
        <f>VLOOKUP(G1056,网银退!C:D,2,FALSE)</f>
        <v>#N/A</v>
      </c>
    </row>
    <row r="1057" spans="1:17" ht="14.25">
      <c r="A1057" t="s">
        <v>8413</v>
      </c>
      <c r="B1057" t="s">
        <v>8410</v>
      </c>
      <c r="C1057" t="s">
        <v>13836</v>
      </c>
      <c r="D1057" t="s">
        <v>13823</v>
      </c>
      <c r="E1057" t="s">
        <v>8415</v>
      </c>
      <c r="F1057" s="46">
        <v>12065</v>
      </c>
      <c r="G1057" t="str">
        <f t="shared" si="17"/>
        <v>622848096948155457012065</v>
      </c>
      <c r="H1057" t="s">
        <v>198</v>
      </c>
      <c r="I1057" t="e">
        <f>VLOOKUP(G1057,网银退!C:D,2,FALSE)</f>
        <v>#N/A</v>
      </c>
    </row>
    <row r="1058" spans="1:17" ht="14.25">
      <c r="A1058" t="s">
        <v>8419</v>
      </c>
      <c r="B1058" t="s">
        <v>8416</v>
      </c>
      <c r="C1058" t="s">
        <v>13836</v>
      </c>
      <c r="D1058" t="s">
        <v>13823</v>
      </c>
      <c r="E1058" t="s">
        <v>8421</v>
      </c>
      <c r="F1058" s="46">
        <v>27</v>
      </c>
      <c r="G1058" t="str">
        <f t="shared" si="17"/>
        <v>622893000110779718927</v>
      </c>
      <c r="H1058" t="s">
        <v>198</v>
      </c>
      <c r="I1058" t="e">
        <f>VLOOKUP(G1058,网银退!C:D,2,FALSE)</f>
        <v>#N/A</v>
      </c>
    </row>
    <row r="1059" spans="1:17" ht="14.25">
      <c r="A1059" t="s">
        <v>8425</v>
      </c>
      <c r="B1059" t="s">
        <v>8422</v>
      </c>
      <c r="C1059" t="s">
        <v>13836</v>
      </c>
      <c r="D1059" t="s">
        <v>13823</v>
      </c>
      <c r="E1059" t="s">
        <v>8427</v>
      </c>
      <c r="F1059" s="46">
        <v>990</v>
      </c>
      <c r="G1059" t="str">
        <f t="shared" si="17"/>
        <v>6231900000125964565990</v>
      </c>
      <c r="H1059" t="s">
        <v>198</v>
      </c>
      <c r="I1059" t="e">
        <f>VLOOKUP(G1059,网银退!C:D,2,FALSE)</f>
        <v>#N/A</v>
      </c>
    </row>
    <row r="1060" spans="1:17" ht="14.25">
      <c r="A1060" t="s">
        <v>5918</v>
      </c>
      <c r="B1060" t="s">
        <v>5917</v>
      </c>
      <c r="C1060" t="s">
        <v>13841</v>
      </c>
      <c r="D1060" t="s">
        <v>13823</v>
      </c>
      <c r="E1060" t="s">
        <v>5921</v>
      </c>
      <c r="F1060" s="46">
        <v>300</v>
      </c>
      <c r="G1060" t="str">
        <f t="shared" si="17"/>
        <v>6228370135467215300</v>
      </c>
      <c r="H1060" t="s">
        <v>215</v>
      </c>
      <c r="I1060" t="str">
        <f>VLOOKUP(G1060,网银退!C:D,2,FALSE)</f>
        <v>20170718</v>
      </c>
    </row>
    <row r="1061" spans="1:17" ht="14.25">
      <c r="A1061" t="s">
        <v>8434</v>
      </c>
      <c r="B1061" t="s">
        <v>8431</v>
      </c>
      <c r="C1061" t="s">
        <v>13836</v>
      </c>
      <c r="D1061" t="s">
        <v>13823</v>
      </c>
      <c r="E1061" t="s">
        <v>8436</v>
      </c>
      <c r="F1061" s="46">
        <v>100</v>
      </c>
      <c r="G1061" t="str">
        <f t="shared" si="17"/>
        <v>5309700036972448100</v>
      </c>
      <c r="H1061" t="s">
        <v>198</v>
      </c>
      <c r="I1061" t="e">
        <f>VLOOKUP(G1061,网银退!C:D,2,FALSE)</f>
        <v>#N/A</v>
      </c>
    </row>
    <row r="1062" spans="1:17" ht="14.25">
      <c r="A1062" t="s">
        <v>8438</v>
      </c>
      <c r="B1062" t="s">
        <v>8437</v>
      </c>
      <c r="C1062" t="s">
        <v>13836</v>
      </c>
      <c r="D1062" t="s">
        <v>13823</v>
      </c>
      <c r="E1062" t="s">
        <v>8436</v>
      </c>
      <c r="F1062" s="46">
        <v>800</v>
      </c>
      <c r="G1062" t="str">
        <f t="shared" si="17"/>
        <v>5309700036972448800</v>
      </c>
      <c r="H1062" t="s">
        <v>198</v>
      </c>
      <c r="I1062" t="e">
        <f>VLOOKUP(G1062,网银退!C:D,2,FALSE)</f>
        <v>#N/A</v>
      </c>
    </row>
    <row r="1063" spans="1:17" ht="14.25">
      <c r="A1063" t="s">
        <v>8443</v>
      </c>
      <c r="B1063" t="s">
        <v>8440</v>
      </c>
      <c r="C1063" t="s">
        <v>13836</v>
      </c>
      <c r="D1063" t="s">
        <v>13823</v>
      </c>
      <c r="E1063" t="s">
        <v>8445</v>
      </c>
      <c r="F1063" s="46">
        <v>157</v>
      </c>
      <c r="G1063" t="str">
        <f t="shared" si="17"/>
        <v>6230200072816478157</v>
      </c>
      <c r="H1063" t="s">
        <v>198</v>
      </c>
      <c r="I1063" t="e">
        <f>VLOOKUP(G1063,网银退!C:D,2,FALSE)</f>
        <v>#N/A</v>
      </c>
    </row>
    <row r="1064" spans="1:17" ht="14.25">
      <c r="A1064" t="s">
        <v>8448</v>
      </c>
      <c r="B1064" t="s">
        <v>8447</v>
      </c>
      <c r="C1064" t="s">
        <v>13836</v>
      </c>
      <c r="D1064" t="s">
        <v>13823</v>
      </c>
      <c r="E1064" t="s">
        <v>8436</v>
      </c>
      <c r="F1064" s="46">
        <v>100</v>
      </c>
      <c r="G1064" t="str">
        <f t="shared" si="17"/>
        <v>5309700036972448100</v>
      </c>
      <c r="H1064" t="s">
        <v>198</v>
      </c>
      <c r="I1064" t="e">
        <f>VLOOKUP(G1064,网银退!C:D,2,FALSE)</f>
        <v>#N/A</v>
      </c>
    </row>
    <row r="1065" spans="1:17" ht="14.25">
      <c r="A1065" t="s">
        <v>8451</v>
      </c>
      <c r="B1065" t="s">
        <v>8450</v>
      </c>
      <c r="C1065" t="s">
        <v>13836</v>
      </c>
      <c r="D1065" t="s">
        <v>13823</v>
      </c>
      <c r="E1065" t="s">
        <v>3368</v>
      </c>
      <c r="F1065" s="46">
        <v>620</v>
      </c>
      <c r="G1065" t="str">
        <f t="shared" si="17"/>
        <v>6217003960000565065620</v>
      </c>
      <c r="H1065" t="s">
        <v>198</v>
      </c>
      <c r="I1065" t="e">
        <f>VLOOKUP(G1065,网银退!C:D,2,FALSE)</f>
        <v>#N/A</v>
      </c>
    </row>
    <row r="1066" spans="1:17" ht="14.25">
      <c r="A1066" t="s">
        <v>2488</v>
      </c>
      <c r="B1066" t="s">
        <v>2487</v>
      </c>
      <c r="C1066" t="s">
        <v>13824</v>
      </c>
      <c r="D1066" t="s">
        <v>13823</v>
      </c>
      <c r="E1066" t="s">
        <v>2490</v>
      </c>
      <c r="F1066" s="46">
        <v>3045</v>
      </c>
      <c r="G1066" t="str">
        <f t="shared" si="17"/>
        <v>62284119330332747683045</v>
      </c>
      <c r="H1066" t="s">
        <v>215</v>
      </c>
      <c r="I1066" t="str">
        <f>VLOOKUP(G1066,网银退!C:D,2,FALSE)</f>
        <v>20170703</v>
      </c>
      <c r="P1066"/>
      <c r="Q1066"/>
    </row>
    <row r="1067" spans="1:17" ht="14.25">
      <c r="A1067" t="s">
        <v>8458</v>
      </c>
      <c r="B1067" t="s">
        <v>8455</v>
      </c>
      <c r="C1067" t="s">
        <v>13836</v>
      </c>
      <c r="D1067" t="s">
        <v>13823</v>
      </c>
      <c r="E1067" t="s">
        <v>8460</v>
      </c>
      <c r="F1067" s="46">
        <v>500</v>
      </c>
      <c r="G1067" t="str">
        <f t="shared" si="17"/>
        <v>6228480310524674119500</v>
      </c>
      <c r="H1067" t="s">
        <v>198</v>
      </c>
      <c r="I1067" t="e">
        <f>VLOOKUP(G1067,网银退!C:D,2,FALSE)</f>
        <v>#N/A</v>
      </c>
    </row>
    <row r="1068" spans="1:17" ht="14.25">
      <c r="A1068" t="s">
        <v>8464</v>
      </c>
      <c r="B1068" t="s">
        <v>8461</v>
      </c>
      <c r="C1068" t="s">
        <v>13836</v>
      </c>
      <c r="D1068" t="s">
        <v>13823</v>
      </c>
      <c r="E1068" t="s">
        <v>8466</v>
      </c>
      <c r="F1068" s="46">
        <v>1794</v>
      </c>
      <c r="G1068" t="str">
        <f t="shared" si="17"/>
        <v>62122625020011371681794</v>
      </c>
      <c r="H1068" t="s">
        <v>198</v>
      </c>
      <c r="I1068" t="e">
        <f>VLOOKUP(G1068,网银退!C:D,2,FALSE)</f>
        <v>#N/A</v>
      </c>
    </row>
    <row r="1069" spans="1:17" ht="14.25">
      <c r="A1069" t="s">
        <v>8476</v>
      </c>
      <c r="B1069" t="s">
        <v>8473</v>
      </c>
      <c r="C1069" t="s">
        <v>13836</v>
      </c>
      <c r="D1069" t="s">
        <v>13823</v>
      </c>
      <c r="E1069" t="s">
        <v>8478</v>
      </c>
      <c r="F1069" s="46">
        <v>221</v>
      </c>
      <c r="G1069" t="str">
        <f t="shared" si="17"/>
        <v>6217997300008478037221</v>
      </c>
      <c r="H1069" t="s">
        <v>198</v>
      </c>
      <c r="I1069" t="e">
        <f>VLOOKUP(G1069,网银退!C:D,2,FALSE)</f>
        <v>#N/A</v>
      </c>
    </row>
    <row r="1070" spans="1:17" ht="14.25">
      <c r="A1070" t="s">
        <v>8470</v>
      </c>
      <c r="B1070" t="s">
        <v>8467</v>
      </c>
      <c r="C1070" t="s">
        <v>13836</v>
      </c>
      <c r="D1070" t="s">
        <v>13823</v>
      </c>
      <c r="E1070" t="s">
        <v>8472</v>
      </c>
      <c r="F1070" s="46">
        <v>500</v>
      </c>
      <c r="G1070" t="str">
        <f t="shared" si="17"/>
        <v>6222520598130983500</v>
      </c>
      <c r="H1070" t="s">
        <v>198</v>
      </c>
      <c r="I1070" t="e">
        <f>VLOOKUP(G1070,网银退!C:D,2,FALSE)</f>
        <v>#N/A</v>
      </c>
    </row>
    <row r="1071" spans="1:17" ht="14.25">
      <c r="A1071" t="s">
        <v>8482</v>
      </c>
      <c r="B1071" t="s">
        <v>8479</v>
      </c>
      <c r="C1071" t="s">
        <v>13836</v>
      </c>
      <c r="D1071" t="s">
        <v>13823</v>
      </c>
      <c r="E1071" t="s">
        <v>8478</v>
      </c>
      <c r="F1071" s="46">
        <v>99</v>
      </c>
      <c r="G1071" t="str">
        <f t="shared" si="17"/>
        <v>621799730000847803799</v>
      </c>
      <c r="H1071" t="s">
        <v>198</v>
      </c>
      <c r="I1071" t="e">
        <f>VLOOKUP(G1071,网银退!C:D,2,FALSE)</f>
        <v>#N/A</v>
      </c>
    </row>
    <row r="1072" spans="1:17" ht="14.25">
      <c r="A1072" t="s">
        <v>8493</v>
      </c>
      <c r="B1072" t="s">
        <v>8490</v>
      </c>
      <c r="C1072" t="s">
        <v>13836</v>
      </c>
      <c r="D1072" t="s">
        <v>13823</v>
      </c>
      <c r="E1072" t="s">
        <v>8495</v>
      </c>
      <c r="F1072" s="46">
        <v>268</v>
      </c>
      <c r="G1072" t="str">
        <f t="shared" si="17"/>
        <v>6225768725374357268</v>
      </c>
      <c r="H1072" t="s">
        <v>198</v>
      </c>
      <c r="I1072" t="e">
        <f>VLOOKUP(G1072,网银退!C:D,2,FALSE)</f>
        <v>#N/A</v>
      </c>
    </row>
    <row r="1073" spans="1:17" ht="14.25">
      <c r="A1073" t="s">
        <v>8487</v>
      </c>
      <c r="B1073" t="s">
        <v>8484</v>
      </c>
      <c r="C1073" t="s">
        <v>13836</v>
      </c>
      <c r="D1073" t="s">
        <v>13823</v>
      </c>
      <c r="E1073" t="s">
        <v>8489</v>
      </c>
      <c r="F1073" s="46">
        <v>162</v>
      </c>
      <c r="G1073" t="str">
        <f t="shared" si="17"/>
        <v>6236683860000355060162</v>
      </c>
      <c r="H1073" t="s">
        <v>198</v>
      </c>
      <c r="I1073" t="e">
        <f>VLOOKUP(G1073,网银退!C:D,2,FALSE)</f>
        <v>#N/A</v>
      </c>
    </row>
    <row r="1074" spans="1:17" ht="14.25">
      <c r="A1074" t="s">
        <v>8499</v>
      </c>
      <c r="B1074" t="s">
        <v>8496</v>
      </c>
      <c r="C1074" t="s">
        <v>13836</v>
      </c>
      <c r="D1074" t="s">
        <v>13823</v>
      </c>
      <c r="E1074" t="s">
        <v>8501</v>
      </c>
      <c r="F1074" s="46">
        <v>1700</v>
      </c>
      <c r="G1074" t="str">
        <f t="shared" si="17"/>
        <v>62175627000008125771700</v>
      </c>
      <c r="H1074" t="s">
        <v>198</v>
      </c>
      <c r="I1074" t="e">
        <f>VLOOKUP(G1074,网银退!C:D,2,FALSE)</f>
        <v>#N/A</v>
      </c>
    </row>
    <row r="1075" spans="1:17" ht="14.25">
      <c r="A1075" t="s">
        <v>3692</v>
      </c>
      <c r="B1075" t="s">
        <v>1505</v>
      </c>
      <c r="C1075" t="s">
        <v>13828</v>
      </c>
      <c r="D1075" t="s">
        <v>13823</v>
      </c>
      <c r="E1075" t="s">
        <v>2490</v>
      </c>
      <c r="F1075" s="46" t="s">
        <v>13868</v>
      </c>
      <c r="G1075" t="str">
        <f t="shared" si="17"/>
        <v>62284119330332747683045.0</v>
      </c>
      <c r="H1075" t="s">
        <v>198</v>
      </c>
      <c r="I1075" t="e">
        <f>VLOOKUP(G1075,网银退!C:D,2,FALSE)</f>
        <v>#N/A</v>
      </c>
      <c r="P1075"/>
      <c r="Q1075"/>
    </row>
    <row r="1076" spans="1:17" ht="14.25">
      <c r="A1076" t="s">
        <v>8507</v>
      </c>
      <c r="B1076" t="s">
        <v>8504</v>
      </c>
      <c r="C1076" t="s">
        <v>13836</v>
      </c>
      <c r="D1076" t="s">
        <v>13823</v>
      </c>
      <c r="E1076" t="s">
        <v>8509</v>
      </c>
      <c r="F1076" s="46">
        <v>1436</v>
      </c>
      <c r="G1076" t="str">
        <f t="shared" si="17"/>
        <v>62236908437516741436</v>
      </c>
      <c r="H1076" t="s">
        <v>198</v>
      </c>
      <c r="I1076" t="e">
        <f>VLOOKUP(G1076,网银退!C:D,2,FALSE)</f>
        <v>#N/A</v>
      </c>
    </row>
    <row r="1077" spans="1:17" ht="14.25">
      <c r="A1077" t="s">
        <v>8513</v>
      </c>
      <c r="B1077" t="s">
        <v>8510</v>
      </c>
      <c r="C1077" t="s">
        <v>13836</v>
      </c>
      <c r="D1077" t="s">
        <v>13823</v>
      </c>
      <c r="E1077" t="s">
        <v>8515</v>
      </c>
      <c r="F1077" s="46">
        <v>5000</v>
      </c>
      <c r="G1077" t="str">
        <f t="shared" si="17"/>
        <v>62319000200127042965000</v>
      </c>
      <c r="H1077" t="s">
        <v>198</v>
      </c>
      <c r="I1077" t="e">
        <f>VLOOKUP(G1077,网银退!C:D,2,FALSE)</f>
        <v>#N/A</v>
      </c>
    </row>
    <row r="1078" spans="1:17" ht="14.25">
      <c r="A1078" t="s">
        <v>8519</v>
      </c>
      <c r="B1078" t="s">
        <v>8516</v>
      </c>
      <c r="C1078" t="s">
        <v>13836</v>
      </c>
      <c r="D1078" t="s">
        <v>13823</v>
      </c>
      <c r="E1078" t="s">
        <v>8521</v>
      </c>
      <c r="F1078" s="46">
        <v>305</v>
      </c>
      <c r="G1078" t="str">
        <f t="shared" si="17"/>
        <v>6217003880001051024305</v>
      </c>
      <c r="H1078" t="s">
        <v>198</v>
      </c>
      <c r="I1078" t="e">
        <f>VLOOKUP(G1078,网银退!C:D,2,FALSE)</f>
        <v>#N/A</v>
      </c>
    </row>
    <row r="1079" spans="1:17" ht="14.25">
      <c r="A1079" t="s">
        <v>8525</v>
      </c>
      <c r="B1079" t="s">
        <v>8522</v>
      </c>
      <c r="C1079" t="s">
        <v>13836</v>
      </c>
      <c r="D1079" t="s">
        <v>13823</v>
      </c>
      <c r="E1079" t="s">
        <v>8527</v>
      </c>
      <c r="F1079" s="46">
        <v>500</v>
      </c>
      <c r="G1079" t="str">
        <f t="shared" si="17"/>
        <v>6228481931227993214500</v>
      </c>
      <c r="H1079" t="s">
        <v>198</v>
      </c>
      <c r="I1079" t="e">
        <f>VLOOKUP(G1079,网银退!C:D,2,FALSE)</f>
        <v>#N/A</v>
      </c>
    </row>
    <row r="1080" spans="1:17" ht="14.25">
      <c r="A1080" t="s">
        <v>8531</v>
      </c>
      <c r="B1080" t="s">
        <v>8528</v>
      </c>
      <c r="C1080" t="s">
        <v>13836</v>
      </c>
      <c r="D1080" t="s">
        <v>13823</v>
      </c>
      <c r="E1080" t="s">
        <v>8533</v>
      </c>
      <c r="F1080" s="46">
        <v>96</v>
      </c>
      <c r="G1080" t="str">
        <f t="shared" si="17"/>
        <v>621460018001818237396</v>
      </c>
      <c r="H1080" t="s">
        <v>198</v>
      </c>
      <c r="I1080" t="e">
        <f>VLOOKUP(G1080,网银退!C:D,2,FALSE)</f>
        <v>#N/A</v>
      </c>
    </row>
    <row r="1081" spans="1:17" ht="14.25">
      <c r="A1081" t="s">
        <v>8535</v>
      </c>
      <c r="B1081" t="s">
        <v>8534</v>
      </c>
      <c r="C1081" t="s">
        <v>13836</v>
      </c>
      <c r="D1081" t="s">
        <v>13823</v>
      </c>
      <c r="E1081" t="s">
        <v>2365</v>
      </c>
      <c r="F1081" s="46">
        <v>500</v>
      </c>
      <c r="G1081" t="str">
        <f t="shared" si="17"/>
        <v>6228930001055387108500</v>
      </c>
      <c r="H1081" t="s">
        <v>198</v>
      </c>
      <c r="I1081" t="e">
        <f>VLOOKUP(G1081,网银退!C:D,2,FALSE)</f>
        <v>#N/A</v>
      </c>
    </row>
    <row r="1082" spans="1:17" ht="14.25">
      <c r="A1082" t="s">
        <v>8540</v>
      </c>
      <c r="B1082" t="s">
        <v>8537</v>
      </c>
      <c r="C1082" t="s">
        <v>13836</v>
      </c>
      <c r="D1082" t="s">
        <v>13823</v>
      </c>
      <c r="E1082" t="s">
        <v>8542</v>
      </c>
      <c r="F1082" s="46">
        <v>468</v>
      </c>
      <c r="G1082" t="str">
        <f t="shared" si="17"/>
        <v>6223692331813024468</v>
      </c>
      <c r="H1082" t="s">
        <v>198</v>
      </c>
      <c r="I1082" t="e">
        <f>VLOOKUP(G1082,网银退!C:D,2,FALSE)</f>
        <v>#N/A</v>
      </c>
    </row>
    <row r="1083" spans="1:17" ht="14.25">
      <c r="A1083" t="s">
        <v>8546</v>
      </c>
      <c r="B1083" t="s">
        <v>8543</v>
      </c>
      <c r="C1083" t="s">
        <v>13836</v>
      </c>
      <c r="D1083" t="s">
        <v>13823</v>
      </c>
      <c r="E1083" t="s">
        <v>8548</v>
      </c>
      <c r="F1083" s="46">
        <v>500</v>
      </c>
      <c r="G1083" t="str">
        <f t="shared" si="17"/>
        <v>6217001450005259981500</v>
      </c>
      <c r="H1083" t="s">
        <v>198</v>
      </c>
      <c r="I1083" t="e">
        <f>VLOOKUP(G1083,网银退!C:D,2,FALSE)</f>
        <v>#N/A</v>
      </c>
    </row>
    <row r="1084" spans="1:17" ht="14.25">
      <c r="A1084" t="s">
        <v>8552</v>
      </c>
      <c r="B1084" t="s">
        <v>8549</v>
      </c>
      <c r="C1084" t="s">
        <v>13836</v>
      </c>
      <c r="D1084" t="s">
        <v>13823</v>
      </c>
      <c r="E1084" t="s">
        <v>8554</v>
      </c>
      <c r="F1084" s="46">
        <v>600</v>
      </c>
      <c r="G1084" t="str">
        <f t="shared" si="17"/>
        <v>6217003880002721161600</v>
      </c>
      <c r="H1084" t="s">
        <v>198</v>
      </c>
      <c r="I1084" t="e">
        <f>VLOOKUP(G1084,网银退!C:D,2,FALSE)</f>
        <v>#N/A</v>
      </c>
    </row>
    <row r="1085" spans="1:17" ht="14.25">
      <c r="A1085" t="s">
        <v>8558</v>
      </c>
      <c r="B1085" t="s">
        <v>8555</v>
      </c>
      <c r="C1085" t="s">
        <v>13836</v>
      </c>
      <c r="D1085" t="s">
        <v>13823</v>
      </c>
      <c r="E1085" t="s">
        <v>8560</v>
      </c>
      <c r="F1085" s="46">
        <v>2500</v>
      </c>
      <c r="G1085" t="str">
        <f t="shared" si="17"/>
        <v>62284838660392339612500</v>
      </c>
      <c r="H1085" t="s">
        <v>198</v>
      </c>
      <c r="I1085" t="e">
        <f>VLOOKUP(G1085,网银退!C:D,2,FALSE)</f>
        <v>#N/A</v>
      </c>
    </row>
    <row r="1086" spans="1:17" ht="14.25">
      <c r="A1086" t="s">
        <v>8563</v>
      </c>
      <c r="B1086" t="s">
        <v>8561</v>
      </c>
      <c r="C1086" t="s">
        <v>13836</v>
      </c>
      <c r="D1086" t="s">
        <v>13823</v>
      </c>
      <c r="E1086" t="s">
        <v>8565</v>
      </c>
      <c r="F1086" s="46">
        <v>8000</v>
      </c>
      <c r="G1086" t="str">
        <f t="shared" si="17"/>
        <v>54488700023370338000</v>
      </c>
      <c r="H1086" t="s">
        <v>198</v>
      </c>
      <c r="I1086" t="e">
        <f>VLOOKUP(G1086,网银退!C:D,2,FALSE)</f>
        <v>#N/A</v>
      </c>
    </row>
    <row r="1087" spans="1:17" ht="14.25">
      <c r="A1087" t="s">
        <v>8567</v>
      </c>
      <c r="B1087" t="s">
        <v>8566</v>
      </c>
      <c r="C1087" t="s">
        <v>13836</v>
      </c>
      <c r="D1087" t="s">
        <v>13823</v>
      </c>
      <c r="E1087" t="s">
        <v>8569</v>
      </c>
      <c r="F1087" s="46">
        <v>3500</v>
      </c>
      <c r="G1087" t="str">
        <f t="shared" si="17"/>
        <v>62216828113647233500</v>
      </c>
      <c r="H1087" t="s">
        <v>198</v>
      </c>
      <c r="I1087" t="e">
        <f>VLOOKUP(G1087,网银退!C:D,2,FALSE)</f>
        <v>#N/A</v>
      </c>
    </row>
    <row r="1088" spans="1:17" ht="14.25">
      <c r="A1088" t="s">
        <v>8573</v>
      </c>
      <c r="B1088" t="s">
        <v>8570</v>
      </c>
      <c r="C1088" t="s">
        <v>13836</v>
      </c>
      <c r="D1088" t="s">
        <v>13823</v>
      </c>
      <c r="E1088" t="s">
        <v>5448</v>
      </c>
      <c r="F1088" s="46">
        <v>500</v>
      </c>
      <c r="G1088" t="str">
        <f t="shared" si="17"/>
        <v>6217987300000683883500</v>
      </c>
      <c r="H1088" t="s">
        <v>198</v>
      </c>
      <c r="I1088" t="e">
        <f>VLOOKUP(G1088,网银退!C:D,2,FALSE)</f>
        <v>#N/A</v>
      </c>
    </row>
    <row r="1089" spans="1:17" ht="14.25">
      <c r="A1089" t="s">
        <v>4995</v>
      </c>
      <c r="B1089" t="s">
        <v>4994</v>
      </c>
      <c r="C1089" t="s">
        <v>13833</v>
      </c>
      <c r="D1089" t="s">
        <v>13823</v>
      </c>
      <c r="E1089" t="s">
        <v>4998</v>
      </c>
      <c r="F1089" s="46">
        <v>180</v>
      </c>
      <c r="G1089" t="str">
        <f t="shared" si="17"/>
        <v>6228412893007133466180</v>
      </c>
      <c r="H1089" t="s">
        <v>215</v>
      </c>
      <c r="I1089" t="str">
        <f>VLOOKUP(G1089,网银退!C:D,2,FALSE)</f>
        <v>20170711</v>
      </c>
      <c r="P1089"/>
      <c r="Q1089"/>
    </row>
    <row r="1090" spans="1:17" ht="14.25">
      <c r="A1090" t="s">
        <v>8580</v>
      </c>
      <c r="B1090" t="s">
        <v>8577</v>
      </c>
      <c r="C1090" t="s">
        <v>13836</v>
      </c>
      <c r="D1090" t="s">
        <v>13823</v>
      </c>
      <c r="E1090" t="s">
        <v>8582</v>
      </c>
      <c r="F1090" s="46">
        <v>580</v>
      </c>
      <c r="G1090" t="str">
        <f t="shared" si="17"/>
        <v>6221887300009462738580</v>
      </c>
      <c r="H1090" t="s">
        <v>198</v>
      </c>
      <c r="I1090" t="e">
        <f>VLOOKUP(G1090,网银退!C:D,2,FALSE)</f>
        <v>#N/A</v>
      </c>
    </row>
    <row r="1091" spans="1:17" ht="14.25">
      <c r="A1091" t="s">
        <v>8587</v>
      </c>
      <c r="B1091" t="s">
        <v>13837</v>
      </c>
      <c r="C1091" t="s">
        <v>13836</v>
      </c>
      <c r="D1091" t="s">
        <v>13823</v>
      </c>
      <c r="E1091" t="s">
        <v>8589</v>
      </c>
      <c r="F1091" s="46">
        <v>649</v>
      </c>
      <c r="G1091" t="str">
        <f t="shared" si="17"/>
        <v>6226381002146156649</v>
      </c>
      <c r="H1091" t="s">
        <v>198</v>
      </c>
      <c r="I1091" t="e">
        <f>VLOOKUP(G1091,网银退!C:D,2,FALSE)</f>
        <v>#N/A</v>
      </c>
    </row>
    <row r="1092" spans="1:17" ht="14.25">
      <c r="A1092" t="s">
        <v>8593</v>
      </c>
      <c r="B1092" t="s">
        <v>8590</v>
      </c>
      <c r="C1092" t="s">
        <v>13836</v>
      </c>
      <c r="D1092" t="s">
        <v>13823</v>
      </c>
      <c r="E1092" t="s">
        <v>8595</v>
      </c>
      <c r="F1092" s="46">
        <v>175</v>
      </c>
      <c r="G1092" t="str">
        <f t="shared" si="17"/>
        <v>6215582502000955350175</v>
      </c>
      <c r="H1092" t="s">
        <v>198</v>
      </c>
      <c r="I1092" t="e">
        <f>VLOOKUP(G1092,网银退!C:D,2,FALSE)</f>
        <v>#N/A</v>
      </c>
    </row>
    <row r="1093" spans="1:17" ht="14.25">
      <c r="A1093" t="s">
        <v>8599</v>
      </c>
      <c r="B1093" t="s">
        <v>8596</v>
      </c>
      <c r="C1093" t="s">
        <v>13836</v>
      </c>
      <c r="D1093" t="s">
        <v>13823</v>
      </c>
      <c r="E1093" t="s">
        <v>8601</v>
      </c>
      <c r="F1093" s="46">
        <v>1000</v>
      </c>
      <c r="G1093" t="str">
        <f t="shared" si="17"/>
        <v>43922683132733521000</v>
      </c>
      <c r="H1093" t="s">
        <v>198</v>
      </c>
      <c r="I1093" t="e">
        <f>VLOOKUP(G1093,网银退!C:D,2,FALSE)</f>
        <v>#N/A</v>
      </c>
    </row>
    <row r="1094" spans="1:17" ht="14.25">
      <c r="A1094" t="s">
        <v>8605</v>
      </c>
      <c r="B1094" t="s">
        <v>8602</v>
      </c>
      <c r="C1094" t="s">
        <v>13836</v>
      </c>
      <c r="D1094" t="s">
        <v>13823</v>
      </c>
      <c r="E1094" t="s">
        <v>8607</v>
      </c>
      <c r="F1094" s="46">
        <v>370</v>
      </c>
      <c r="G1094" t="str">
        <f t="shared" ref="G1094:G1157" si="18">E1094&amp;F1094</f>
        <v>6214157311800250717370</v>
      </c>
      <c r="H1094" t="s">
        <v>198</v>
      </c>
      <c r="I1094" t="e">
        <f>VLOOKUP(G1094,网银退!C:D,2,FALSE)</f>
        <v>#N/A</v>
      </c>
    </row>
    <row r="1095" spans="1:17" ht="14.25">
      <c r="A1095" t="s">
        <v>8617</v>
      </c>
      <c r="B1095" t="s">
        <v>8614</v>
      </c>
      <c r="C1095" t="s">
        <v>13836</v>
      </c>
      <c r="D1095" t="s">
        <v>13823</v>
      </c>
      <c r="E1095" t="s">
        <v>8619</v>
      </c>
      <c r="F1095" s="46">
        <v>862</v>
      </c>
      <c r="G1095" t="str">
        <f t="shared" si="18"/>
        <v>5264103862470301862</v>
      </c>
      <c r="H1095" t="s">
        <v>198</v>
      </c>
      <c r="I1095" t="e">
        <f>VLOOKUP(G1095,网银退!C:D,2,FALSE)</f>
        <v>#N/A</v>
      </c>
    </row>
    <row r="1096" spans="1:17" ht="14.25">
      <c r="A1096" t="s">
        <v>8611</v>
      </c>
      <c r="B1096" t="s">
        <v>8608</v>
      </c>
      <c r="C1096" t="s">
        <v>13836</v>
      </c>
      <c r="D1096" t="s">
        <v>13823</v>
      </c>
      <c r="E1096" t="s">
        <v>8613</v>
      </c>
      <c r="F1096" s="46">
        <v>267</v>
      </c>
      <c r="G1096" t="str">
        <f t="shared" si="18"/>
        <v>6236683860004186453267</v>
      </c>
      <c r="H1096" t="s">
        <v>198</v>
      </c>
      <c r="I1096" t="e">
        <f>VLOOKUP(G1096,网银退!C:D,2,FALSE)</f>
        <v>#N/A</v>
      </c>
    </row>
    <row r="1097" spans="1:17" ht="14.25">
      <c r="A1097" t="s">
        <v>8623</v>
      </c>
      <c r="B1097" t="s">
        <v>8620</v>
      </c>
      <c r="C1097" t="s">
        <v>13836</v>
      </c>
      <c r="D1097" t="s">
        <v>13823</v>
      </c>
      <c r="E1097" t="s">
        <v>8625</v>
      </c>
      <c r="F1097" s="46">
        <v>300</v>
      </c>
      <c r="G1097" t="str">
        <f t="shared" si="18"/>
        <v>6212262505007227461300</v>
      </c>
      <c r="H1097" t="s">
        <v>198</v>
      </c>
      <c r="I1097" t="e">
        <f>VLOOKUP(G1097,网银退!C:D,2,FALSE)</f>
        <v>#N/A</v>
      </c>
    </row>
    <row r="1098" spans="1:17" ht="14.25">
      <c r="A1098" t="s">
        <v>8629</v>
      </c>
      <c r="B1098" t="s">
        <v>8626</v>
      </c>
      <c r="C1098" t="s">
        <v>13836</v>
      </c>
      <c r="D1098" t="s">
        <v>13823</v>
      </c>
      <c r="E1098" t="s">
        <v>8631</v>
      </c>
      <c r="F1098" s="46">
        <v>700</v>
      </c>
      <c r="G1098" t="str">
        <f t="shared" si="18"/>
        <v>6221682203351882700</v>
      </c>
      <c r="H1098" t="s">
        <v>198</v>
      </c>
      <c r="I1098" t="e">
        <f>VLOOKUP(G1098,网银退!C:D,2,FALSE)</f>
        <v>#N/A</v>
      </c>
    </row>
    <row r="1099" spans="1:17" ht="14.25">
      <c r="A1099" t="s">
        <v>8635</v>
      </c>
      <c r="B1099" t="s">
        <v>8632</v>
      </c>
      <c r="C1099" t="s">
        <v>13836</v>
      </c>
      <c r="D1099" t="s">
        <v>13823</v>
      </c>
      <c r="E1099" t="s">
        <v>8637</v>
      </c>
      <c r="F1099" s="46">
        <v>1092</v>
      </c>
      <c r="G1099" t="str">
        <f t="shared" si="18"/>
        <v>62284808685175875721092</v>
      </c>
      <c r="H1099" t="s">
        <v>198</v>
      </c>
      <c r="I1099" t="e">
        <f>VLOOKUP(G1099,网银退!C:D,2,FALSE)</f>
        <v>#N/A</v>
      </c>
    </row>
    <row r="1100" spans="1:17" ht="14.25">
      <c r="A1100" t="s">
        <v>8641</v>
      </c>
      <c r="B1100" t="s">
        <v>8638</v>
      </c>
      <c r="C1100" t="s">
        <v>13836</v>
      </c>
      <c r="D1100" t="s">
        <v>13823</v>
      </c>
      <c r="E1100" t="s">
        <v>8643</v>
      </c>
      <c r="F1100" s="46">
        <v>84.95</v>
      </c>
      <c r="G1100" t="str">
        <f t="shared" si="18"/>
        <v>621226250200862974684.95</v>
      </c>
      <c r="H1100" t="s">
        <v>198</v>
      </c>
      <c r="I1100" t="e">
        <f>VLOOKUP(G1100,网银退!C:D,2,FALSE)</f>
        <v>#N/A</v>
      </c>
    </row>
    <row r="1101" spans="1:17" ht="14.25">
      <c r="A1101" t="s">
        <v>8645</v>
      </c>
      <c r="B1101" t="s">
        <v>8644</v>
      </c>
      <c r="C1101" t="s">
        <v>13836</v>
      </c>
      <c r="D1101" t="s">
        <v>13823</v>
      </c>
      <c r="E1101" t="s">
        <v>8359</v>
      </c>
      <c r="F1101" s="46">
        <v>214</v>
      </c>
      <c r="G1101" t="str">
        <f t="shared" si="18"/>
        <v>6228481938503356172214</v>
      </c>
      <c r="H1101" t="s">
        <v>198</v>
      </c>
      <c r="I1101" t="e">
        <f>VLOOKUP(G1101,网银退!C:D,2,FALSE)</f>
        <v>#N/A</v>
      </c>
    </row>
    <row r="1102" spans="1:17" ht="14.25">
      <c r="A1102" t="s">
        <v>8650</v>
      </c>
      <c r="B1102" t="s">
        <v>8647</v>
      </c>
      <c r="C1102" t="s">
        <v>13836</v>
      </c>
      <c r="D1102" t="s">
        <v>13823</v>
      </c>
      <c r="E1102" t="s">
        <v>8652</v>
      </c>
      <c r="F1102" s="46">
        <v>775</v>
      </c>
      <c r="G1102" t="str">
        <f t="shared" si="18"/>
        <v>6231900000112620261775</v>
      </c>
      <c r="H1102" t="s">
        <v>198</v>
      </c>
      <c r="I1102" t="e">
        <f>VLOOKUP(G1102,网银退!C:D,2,FALSE)</f>
        <v>#N/A</v>
      </c>
    </row>
    <row r="1103" spans="1:17" ht="14.25">
      <c r="A1103" t="s">
        <v>8656</v>
      </c>
      <c r="B1103" t="s">
        <v>8653</v>
      </c>
      <c r="C1103" t="s">
        <v>13836</v>
      </c>
      <c r="D1103" t="s">
        <v>13823</v>
      </c>
      <c r="E1103" t="s">
        <v>8658</v>
      </c>
      <c r="F1103" s="46">
        <v>5000</v>
      </c>
      <c r="G1103" t="str">
        <f t="shared" si="18"/>
        <v>62169122015220375000</v>
      </c>
      <c r="H1103" t="s">
        <v>198</v>
      </c>
      <c r="I1103" t="e">
        <f>VLOOKUP(G1103,网银退!C:D,2,FALSE)</f>
        <v>#N/A</v>
      </c>
    </row>
    <row r="1104" spans="1:17" ht="14.25">
      <c r="A1104" t="s">
        <v>6039</v>
      </c>
      <c r="B1104" t="s">
        <v>6038</v>
      </c>
      <c r="C1104" t="s">
        <v>13843</v>
      </c>
      <c r="D1104" t="s">
        <v>13823</v>
      </c>
      <c r="E1104" t="s">
        <v>6042</v>
      </c>
      <c r="F1104" s="46">
        <v>3000</v>
      </c>
      <c r="G1104" t="str">
        <f t="shared" si="18"/>
        <v>62284133301629184143000</v>
      </c>
      <c r="H1104" t="s">
        <v>215</v>
      </c>
      <c r="I1104" t="str">
        <f>VLOOKUP(G1104,网银退!C:D,2,FALSE)</f>
        <v>20170719</v>
      </c>
    </row>
    <row r="1105" spans="1:9" ht="14.25">
      <c r="A1105" t="s">
        <v>8663</v>
      </c>
      <c r="B1105" t="s">
        <v>8661</v>
      </c>
      <c r="C1105" t="s">
        <v>13836</v>
      </c>
      <c r="D1105" t="s">
        <v>13823</v>
      </c>
      <c r="E1105" t="s">
        <v>8665</v>
      </c>
      <c r="F1105" s="46">
        <v>3000</v>
      </c>
      <c r="G1105" t="str">
        <f t="shared" si="18"/>
        <v>62262302085522713000</v>
      </c>
      <c r="H1105" t="s">
        <v>198</v>
      </c>
      <c r="I1105" t="e">
        <f>VLOOKUP(G1105,网银退!C:D,2,FALSE)</f>
        <v>#N/A</v>
      </c>
    </row>
    <row r="1106" spans="1:9" ht="14.25">
      <c r="A1106" t="s">
        <v>5707</v>
      </c>
      <c r="B1106" t="s">
        <v>5706</v>
      </c>
      <c r="C1106" t="s">
        <v>13840</v>
      </c>
      <c r="D1106" t="s">
        <v>13823</v>
      </c>
      <c r="E1106" t="s">
        <v>5710</v>
      </c>
      <c r="F1106" s="46">
        <v>5000</v>
      </c>
      <c r="G1106" t="str">
        <f t="shared" si="18"/>
        <v>62284138630208711695000</v>
      </c>
      <c r="H1106" t="s">
        <v>215</v>
      </c>
      <c r="I1106" t="str">
        <f>VLOOKUP(G1106,网银退!C:D,2,FALSE)</f>
        <v>20170717</v>
      </c>
    </row>
    <row r="1107" spans="1:9" ht="14.25">
      <c r="A1107" t="s">
        <v>8671</v>
      </c>
      <c r="B1107" t="s">
        <v>8668</v>
      </c>
      <c r="C1107" t="s">
        <v>13836</v>
      </c>
      <c r="D1107" t="s">
        <v>13823</v>
      </c>
      <c r="E1107" t="s">
        <v>8673</v>
      </c>
      <c r="F1107" s="46">
        <v>1332</v>
      </c>
      <c r="G1107" t="str">
        <f t="shared" si="18"/>
        <v>62236909449434691332</v>
      </c>
      <c r="H1107" t="s">
        <v>198</v>
      </c>
      <c r="I1107" t="e">
        <f>VLOOKUP(G1107,网银退!C:D,2,FALSE)</f>
        <v>#N/A</v>
      </c>
    </row>
    <row r="1108" spans="1:9" ht="14.25">
      <c r="A1108" t="s">
        <v>8677</v>
      </c>
      <c r="B1108" t="s">
        <v>8674</v>
      </c>
      <c r="C1108" t="s">
        <v>13836</v>
      </c>
      <c r="D1108" t="s">
        <v>13823</v>
      </c>
      <c r="E1108" t="s">
        <v>8679</v>
      </c>
      <c r="F1108" s="46">
        <v>171</v>
      </c>
      <c r="G1108" t="str">
        <f t="shared" si="18"/>
        <v>4392268306159733171</v>
      </c>
      <c r="H1108" t="s">
        <v>198</v>
      </c>
      <c r="I1108" t="e">
        <f>VLOOKUP(G1108,网银退!C:D,2,FALSE)</f>
        <v>#N/A</v>
      </c>
    </row>
    <row r="1109" spans="1:9" ht="14.25">
      <c r="A1109" t="s">
        <v>8683</v>
      </c>
      <c r="B1109" t="s">
        <v>8680</v>
      </c>
      <c r="C1109" t="s">
        <v>13836</v>
      </c>
      <c r="D1109" t="s">
        <v>13823</v>
      </c>
      <c r="E1109" t="s">
        <v>8685</v>
      </c>
      <c r="F1109" s="46">
        <v>7488.36</v>
      </c>
      <c r="G1109" t="str">
        <f t="shared" si="18"/>
        <v>62149938603422167488.36</v>
      </c>
      <c r="H1109" t="s">
        <v>198</v>
      </c>
      <c r="I1109" t="e">
        <f>VLOOKUP(G1109,网银退!C:D,2,FALSE)</f>
        <v>#N/A</v>
      </c>
    </row>
    <row r="1110" spans="1:9" ht="14.25">
      <c r="A1110" t="s">
        <v>8689</v>
      </c>
      <c r="B1110" t="s">
        <v>8686</v>
      </c>
      <c r="C1110" t="s">
        <v>13836</v>
      </c>
      <c r="D1110" t="s">
        <v>13823</v>
      </c>
      <c r="E1110" t="s">
        <v>8691</v>
      </c>
      <c r="F1110" s="46">
        <v>1400</v>
      </c>
      <c r="G1110" t="str">
        <f t="shared" si="18"/>
        <v>62258887152186281400</v>
      </c>
      <c r="H1110" t="s">
        <v>198</v>
      </c>
      <c r="I1110" t="e">
        <f>VLOOKUP(G1110,网银退!C:D,2,FALSE)</f>
        <v>#N/A</v>
      </c>
    </row>
    <row r="1111" spans="1:9" ht="14.25">
      <c r="A1111" t="s">
        <v>8695</v>
      </c>
      <c r="B1111" t="s">
        <v>8692</v>
      </c>
      <c r="C1111" t="s">
        <v>13836</v>
      </c>
      <c r="D1111" t="s">
        <v>13823</v>
      </c>
      <c r="E1111" t="s">
        <v>8697</v>
      </c>
      <c r="F1111" s="46">
        <v>500</v>
      </c>
      <c r="G1111" t="str">
        <f t="shared" si="18"/>
        <v>6221550345541647500</v>
      </c>
      <c r="H1111" t="s">
        <v>198</v>
      </c>
      <c r="I1111" t="e">
        <f>VLOOKUP(G1111,网银退!C:D,2,FALSE)</f>
        <v>#N/A</v>
      </c>
    </row>
    <row r="1112" spans="1:9" ht="14.25">
      <c r="A1112" t="s">
        <v>8701</v>
      </c>
      <c r="B1112" t="s">
        <v>8698</v>
      </c>
      <c r="C1112" t="s">
        <v>13836</v>
      </c>
      <c r="D1112" t="s">
        <v>13823</v>
      </c>
      <c r="E1112" t="s">
        <v>8703</v>
      </c>
      <c r="F1112" s="46">
        <v>96</v>
      </c>
      <c r="G1112" t="str">
        <f t="shared" si="18"/>
        <v>62290847355824451696</v>
      </c>
      <c r="H1112" t="s">
        <v>198</v>
      </c>
      <c r="I1112" t="e">
        <f>VLOOKUP(G1112,网银退!C:D,2,FALSE)</f>
        <v>#N/A</v>
      </c>
    </row>
    <row r="1113" spans="1:9" ht="14.25">
      <c r="A1113" t="s">
        <v>8713</v>
      </c>
      <c r="B1113" t="s">
        <v>8710</v>
      </c>
      <c r="C1113" t="s">
        <v>13836</v>
      </c>
      <c r="D1113" t="s">
        <v>13823</v>
      </c>
      <c r="E1113" t="s">
        <v>8715</v>
      </c>
      <c r="F1113" s="46">
        <v>1081</v>
      </c>
      <c r="G1113" t="str">
        <f t="shared" si="18"/>
        <v>62284833185999875781081</v>
      </c>
      <c r="H1113" t="s">
        <v>198</v>
      </c>
      <c r="I1113" t="e">
        <f>VLOOKUP(G1113,网银退!C:D,2,FALSE)</f>
        <v>#N/A</v>
      </c>
    </row>
    <row r="1114" spans="1:9" ht="14.25">
      <c r="A1114" t="s">
        <v>8719</v>
      </c>
      <c r="B1114" t="s">
        <v>8716</v>
      </c>
      <c r="C1114" t="s">
        <v>13836</v>
      </c>
      <c r="D1114" t="s">
        <v>13823</v>
      </c>
      <c r="E1114" t="s">
        <v>8721</v>
      </c>
      <c r="F1114" s="46">
        <v>308</v>
      </c>
      <c r="G1114" t="str">
        <f t="shared" si="18"/>
        <v>6223691534749357308</v>
      </c>
      <c r="H1114" t="s">
        <v>198</v>
      </c>
      <c r="I1114" t="e">
        <f>VLOOKUP(G1114,网银退!C:D,2,FALSE)</f>
        <v>#N/A</v>
      </c>
    </row>
    <row r="1115" spans="1:9" ht="14.25">
      <c r="A1115" t="s">
        <v>8707</v>
      </c>
      <c r="B1115" t="s">
        <v>8704</v>
      </c>
      <c r="C1115" t="s">
        <v>13836</v>
      </c>
      <c r="D1115" t="s">
        <v>13823</v>
      </c>
      <c r="E1115" t="s">
        <v>8709</v>
      </c>
      <c r="F1115" s="46">
        <v>900</v>
      </c>
      <c r="G1115" t="str">
        <f t="shared" si="18"/>
        <v>6212262505002654370900</v>
      </c>
      <c r="H1115" t="s">
        <v>198</v>
      </c>
      <c r="I1115" t="e">
        <f>VLOOKUP(G1115,网银退!C:D,2,FALSE)</f>
        <v>#N/A</v>
      </c>
    </row>
    <row r="1116" spans="1:9" ht="14.25">
      <c r="A1116" t="s">
        <v>8725</v>
      </c>
      <c r="B1116" t="s">
        <v>8722</v>
      </c>
      <c r="C1116" t="s">
        <v>13836</v>
      </c>
      <c r="D1116" t="s">
        <v>13823</v>
      </c>
      <c r="E1116" t="s">
        <v>8727</v>
      </c>
      <c r="F1116" s="46">
        <v>463</v>
      </c>
      <c r="G1116" t="str">
        <f t="shared" si="18"/>
        <v>6228930001020665315463</v>
      </c>
      <c r="H1116" t="s">
        <v>198</v>
      </c>
      <c r="I1116" t="e">
        <f>VLOOKUP(G1116,网银退!C:D,2,FALSE)</f>
        <v>#N/A</v>
      </c>
    </row>
    <row r="1117" spans="1:9" ht="14.25">
      <c r="A1117" t="s">
        <v>8731</v>
      </c>
      <c r="B1117" t="s">
        <v>8728</v>
      </c>
      <c r="C1117" t="s">
        <v>13836</v>
      </c>
      <c r="D1117" t="s">
        <v>13823</v>
      </c>
      <c r="E1117" t="s">
        <v>8733</v>
      </c>
      <c r="F1117" s="46">
        <v>100</v>
      </c>
      <c r="G1117" t="str">
        <f t="shared" si="18"/>
        <v>622909473166245417100</v>
      </c>
      <c r="H1117" t="s">
        <v>198</v>
      </c>
      <c r="I1117" t="e">
        <f>VLOOKUP(G1117,网银退!C:D,2,FALSE)</f>
        <v>#N/A</v>
      </c>
    </row>
    <row r="1118" spans="1:9" ht="14.25">
      <c r="A1118" t="s">
        <v>8737</v>
      </c>
      <c r="B1118" t="s">
        <v>8734</v>
      </c>
      <c r="C1118" t="s">
        <v>13836</v>
      </c>
      <c r="D1118" t="s">
        <v>13823</v>
      </c>
      <c r="E1118" t="s">
        <v>8739</v>
      </c>
      <c r="F1118" s="46">
        <v>82</v>
      </c>
      <c r="G1118" t="str">
        <f t="shared" si="18"/>
        <v>622848086823740537882</v>
      </c>
      <c r="H1118" t="s">
        <v>198</v>
      </c>
      <c r="I1118" t="e">
        <f>VLOOKUP(G1118,网银退!C:D,2,FALSE)</f>
        <v>#N/A</v>
      </c>
    </row>
    <row r="1119" spans="1:9" ht="14.25">
      <c r="A1119" t="s">
        <v>8743</v>
      </c>
      <c r="B1119" t="s">
        <v>8740</v>
      </c>
      <c r="C1119" t="s">
        <v>13836</v>
      </c>
      <c r="D1119" t="s">
        <v>13823</v>
      </c>
      <c r="E1119" t="s">
        <v>8745</v>
      </c>
      <c r="F1119" s="46">
        <v>5000</v>
      </c>
      <c r="G1119" t="str">
        <f t="shared" si="18"/>
        <v>62122625020151806755000</v>
      </c>
      <c r="H1119" t="s">
        <v>198</v>
      </c>
      <c r="I1119" t="e">
        <f>VLOOKUP(G1119,网银退!C:D,2,FALSE)</f>
        <v>#N/A</v>
      </c>
    </row>
    <row r="1120" spans="1:9" ht="14.25">
      <c r="A1120" t="s">
        <v>8749</v>
      </c>
      <c r="B1120" t="s">
        <v>8746</v>
      </c>
      <c r="C1120" t="s">
        <v>13836</v>
      </c>
      <c r="D1120" t="s">
        <v>13823</v>
      </c>
      <c r="E1120" t="s">
        <v>8751</v>
      </c>
      <c r="F1120" s="46">
        <v>600</v>
      </c>
      <c r="G1120" t="str">
        <f t="shared" si="18"/>
        <v>6217997300018625767600</v>
      </c>
      <c r="H1120" t="s">
        <v>198</v>
      </c>
      <c r="I1120" t="e">
        <f>VLOOKUP(G1120,网银退!C:D,2,FALSE)</f>
        <v>#N/A</v>
      </c>
    </row>
    <row r="1121" spans="1:17" ht="14.25">
      <c r="A1121" t="s">
        <v>5925</v>
      </c>
      <c r="B1121" t="s">
        <v>5924</v>
      </c>
      <c r="C1121" t="s">
        <v>13841</v>
      </c>
      <c r="D1121" t="s">
        <v>13823</v>
      </c>
      <c r="E1121" t="s">
        <v>5928</v>
      </c>
      <c r="F1121" s="46">
        <v>19.5</v>
      </c>
      <c r="G1121" t="str">
        <f t="shared" si="18"/>
        <v>622845193002182231019.5</v>
      </c>
      <c r="H1121" t="s">
        <v>215</v>
      </c>
      <c r="I1121" t="str">
        <f>VLOOKUP(G1121,网银退!C:D,2,FALSE)</f>
        <v>20170718</v>
      </c>
    </row>
    <row r="1122" spans="1:17" ht="14.25">
      <c r="A1122" t="s">
        <v>8763</v>
      </c>
      <c r="B1122" t="s">
        <v>8760</v>
      </c>
      <c r="C1122" t="s">
        <v>13836</v>
      </c>
      <c r="D1122" t="s">
        <v>13823</v>
      </c>
      <c r="E1122" t="s">
        <v>8765</v>
      </c>
      <c r="F1122" s="46">
        <v>1621</v>
      </c>
      <c r="G1122" t="str">
        <f t="shared" si="18"/>
        <v>62830780431571071621</v>
      </c>
      <c r="H1122" t="s">
        <v>198</v>
      </c>
      <c r="I1122" t="e">
        <f>VLOOKUP(G1122,网银退!C:D,2,FALSE)</f>
        <v>#N/A</v>
      </c>
    </row>
    <row r="1123" spans="1:17" ht="14.25">
      <c r="A1123" t="s">
        <v>8757</v>
      </c>
      <c r="B1123" t="s">
        <v>8754</v>
      </c>
      <c r="C1123" t="s">
        <v>13836</v>
      </c>
      <c r="D1123" t="s">
        <v>13823</v>
      </c>
      <c r="E1123" t="s">
        <v>8759</v>
      </c>
      <c r="F1123" s="46">
        <v>200</v>
      </c>
      <c r="G1123" t="str">
        <f t="shared" si="18"/>
        <v>6223691144895186200</v>
      </c>
      <c r="H1123" t="s">
        <v>198</v>
      </c>
      <c r="I1123" t="e">
        <f>VLOOKUP(G1123,网银退!C:D,2,FALSE)</f>
        <v>#N/A</v>
      </c>
    </row>
    <row r="1124" spans="1:17" ht="14.25">
      <c r="A1124" t="s">
        <v>8767</v>
      </c>
      <c r="B1124" t="s">
        <v>8766</v>
      </c>
      <c r="C1124" t="s">
        <v>13836</v>
      </c>
      <c r="D1124" t="s">
        <v>13823</v>
      </c>
      <c r="E1124" t="s">
        <v>2467</v>
      </c>
      <c r="F1124" s="46">
        <v>750</v>
      </c>
      <c r="G1124" t="str">
        <f t="shared" si="18"/>
        <v>6231900000028869275750</v>
      </c>
      <c r="H1124" t="s">
        <v>198</v>
      </c>
      <c r="I1124" t="e">
        <f>VLOOKUP(G1124,网银退!C:D,2,FALSE)</f>
        <v>#N/A</v>
      </c>
    </row>
    <row r="1125" spans="1:17" ht="14.25">
      <c r="A1125" t="s">
        <v>10667</v>
      </c>
      <c r="B1125" t="s">
        <v>10666</v>
      </c>
      <c r="C1125" t="s">
        <v>13843</v>
      </c>
      <c r="D1125" t="s">
        <v>13823</v>
      </c>
      <c r="E1125" t="s">
        <v>5928</v>
      </c>
      <c r="F1125" s="46" t="s">
        <v>13869</v>
      </c>
      <c r="G1125" t="str">
        <f t="shared" si="18"/>
        <v>622845193002182231019.50</v>
      </c>
      <c r="H1125" t="s">
        <v>198</v>
      </c>
      <c r="I1125" t="e">
        <f>VLOOKUP(G1125,网银退!C:D,2,FALSE)</f>
        <v>#N/A</v>
      </c>
    </row>
    <row r="1126" spans="1:17" ht="14.25">
      <c r="A1126" t="s">
        <v>5802</v>
      </c>
      <c r="B1126" t="s">
        <v>5801</v>
      </c>
      <c r="C1126" t="s">
        <v>13841</v>
      </c>
      <c r="D1126" t="s">
        <v>13823</v>
      </c>
      <c r="E1126" t="s">
        <v>5805</v>
      </c>
      <c r="F1126" s="46">
        <v>5000</v>
      </c>
      <c r="G1126" t="str">
        <f t="shared" si="18"/>
        <v>62284808605100749145000</v>
      </c>
      <c r="H1126" t="s">
        <v>215</v>
      </c>
      <c r="I1126" t="str">
        <f>VLOOKUP(G1126,网银退!C:D,2,FALSE)</f>
        <v>20170718</v>
      </c>
    </row>
    <row r="1127" spans="1:17" ht="14.25">
      <c r="A1127" t="s">
        <v>8776</v>
      </c>
      <c r="B1127" t="s">
        <v>8773</v>
      </c>
      <c r="C1127" t="s">
        <v>13836</v>
      </c>
      <c r="D1127" t="s">
        <v>13823</v>
      </c>
      <c r="E1127" t="s">
        <v>8778</v>
      </c>
      <c r="F1127" s="46">
        <v>4500</v>
      </c>
      <c r="G1127" t="str">
        <f t="shared" si="18"/>
        <v>62146001800037080594500</v>
      </c>
      <c r="H1127" t="s">
        <v>198</v>
      </c>
      <c r="I1127" t="e">
        <f>VLOOKUP(G1127,网银退!C:D,2,FALSE)</f>
        <v>#N/A</v>
      </c>
    </row>
    <row r="1128" spans="1:17" ht="14.25">
      <c r="A1128" t="s">
        <v>8782</v>
      </c>
      <c r="B1128" t="s">
        <v>8779</v>
      </c>
      <c r="C1128" t="s">
        <v>13836</v>
      </c>
      <c r="D1128" t="s">
        <v>13823</v>
      </c>
      <c r="E1128" t="s">
        <v>8784</v>
      </c>
      <c r="F1128" s="46">
        <v>162</v>
      </c>
      <c r="G1128" t="str">
        <f t="shared" si="18"/>
        <v>6225768384511646162</v>
      </c>
      <c r="H1128" t="s">
        <v>198</v>
      </c>
      <c r="I1128" t="e">
        <f>VLOOKUP(G1128,网银退!C:D,2,FALSE)</f>
        <v>#N/A</v>
      </c>
    </row>
    <row r="1129" spans="1:17" ht="14.25">
      <c r="A1129" t="s">
        <v>8786</v>
      </c>
      <c r="B1129" t="s">
        <v>8785</v>
      </c>
      <c r="C1129" t="s">
        <v>13836</v>
      </c>
      <c r="D1129" t="s">
        <v>13823</v>
      </c>
      <c r="E1129" t="s">
        <v>8784</v>
      </c>
      <c r="F1129" s="46">
        <v>94</v>
      </c>
      <c r="G1129" t="str">
        <f t="shared" si="18"/>
        <v>622576838451164694</v>
      </c>
      <c r="H1129" t="s">
        <v>198</v>
      </c>
      <c r="I1129" t="e">
        <f>VLOOKUP(G1129,网银退!C:D,2,FALSE)</f>
        <v>#N/A</v>
      </c>
    </row>
    <row r="1130" spans="1:17" ht="14.25">
      <c r="A1130" t="s">
        <v>8791</v>
      </c>
      <c r="B1130" t="s">
        <v>8788</v>
      </c>
      <c r="C1130" t="s">
        <v>13836</v>
      </c>
      <c r="D1130" t="s">
        <v>13823</v>
      </c>
      <c r="E1130" t="s">
        <v>8793</v>
      </c>
      <c r="F1130" s="46">
        <v>4050</v>
      </c>
      <c r="G1130" t="str">
        <f t="shared" si="18"/>
        <v>62220224100010442044050</v>
      </c>
      <c r="H1130" t="s">
        <v>198</v>
      </c>
      <c r="I1130" t="e">
        <f>VLOOKUP(G1130,网银退!C:D,2,FALSE)</f>
        <v>#N/A</v>
      </c>
    </row>
    <row r="1131" spans="1:17" ht="14.25">
      <c r="A1131" t="s">
        <v>8797</v>
      </c>
      <c r="B1131" t="s">
        <v>8794</v>
      </c>
      <c r="C1131" t="s">
        <v>13836</v>
      </c>
      <c r="D1131" t="s">
        <v>13823</v>
      </c>
      <c r="E1131" t="s">
        <v>8799</v>
      </c>
      <c r="F1131" s="46">
        <v>862.5</v>
      </c>
      <c r="G1131" t="str">
        <f t="shared" si="18"/>
        <v>6222370060340482862.5</v>
      </c>
      <c r="H1131" t="s">
        <v>198</v>
      </c>
      <c r="I1131" t="e">
        <f>VLOOKUP(G1131,网银退!C:D,2,FALSE)</f>
        <v>#N/A</v>
      </c>
    </row>
    <row r="1132" spans="1:17" ht="14.25">
      <c r="A1132" t="s">
        <v>8803</v>
      </c>
      <c r="B1132" t="s">
        <v>8800</v>
      </c>
      <c r="C1132" t="s">
        <v>13836</v>
      </c>
      <c r="D1132" t="s">
        <v>13823</v>
      </c>
      <c r="E1132" t="s">
        <v>8548</v>
      </c>
      <c r="F1132" s="46">
        <v>1371</v>
      </c>
      <c r="G1132" t="str">
        <f t="shared" si="18"/>
        <v>62170014500052599811371</v>
      </c>
      <c r="H1132" t="s">
        <v>198</v>
      </c>
      <c r="I1132" t="e">
        <f>VLOOKUP(G1132,网银退!C:D,2,FALSE)</f>
        <v>#N/A</v>
      </c>
    </row>
    <row r="1133" spans="1:17" ht="14.25">
      <c r="A1133" t="s">
        <v>6249</v>
      </c>
      <c r="B1133" t="s">
        <v>6248</v>
      </c>
      <c r="C1133" t="s">
        <v>13844</v>
      </c>
      <c r="D1133" t="s">
        <v>13823</v>
      </c>
      <c r="E1133" t="s">
        <v>6252</v>
      </c>
      <c r="F1133" s="46">
        <v>50</v>
      </c>
      <c r="G1133" t="str">
        <f t="shared" si="18"/>
        <v>622848086117679371450</v>
      </c>
      <c r="H1133" t="s">
        <v>215</v>
      </c>
      <c r="I1133" t="str">
        <f>VLOOKUP(G1133,网银退!C:D,2,FALSE)</f>
        <v>20170720</v>
      </c>
    </row>
    <row r="1134" spans="1:17" ht="14.25">
      <c r="A1134" t="s">
        <v>8810</v>
      </c>
      <c r="B1134" t="s">
        <v>8807</v>
      </c>
      <c r="C1134" t="s">
        <v>13836</v>
      </c>
      <c r="D1134" t="s">
        <v>13823</v>
      </c>
      <c r="E1134" t="s">
        <v>8812</v>
      </c>
      <c r="F1134" s="46">
        <v>860</v>
      </c>
      <c r="G1134" t="str">
        <f t="shared" si="18"/>
        <v>6259656240983233860</v>
      </c>
      <c r="H1134" t="s">
        <v>198</v>
      </c>
      <c r="I1134" t="e">
        <f>VLOOKUP(G1134,网银退!C:D,2,FALSE)</f>
        <v>#N/A</v>
      </c>
    </row>
    <row r="1135" spans="1:17" ht="14.25">
      <c r="A1135" t="s">
        <v>2920</v>
      </c>
      <c r="B1135" t="s">
        <v>2919</v>
      </c>
      <c r="C1135" t="s">
        <v>13826</v>
      </c>
      <c r="D1135" t="s">
        <v>13823</v>
      </c>
      <c r="E1135" t="s">
        <v>2922</v>
      </c>
      <c r="F1135" s="46">
        <v>79</v>
      </c>
      <c r="G1135" t="str">
        <f t="shared" si="18"/>
        <v>622848086118782261979</v>
      </c>
      <c r="H1135" t="s">
        <v>215</v>
      </c>
      <c r="I1135" t="str">
        <f>VLOOKUP(G1135,网银退!C:D,2,FALSE)</f>
        <v>20170704</v>
      </c>
      <c r="P1135"/>
      <c r="Q1135"/>
    </row>
    <row r="1136" spans="1:17" ht="14.25">
      <c r="A1136" t="s">
        <v>8819</v>
      </c>
      <c r="B1136" t="s">
        <v>8816</v>
      </c>
      <c r="C1136" t="s">
        <v>13836</v>
      </c>
      <c r="D1136" t="s">
        <v>13823</v>
      </c>
      <c r="E1136" t="s">
        <v>5594</v>
      </c>
      <c r="F1136" s="46">
        <v>1164</v>
      </c>
      <c r="G1136" t="str">
        <f t="shared" si="18"/>
        <v>62122624100027935101164</v>
      </c>
      <c r="H1136" t="s">
        <v>198</v>
      </c>
      <c r="I1136" t="e">
        <f>VLOOKUP(G1136,网银退!C:D,2,FALSE)</f>
        <v>#N/A</v>
      </c>
    </row>
    <row r="1137" spans="1:17" ht="14.25">
      <c r="A1137" t="s">
        <v>2582</v>
      </c>
      <c r="B1137" t="s">
        <v>2581</v>
      </c>
      <c r="C1137" t="s">
        <v>13825</v>
      </c>
      <c r="D1137" t="s">
        <v>13823</v>
      </c>
      <c r="E1137" t="s">
        <v>2580</v>
      </c>
      <c r="F1137" s="46">
        <v>406</v>
      </c>
      <c r="G1137" t="str">
        <f t="shared" si="18"/>
        <v>6228480866157003165406</v>
      </c>
      <c r="H1137" t="s">
        <v>215</v>
      </c>
      <c r="I1137" t="str">
        <f>VLOOKUP(G1137,网银退!C:D,2,FALSE)</f>
        <v>20170703</v>
      </c>
      <c r="P1137"/>
      <c r="Q1137"/>
    </row>
    <row r="1138" spans="1:17" ht="14.25">
      <c r="A1138" t="s">
        <v>8824</v>
      </c>
      <c r="B1138" t="s">
        <v>8823</v>
      </c>
      <c r="C1138" t="s">
        <v>13836</v>
      </c>
      <c r="D1138" t="s">
        <v>13823</v>
      </c>
      <c r="E1138" t="s">
        <v>8276</v>
      </c>
      <c r="F1138" s="46">
        <v>600</v>
      </c>
      <c r="G1138" t="str">
        <f t="shared" si="18"/>
        <v>6223691080413002600</v>
      </c>
      <c r="H1138" t="s">
        <v>198</v>
      </c>
      <c r="I1138" t="e">
        <f>VLOOKUP(G1138,网银退!C:D,2,FALSE)</f>
        <v>#N/A</v>
      </c>
    </row>
    <row r="1139" spans="1:17" ht="14.25">
      <c r="A1139" t="s">
        <v>8829</v>
      </c>
      <c r="B1139" t="s">
        <v>8826</v>
      </c>
      <c r="C1139" t="s">
        <v>13836</v>
      </c>
      <c r="D1139" t="s">
        <v>13823</v>
      </c>
      <c r="E1139" t="s">
        <v>8831</v>
      </c>
      <c r="F1139" s="46">
        <v>120</v>
      </c>
      <c r="G1139" t="str">
        <f t="shared" si="18"/>
        <v>6214838715812352120</v>
      </c>
      <c r="H1139" t="s">
        <v>198</v>
      </c>
      <c r="I1139" t="e">
        <f>VLOOKUP(G1139,网银退!C:D,2,FALSE)</f>
        <v>#N/A</v>
      </c>
    </row>
    <row r="1140" spans="1:17" ht="14.25">
      <c r="A1140" t="s">
        <v>8835</v>
      </c>
      <c r="B1140" t="s">
        <v>8832</v>
      </c>
      <c r="C1140" t="s">
        <v>13836</v>
      </c>
      <c r="D1140" t="s">
        <v>13823</v>
      </c>
      <c r="E1140" t="s">
        <v>8837</v>
      </c>
      <c r="F1140" s="46">
        <v>493</v>
      </c>
      <c r="G1140" t="str">
        <f t="shared" si="18"/>
        <v>6221550351594928493</v>
      </c>
      <c r="H1140" t="s">
        <v>198</v>
      </c>
      <c r="I1140" t="e">
        <f>VLOOKUP(G1140,网银退!C:D,2,FALSE)</f>
        <v>#N/A</v>
      </c>
    </row>
    <row r="1141" spans="1:17" ht="14.25">
      <c r="A1141" t="s">
        <v>8841</v>
      </c>
      <c r="B1141" t="s">
        <v>8838</v>
      </c>
      <c r="C1141" t="s">
        <v>13836</v>
      </c>
      <c r="D1141" t="s">
        <v>13823</v>
      </c>
      <c r="E1141" t="s">
        <v>8843</v>
      </c>
      <c r="F1141" s="46">
        <v>622</v>
      </c>
      <c r="G1141" t="str">
        <f t="shared" si="18"/>
        <v>6231900000062996737622</v>
      </c>
      <c r="H1141" t="s">
        <v>198</v>
      </c>
      <c r="I1141" t="e">
        <f>VLOOKUP(G1141,网银退!C:D,2,FALSE)</f>
        <v>#N/A</v>
      </c>
    </row>
    <row r="1142" spans="1:17" ht="14.25">
      <c r="A1142" t="s">
        <v>8846</v>
      </c>
      <c r="B1142" t="s">
        <v>8844</v>
      </c>
      <c r="C1142" t="s">
        <v>13836</v>
      </c>
      <c r="D1142" t="s">
        <v>13823</v>
      </c>
      <c r="E1142" t="s">
        <v>8831</v>
      </c>
      <c r="F1142" s="46">
        <v>25</v>
      </c>
      <c r="G1142" t="str">
        <f t="shared" si="18"/>
        <v>621483871581235225</v>
      </c>
      <c r="H1142" t="s">
        <v>198</v>
      </c>
      <c r="I1142" t="e">
        <f>VLOOKUP(G1142,网银退!C:D,2,FALSE)</f>
        <v>#N/A</v>
      </c>
    </row>
    <row r="1143" spans="1:17" ht="14.25">
      <c r="A1143" t="s">
        <v>8851</v>
      </c>
      <c r="B1143" t="s">
        <v>8848</v>
      </c>
      <c r="C1143" t="s">
        <v>13836</v>
      </c>
      <c r="D1143" t="s">
        <v>13823</v>
      </c>
      <c r="E1143" t="s">
        <v>8853</v>
      </c>
      <c r="F1143" s="46">
        <v>600</v>
      </c>
      <c r="G1143" t="str">
        <f t="shared" si="18"/>
        <v>6217003860000216919600</v>
      </c>
      <c r="H1143" t="s">
        <v>198</v>
      </c>
      <c r="I1143" t="e">
        <f>VLOOKUP(G1143,网银退!C:D,2,FALSE)</f>
        <v>#N/A</v>
      </c>
    </row>
    <row r="1144" spans="1:17" ht="14.25">
      <c r="A1144" t="s">
        <v>8857</v>
      </c>
      <c r="B1144" t="s">
        <v>8854</v>
      </c>
      <c r="C1144" t="s">
        <v>13836</v>
      </c>
      <c r="D1144" t="s">
        <v>13823</v>
      </c>
      <c r="E1144" t="s">
        <v>8859</v>
      </c>
      <c r="F1144" s="46">
        <v>94</v>
      </c>
      <c r="G1144" t="str">
        <f t="shared" si="18"/>
        <v>622848396858856937194</v>
      </c>
      <c r="H1144" t="s">
        <v>198</v>
      </c>
      <c r="I1144" t="e">
        <f>VLOOKUP(G1144,网银退!C:D,2,FALSE)</f>
        <v>#N/A</v>
      </c>
    </row>
    <row r="1145" spans="1:17" ht="14.25">
      <c r="A1145" t="s">
        <v>8863</v>
      </c>
      <c r="B1145" t="s">
        <v>8860</v>
      </c>
      <c r="C1145" t="s">
        <v>13836</v>
      </c>
      <c r="D1145" t="s">
        <v>13823</v>
      </c>
      <c r="E1145" t="s">
        <v>8865</v>
      </c>
      <c r="F1145" s="46">
        <v>3094</v>
      </c>
      <c r="G1145" t="str">
        <f t="shared" si="18"/>
        <v>62175627000000079623094</v>
      </c>
      <c r="H1145" t="s">
        <v>198</v>
      </c>
      <c r="I1145" t="e">
        <f>VLOOKUP(G1145,网银退!C:D,2,FALSE)</f>
        <v>#N/A</v>
      </c>
    </row>
    <row r="1146" spans="1:17" ht="14.25">
      <c r="A1146" t="s">
        <v>8869</v>
      </c>
      <c r="B1146" t="s">
        <v>8866</v>
      </c>
      <c r="C1146" t="s">
        <v>13836</v>
      </c>
      <c r="D1146" t="s">
        <v>13823</v>
      </c>
      <c r="E1146" t="s">
        <v>8871</v>
      </c>
      <c r="F1146" s="46">
        <v>157</v>
      </c>
      <c r="G1146" t="str">
        <f t="shared" si="18"/>
        <v>6223692283673228157</v>
      </c>
      <c r="H1146" t="s">
        <v>198</v>
      </c>
      <c r="I1146" t="e">
        <f>VLOOKUP(G1146,网银退!C:D,2,FALSE)</f>
        <v>#N/A</v>
      </c>
    </row>
    <row r="1147" spans="1:17" ht="14.25">
      <c r="A1147" t="s">
        <v>8875</v>
      </c>
      <c r="B1147" t="s">
        <v>8872</v>
      </c>
      <c r="C1147" t="s">
        <v>13836</v>
      </c>
      <c r="D1147" t="s">
        <v>13823</v>
      </c>
      <c r="E1147" t="s">
        <v>8877</v>
      </c>
      <c r="F1147" s="46">
        <v>20</v>
      </c>
      <c r="G1147" t="str">
        <f t="shared" si="18"/>
        <v>439226878117429820</v>
      </c>
      <c r="H1147" t="s">
        <v>198</v>
      </c>
      <c r="I1147" t="e">
        <f>VLOOKUP(G1147,网银退!C:D,2,FALSE)</f>
        <v>#N/A</v>
      </c>
    </row>
    <row r="1148" spans="1:17" ht="14.25">
      <c r="A1148" t="s">
        <v>8881</v>
      </c>
      <c r="B1148" t="s">
        <v>8878</v>
      </c>
      <c r="C1148" t="s">
        <v>13836</v>
      </c>
      <c r="D1148" t="s">
        <v>13823</v>
      </c>
      <c r="E1148" t="s">
        <v>8883</v>
      </c>
      <c r="F1148" s="46">
        <v>594.5</v>
      </c>
      <c r="G1148" t="str">
        <f t="shared" si="18"/>
        <v>6217003860027835337594.5</v>
      </c>
      <c r="H1148" t="s">
        <v>198</v>
      </c>
      <c r="I1148" t="e">
        <f>VLOOKUP(G1148,网银退!C:D,2,FALSE)</f>
        <v>#N/A</v>
      </c>
    </row>
    <row r="1149" spans="1:17" ht="14.25">
      <c r="A1149" t="s">
        <v>8887</v>
      </c>
      <c r="B1149" t="s">
        <v>8884</v>
      </c>
      <c r="C1149" t="s">
        <v>13836</v>
      </c>
      <c r="D1149" t="s">
        <v>13823</v>
      </c>
      <c r="E1149" t="s">
        <v>7065</v>
      </c>
      <c r="F1149" s="46">
        <v>550</v>
      </c>
      <c r="G1149" t="str">
        <f t="shared" si="18"/>
        <v>6236683860004214867550</v>
      </c>
      <c r="H1149" t="s">
        <v>198</v>
      </c>
      <c r="I1149" t="e">
        <f>VLOOKUP(G1149,网银退!C:D,2,FALSE)</f>
        <v>#N/A</v>
      </c>
    </row>
    <row r="1150" spans="1:17" ht="14.25">
      <c r="A1150" t="s">
        <v>2578</v>
      </c>
      <c r="B1150" t="s">
        <v>2577</v>
      </c>
      <c r="C1150" t="s">
        <v>13825</v>
      </c>
      <c r="D1150" t="s">
        <v>13823</v>
      </c>
      <c r="E1150" t="s">
        <v>2580</v>
      </c>
      <c r="F1150" s="46">
        <v>755</v>
      </c>
      <c r="G1150" t="str">
        <f t="shared" si="18"/>
        <v>6228480866157003165755</v>
      </c>
      <c r="H1150" t="s">
        <v>215</v>
      </c>
      <c r="I1150" t="str">
        <f>VLOOKUP(G1150,网银退!C:D,2,FALSE)</f>
        <v>20170703</v>
      </c>
      <c r="P1150"/>
      <c r="Q1150"/>
    </row>
    <row r="1151" spans="1:17" ht="14.25">
      <c r="A1151" t="s">
        <v>4321</v>
      </c>
      <c r="B1151" t="s">
        <v>4320</v>
      </c>
      <c r="C1151" t="s">
        <v>13832</v>
      </c>
      <c r="D1151" t="s">
        <v>13823</v>
      </c>
      <c r="E1151" t="s">
        <v>323</v>
      </c>
      <c r="F1151" s="46">
        <v>1000</v>
      </c>
      <c r="G1151" t="str">
        <f t="shared" si="18"/>
        <v>62284808680243680781000</v>
      </c>
      <c r="H1151" t="s">
        <v>215</v>
      </c>
      <c r="I1151" t="str">
        <f>VLOOKUP(G1151,网银退!C:D,2,FALSE)</f>
        <v>20170710</v>
      </c>
      <c r="P1151"/>
      <c r="Q1151"/>
    </row>
    <row r="1152" spans="1:17" ht="14.25">
      <c r="A1152" t="s">
        <v>5955</v>
      </c>
      <c r="B1152" t="s">
        <v>5954</v>
      </c>
      <c r="C1152" t="s">
        <v>13843</v>
      </c>
      <c r="D1152" t="s">
        <v>13823</v>
      </c>
      <c r="E1152" t="s">
        <v>5958</v>
      </c>
      <c r="F1152" s="46">
        <v>566.27</v>
      </c>
      <c r="G1152" t="str">
        <f t="shared" si="18"/>
        <v>6228480868048581474566.27</v>
      </c>
      <c r="H1152" t="s">
        <v>215</v>
      </c>
      <c r="I1152" t="str">
        <f>VLOOKUP(G1152,网银退!C:D,2,FALSE)</f>
        <v>20170719</v>
      </c>
    </row>
    <row r="1153" spans="1:9" ht="14.25">
      <c r="A1153" t="s">
        <v>8898</v>
      </c>
      <c r="B1153" t="s">
        <v>8895</v>
      </c>
      <c r="C1153" t="s">
        <v>13836</v>
      </c>
      <c r="D1153" t="s">
        <v>13823</v>
      </c>
      <c r="E1153" t="s">
        <v>8900</v>
      </c>
      <c r="F1153" s="46">
        <v>705.98</v>
      </c>
      <c r="G1153" t="str">
        <f t="shared" si="18"/>
        <v>6221550876190400705.98</v>
      </c>
      <c r="H1153" t="s">
        <v>198</v>
      </c>
      <c r="I1153" t="e">
        <f>VLOOKUP(G1153,网银退!C:D,2,FALSE)</f>
        <v>#N/A</v>
      </c>
    </row>
    <row r="1154" spans="1:9" ht="14.25">
      <c r="A1154" t="s">
        <v>8904</v>
      </c>
      <c r="B1154" t="s">
        <v>8901</v>
      </c>
      <c r="C1154" t="s">
        <v>13836</v>
      </c>
      <c r="D1154" t="s">
        <v>13823</v>
      </c>
      <c r="E1154" t="s">
        <v>8906</v>
      </c>
      <c r="F1154" s="46">
        <v>100</v>
      </c>
      <c r="G1154" t="str">
        <f t="shared" si="18"/>
        <v>6217003900002554790100</v>
      </c>
      <c r="H1154" t="s">
        <v>198</v>
      </c>
      <c r="I1154" t="e">
        <f>VLOOKUP(G1154,网银退!C:D,2,FALSE)</f>
        <v>#N/A</v>
      </c>
    </row>
    <row r="1155" spans="1:9" ht="14.25">
      <c r="A1155" t="s">
        <v>8910</v>
      </c>
      <c r="B1155" t="s">
        <v>8907</v>
      </c>
      <c r="C1155" t="s">
        <v>13836</v>
      </c>
      <c r="D1155" t="s">
        <v>13823</v>
      </c>
      <c r="E1155" t="s">
        <v>8912</v>
      </c>
      <c r="F1155" s="46">
        <v>700</v>
      </c>
      <c r="G1155" t="str">
        <f t="shared" si="18"/>
        <v>6217852700008266288700</v>
      </c>
      <c r="H1155" t="s">
        <v>198</v>
      </c>
      <c r="I1155" t="e">
        <f>VLOOKUP(G1155,网银退!C:D,2,FALSE)</f>
        <v>#N/A</v>
      </c>
    </row>
    <row r="1156" spans="1:9" ht="14.25">
      <c r="A1156" t="s">
        <v>8916</v>
      </c>
      <c r="B1156" t="s">
        <v>8913</v>
      </c>
      <c r="C1156" t="s">
        <v>13836</v>
      </c>
      <c r="D1156" t="s">
        <v>13823</v>
      </c>
      <c r="E1156" t="s">
        <v>8918</v>
      </c>
      <c r="F1156" s="46">
        <v>225.87</v>
      </c>
      <c r="G1156" t="str">
        <f t="shared" si="18"/>
        <v>4392258330216492225.87</v>
      </c>
      <c r="H1156" t="s">
        <v>198</v>
      </c>
      <c r="I1156" t="e">
        <f>VLOOKUP(G1156,网银退!C:D,2,FALSE)</f>
        <v>#N/A</v>
      </c>
    </row>
    <row r="1157" spans="1:9" ht="14.25">
      <c r="A1157" t="s">
        <v>8922</v>
      </c>
      <c r="B1157" t="s">
        <v>8919</v>
      </c>
      <c r="C1157" t="s">
        <v>13838</v>
      </c>
      <c r="D1157" t="s">
        <v>13823</v>
      </c>
      <c r="E1157" t="s">
        <v>8924</v>
      </c>
      <c r="F1157" s="46">
        <v>1000</v>
      </c>
      <c r="G1157" t="str">
        <f t="shared" si="18"/>
        <v>62270039202004439261000</v>
      </c>
      <c r="H1157" t="s">
        <v>198</v>
      </c>
      <c r="I1157" t="e">
        <f>VLOOKUP(G1157,网银退!C:D,2,FALSE)</f>
        <v>#N/A</v>
      </c>
    </row>
    <row r="1158" spans="1:9" ht="14.25">
      <c r="A1158" t="s">
        <v>8928</v>
      </c>
      <c r="B1158" t="s">
        <v>8925</v>
      </c>
      <c r="C1158" t="s">
        <v>13838</v>
      </c>
      <c r="D1158" t="s">
        <v>13823</v>
      </c>
      <c r="E1158" t="s">
        <v>8930</v>
      </c>
      <c r="F1158" s="46">
        <v>332.92</v>
      </c>
      <c r="G1158" t="str">
        <f t="shared" ref="G1158:G1221" si="19">E1158&amp;F1158</f>
        <v>6282880036067917332.92</v>
      </c>
      <c r="H1158" t="s">
        <v>198</v>
      </c>
      <c r="I1158" t="e">
        <f>VLOOKUP(G1158,网银退!C:D,2,FALSE)</f>
        <v>#N/A</v>
      </c>
    </row>
    <row r="1159" spans="1:9" ht="14.25">
      <c r="A1159" t="s">
        <v>8934</v>
      </c>
      <c r="B1159" t="s">
        <v>8931</v>
      </c>
      <c r="C1159" t="s">
        <v>13838</v>
      </c>
      <c r="D1159" t="s">
        <v>13823</v>
      </c>
      <c r="E1159" t="s">
        <v>8936</v>
      </c>
      <c r="F1159" s="46">
        <v>1475.02</v>
      </c>
      <c r="G1159" t="str">
        <f t="shared" si="19"/>
        <v>62270801019386661475.02</v>
      </c>
      <c r="H1159" t="s">
        <v>198</v>
      </c>
      <c r="I1159" t="e">
        <f>VLOOKUP(G1159,网银退!C:D,2,FALSE)</f>
        <v>#N/A</v>
      </c>
    </row>
    <row r="1160" spans="1:9" ht="14.25">
      <c r="A1160" t="s">
        <v>8940</v>
      </c>
      <c r="B1160" t="s">
        <v>8937</v>
      </c>
      <c r="C1160" t="s">
        <v>13838</v>
      </c>
      <c r="D1160" t="s">
        <v>13823</v>
      </c>
      <c r="E1160" t="s">
        <v>8942</v>
      </c>
      <c r="F1160" s="46">
        <v>4500</v>
      </c>
      <c r="G1160" t="str">
        <f t="shared" si="19"/>
        <v>62178631000043417884500</v>
      </c>
      <c r="H1160" t="s">
        <v>198</v>
      </c>
      <c r="I1160" t="e">
        <f>VLOOKUP(G1160,网银退!C:D,2,FALSE)</f>
        <v>#N/A</v>
      </c>
    </row>
    <row r="1161" spans="1:9" ht="14.25">
      <c r="A1161" t="s">
        <v>8946</v>
      </c>
      <c r="B1161" t="s">
        <v>8943</v>
      </c>
      <c r="C1161" t="s">
        <v>13838</v>
      </c>
      <c r="D1161" t="s">
        <v>13823</v>
      </c>
      <c r="E1161" t="s">
        <v>8948</v>
      </c>
      <c r="F1161" s="46">
        <v>96.5</v>
      </c>
      <c r="G1161" t="str">
        <f t="shared" si="19"/>
        <v>621483871973829896.5</v>
      </c>
      <c r="H1161" t="s">
        <v>198</v>
      </c>
      <c r="I1161" t="e">
        <f>VLOOKUP(G1161,网银退!C:D,2,FALSE)</f>
        <v>#N/A</v>
      </c>
    </row>
    <row r="1162" spans="1:9" ht="14.25">
      <c r="A1162" t="s">
        <v>8952</v>
      </c>
      <c r="B1162" t="s">
        <v>8949</v>
      </c>
      <c r="C1162" t="s">
        <v>13838</v>
      </c>
      <c r="D1162" t="s">
        <v>13823</v>
      </c>
      <c r="E1162" t="s">
        <v>8954</v>
      </c>
      <c r="F1162" s="46">
        <v>830</v>
      </c>
      <c r="G1162" t="str">
        <f t="shared" si="19"/>
        <v>6229224650239104830</v>
      </c>
      <c r="H1162" t="s">
        <v>198</v>
      </c>
      <c r="I1162" t="e">
        <f>VLOOKUP(G1162,网银退!C:D,2,FALSE)</f>
        <v>#N/A</v>
      </c>
    </row>
    <row r="1163" spans="1:9" ht="14.25">
      <c r="A1163" t="s">
        <v>6129</v>
      </c>
      <c r="B1163" t="s">
        <v>6128</v>
      </c>
      <c r="C1163" t="s">
        <v>13844</v>
      </c>
      <c r="D1163" t="s">
        <v>13823</v>
      </c>
      <c r="E1163" t="s">
        <v>5958</v>
      </c>
      <c r="F1163" s="46">
        <v>566.27</v>
      </c>
      <c r="G1163" t="str">
        <f t="shared" si="19"/>
        <v>6228480868048581474566.27</v>
      </c>
      <c r="H1163" t="s">
        <v>215</v>
      </c>
      <c r="I1163" t="str">
        <f>VLOOKUP(G1163,网银退!C:D,2,FALSE)</f>
        <v>20170719</v>
      </c>
    </row>
    <row r="1164" spans="1:9" ht="14.25">
      <c r="A1164" t="s">
        <v>11908</v>
      </c>
      <c r="B1164" t="s">
        <v>11907</v>
      </c>
      <c r="C1164" t="s">
        <v>13844</v>
      </c>
      <c r="D1164" t="s">
        <v>13823</v>
      </c>
      <c r="E1164" t="s">
        <v>5958</v>
      </c>
      <c r="F1164" s="46" t="s">
        <v>13870</v>
      </c>
      <c r="G1164" t="str">
        <f t="shared" si="19"/>
        <v>6228480868048581474566.270</v>
      </c>
      <c r="H1164" t="s">
        <v>198</v>
      </c>
      <c r="I1164" t="e">
        <f>VLOOKUP(G1164,网银退!C:D,2,FALSE)</f>
        <v>#N/A</v>
      </c>
    </row>
    <row r="1165" spans="1:9" ht="14.25">
      <c r="A1165" t="s">
        <v>8962</v>
      </c>
      <c r="B1165" t="s">
        <v>8959</v>
      </c>
      <c r="C1165" t="s">
        <v>13838</v>
      </c>
      <c r="D1165" t="s">
        <v>13823</v>
      </c>
      <c r="E1165" t="s">
        <v>8964</v>
      </c>
      <c r="F1165" s="46">
        <v>100</v>
      </c>
      <c r="G1165" t="str">
        <f t="shared" si="19"/>
        <v>6212262502016750849100</v>
      </c>
      <c r="H1165" t="s">
        <v>198</v>
      </c>
      <c r="I1165" t="e">
        <f>VLOOKUP(G1165,网银退!C:D,2,FALSE)</f>
        <v>#N/A</v>
      </c>
    </row>
    <row r="1166" spans="1:9" ht="14.25">
      <c r="A1166" t="s">
        <v>8968</v>
      </c>
      <c r="B1166" t="s">
        <v>8965</v>
      </c>
      <c r="C1166" t="s">
        <v>13838</v>
      </c>
      <c r="D1166" t="s">
        <v>13823</v>
      </c>
      <c r="E1166" t="s">
        <v>8970</v>
      </c>
      <c r="F1166" s="46">
        <v>5</v>
      </c>
      <c r="G1166" t="str">
        <f t="shared" si="19"/>
        <v>62122625020074388915</v>
      </c>
      <c r="H1166" t="s">
        <v>198</v>
      </c>
      <c r="I1166" t="e">
        <f>VLOOKUP(G1166,网银退!C:D,2,FALSE)</f>
        <v>#N/A</v>
      </c>
    </row>
    <row r="1167" spans="1:9" ht="14.25">
      <c r="A1167" t="s">
        <v>8974</v>
      </c>
      <c r="B1167" t="s">
        <v>8971</v>
      </c>
      <c r="C1167" t="s">
        <v>13838</v>
      </c>
      <c r="D1167" t="s">
        <v>13823</v>
      </c>
      <c r="E1167" t="s">
        <v>8976</v>
      </c>
      <c r="F1167" s="46">
        <v>1700</v>
      </c>
      <c r="G1167" t="str">
        <f t="shared" si="19"/>
        <v>62178527000109055191700</v>
      </c>
      <c r="H1167" t="s">
        <v>198</v>
      </c>
      <c r="I1167" t="e">
        <f>VLOOKUP(G1167,网银退!C:D,2,FALSE)</f>
        <v>#N/A</v>
      </c>
    </row>
    <row r="1168" spans="1:9" ht="14.25">
      <c r="A1168" t="s">
        <v>8978</v>
      </c>
      <c r="B1168" t="s">
        <v>8977</v>
      </c>
      <c r="C1168" t="s">
        <v>13838</v>
      </c>
      <c r="D1168" t="s">
        <v>13823</v>
      </c>
      <c r="E1168" t="s">
        <v>7594</v>
      </c>
      <c r="F1168" s="46">
        <v>260</v>
      </c>
      <c r="G1168" t="str">
        <f t="shared" si="19"/>
        <v>6214858981033095260</v>
      </c>
      <c r="H1168" t="s">
        <v>198</v>
      </c>
      <c r="I1168" t="e">
        <f>VLOOKUP(G1168,网银退!C:D,2,FALSE)</f>
        <v>#N/A</v>
      </c>
    </row>
    <row r="1169" spans="1:17" ht="14.25">
      <c r="A1169" t="s">
        <v>8983</v>
      </c>
      <c r="B1169" t="s">
        <v>8980</v>
      </c>
      <c r="C1169" t="s">
        <v>13838</v>
      </c>
      <c r="D1169" t="s">
        <v>13823</v>
      </c>
      <c r="E1169" t="s">
        <v>8985</v>
      </c>
      <c r="F1169" s="46">
        <v>775.5</v>
      </c>
      <c r="G1169" t="str">
        <f t="shared" si="19"/>
        <v>6217003860006665507775.5</v>
      </c>
      <c r="H1169" t="s">
        <v>198</v>
      </c>
      <c r="I1169" t="e">
        <f>VLOOKUP(G1169,网银退!C:D,2,FALSE)</f>
        <v>#N/A</v>
      </c>
    </row>
    <row r="1170" spans="1:17" ht="14.25">
      <c r="A1170" t="s">
        <v>3441</v>
      </c>
      <c r="B1170" t="s">
        <v>3440</v>
      </c>
      <c r="C1170" t="s">
        <v>13827</v>
      </c>
      <c r="D1170" t="s">
        <v>13823</v>
      </c>
      <c r="E1170" t="s">
        <v>3443</v>
      </c>
      <c r="F1170" s="46">
        <v>214</v>
      </c>
      <c r="G1170" t="str">
        <f t="shared" si="19"/>
        <v>6228480868178009171214</v>
      </c>
      <c r="H1170" t="s">
        <v>215</v>
      </c>
      <c r="I1170" t="str">
        <f>VLOOKUP(G1170,网银退!C:D,2,FALSE)</f>
        <v>20170705</v>
      </c>
      <c r="P1170"/>
      <c r="Q1170"/>
    </row>
    <row r="1171" spans="1:17" ht="14.25">
      <c r="A1171" t="s">
        <v>8992</v>
      </c>
      <c r="B1171" t="s">
        <v>8989</v>
      </c>
      <c r="C1171" t="s">
        <v>13838</v>
      </c>
      <c r="D1171" t="s">
        <v>13823</v>
      </c>
      <c r="E1171" t="s">
        <v>8994</v>
      </c>
      <c r="F1171" s="46">
        <v>265.10000000000002</v>
      </c>
      <c r="G1171" t="str">
        <f t="shared" si="19"/>
        <v>6231900000011266901265.1</v>
      </c>
      <c r="H1171" t="s">
        <v>198</v>
      </c>
      <c r="I1171" t="e">
        <f>VLOOKUP(G1171,网银退!C:D,2,FALSE)</f>
        <v>#N/A</v>
      </c>
    </row>
    <row r="1172" spans="1:17" ht="14.25">
      <c r="A1172" t="s">
        <v>8998</v>
      </c>
      <c r="B1172" t="s">
        <v>8995</v>
      </c>
      <c r="C1172" t="s">
        <v>13838</v>
      </c>
      <c r="D1172" t="s">
        <v>13823</v>
      </c>
      <c r="E1172" t="s">
        <v>9000</v>
      </c>
      <c r="F1172" s="46">
        <v>7146</v>
      </c>
      <c r="G1172" t="str">
        <f t="shared" si="19"/>
        <v>62284838686150111757146</v>
      </c>
      <c r="H1172" t="s">
        <v>198</v>
      </c>
      <c r="I1172" t="e">
        <f>VLOOKUP(G1172,网银退!C:D,2,FALSE)</f>
        <v>#N/A</v>
      </c>
    </row>
    <row r="1173" spans="1:17" ht="14.25">
      <c r="A1173" t="s">
        <v>9004</v>
      </c>
      <c r="B1173" t="s">
        <v>9001</v>
      </c>
      <c r="C1173" t="s">
        <v>13838</v>
      </c>
      <c r="D1173" t="s">
        <v>13823</v>
      </c>
      <c r="E1173" t="s">
        <v>9006</v>
      </c>
      <c r="F1173" s="46">
        <v>500</v>
      </c>
      <c r="G1173" t="str">
        <f t="shared" si="19"/>
        <v>6283078025509101500</v>
      </c>
      <c r="H1173" t="s">
        <v>198</v>
      </c>
      <c r="I1173" t="e">
        <f>VLOOKUP(G1173,网银退!C:D,2,FALSE)</f>
        <v>#N/A</v>
      </c>
    </row>
    <row r="1174" spans="1:17" ht="14.25">
      <c r="A1174" t="s">
        <v>9010</v>
      </c>
      <c r="B1174" t="s">
        <v>9007</v>
      </c>
      <c r="C1174" t="s">
        <v>13838</v>
      </c>
      <c r="D1174" t="s">
        <v>13823</v>
      </c>
      <c r="E1174" t="s">
        <v>5498</v>
      </c>
      <c r="F1174" s="46">
        <v>89.36</v>
      </c>
      <c r="G1174" t="str">
        <f t="shared" si="19"/>
        <v>623190000009860961989.36</v>
      </c>
      <c r="H1174" t="s">
        <v>198</v>
      </c>
      <c r="I1174" t="e">
        <f>VLOOKUP(G1174,网银退!C:D,2,FALSE)</f>
        <v>#N/A</v>
      </c>
    </row>
    <row r="1175" spans="1:17" ht="14.25">
      <c r="A1175" t="s">
        <v>5559</v>
      </c>
      <c r="B1175" t="s">
        <v>5558</v>
      </c>
      <c r="C1175" t="s">
        <v>13838</v>
      </c>
      <c r="D1175" t="s">
        <v>13823</v>
      </c>
      <c r="E1175" t="s">
        <v>5562</v>
      </c>
      <c r="F1175" s="46">
        <v>658.62</v>
      </c>
      <c r="G1175" t="str">
        <f t="shared" si="19"/>
        <v>6228480868349462770658.62</v>
      </c>
      <c r="H1175" t="s">
        <v>215</v>
      </c>
      <c r="I1175" t="str">
        <f>VLOOKUP(G1175,网银退!C:D,2,FALSE)</f>
        <v>20170717</v>
      </c>
    </row>
    <row r="1176" spans="1:17" ht="14.25">
      <c r="A1176" t="s">
        <v>2429</v>
      </c>
      <c r="B1176" t="s">
        <v>2428</v>
      </c>
      <c r="C1176" t="s">
        <v>13822</v>
      </c>
      <c r="D1176" t="s">
        <v>13823</v>
      </c>
      <c r="E1176" t="s">
        <v>2431</v>
      </c>
      <c r="F1176" s="46">
        <v>937</v>
      </c>
      <c r="G1176" t="str">
        <f t="shared" si="19"/>
        <v>6228480868585061377937</v>
      </c>
      <c r="H1176" t="s">
        <v>215</v>
      </c>
      <c r="I1176" t="str">
        <f>VLOOKUP(G1176,网银退!C:D,2,FALSE)</f>
        <v>20170703</v>
      </c>
      <c r="P1176"/>
      <c r="Q1176"/>
    </row>
    <row r="1177" spans="1:17" ht="14.25">
      <c r="A1177" t="s">
        <v>9019</v>
      </c>
      <c r="B1177" t="s">
        <v>9016</v>
      </c>
      <c r="C1177" t="s">
        <v>13838</v>
      </c>
      <c r="D1177" t="s">
        <v>13823</v>
      </c>
      <c r="E1177" t="s">
        <v>9021</v>
      </c>
      <c r="F1177" s="46">
        <v>500</v>
      </c>
      <c r="G1177" t="str">
        <f t="shared" si="19"/>
        <v>6253624240001543500</v>
      </c>
      <c r="H1177" t="s">
        <v>198</v>
      </c>
      <c r="I1177" t="e">
        <f>VLOOKUP(G1177,网银退!C:D,2,FALSE)</f>
        <v>#N/A</v>
      </c>
    </row>
    <row r="1178" spans="1:17" ht="14.25">
      <c r="A1178" t="s">
        <v>9024</v>
      </c>
      <c r="B1178" t="s">
        <v>9022</v>
      </c>
      <c r="C1178" t="s">
        <v>13838</v>
      </c>
      <c r="D1178" t="s">
        <v>13823</v>
      </c>
      <c r="E1178" t="s">
        <v>6028</v>
      </c>
      <c r="F1178" s="46">
        <v>70.92</v>
      </c>
      <c r="G1178" t="str">
        <f t="shared" si="19"/>
        <v>621797709000181531970.92</v>
      </c>
      <c r="H1178" t="s">
        <v>198</v>
      </c>
      <c r="I1178" t="e">
        <f>VLOOKUP(G1178,网银退!C:D,2,FALSE)</f>
        <v>#N/A</v>
      </c>
    </row>
    <row r="1179" spans="1:17" ht="14.25">
      <c r="A1179" t="s">
        <v>9029</v>
      </c>
      <c r="B1179" t="s">
        <v>9026</v>
      </c>
      <c r="C1179" t="s">
        <v>13838</v>
      </c>
      <c r="D1179" t="s">
        <v>13823</v>
      </c>
      <c r="E1179" t="s">
        <v>6028</v>
      </c>
      <c r="F1179" s="46">
        <v>170.92</v>
      </c>
      <c r="G1179" t="str">
        <f t="shared" si="19"/>
        <v>6217977090001815319170.92</v>
      </c>
      <c r="H1179" t="s">
        <v>198</v>
      </c>
      <c r="I1179" t="e">
        <f>VLOOKUP(G1179,网银退!C:D,2,FALSE)</f>
        <v>#N/A</v>
      </c>
    </row>
    <row r="1180" spans="1:17" ht="14.25">
      <c r="A1180" t="s">
        <v>9034</v>
      </c>
      <c r="B1180" t="s">
        <v>9031</v>
      </c>
      <c r="C1180" t="s">
        <v>13838</v>
      </c>
      <c r="D1180" t="s">
        <v>13823</v>
      </c>
      <c r="E1180" t="s">
        <v>6028</v>
      </c>
      <c r="F1180" s="46">
        <v>133.91999999999999</v>
      </c>
      <c r="G1180" t="str">
        <f t="shared" si="19"/>
        <v>6217977090001815319133.92</v>
      </c>
      <c r="H1180" t="s">
        <v>198</v>
      </c>
      <c r="I1180" t="e">
        <f>VLOOKUP(G1180,网银退!C:D,2,FALSE)</f>
        <v>#N/A</v>
      </c>
    </row>
    <row r="1181" spans="1:17" ht="14.25">
      <c r="A1181" t="s">
        <v>9039</v>
      </c>
      <c r="B1181" t="s">
        <v>9036</v>
      </c>
      <c r="C1181" t="s">
        <v>13838</v>
      </c>
      <c r="D1181" t="s">
        <v>13823</v>
      </c>
      <c r="E1181" t="s">
        <v>9041</v>
      </c>
      <c r="F1181" s="46">
        <v>423.72</v>
      </c>
      <c r="G1181" t="str">
        <f t="shared" si="19"/>
        <v>6217852700001143682423.72</v>
      </c>
      <c r="H1181" t="s">
        <v>198</v>
      </c>
      <c r="I1181" t="e">
        <f>VLOOKUP(G1181,网银退!C:D,2,FALSE)</f>
        <v>#N/A</v>
      </c>
    </row>
    <row r="1182" spans="1:17" ht="14.25">
      <c r="A1182" t="s">
        <v>3745</v>
      </c>
      <c r="B1182" t="s">
        <v>3744</v>
      </c>
      <c r="C1182" t="s">
        <v>13828</v>
      </c>
      <c r="D1182" t="s">
        <v>13823</v>
      </c>
      <c r="E1182" t="s">
        <v>3747</v>
      </c>
      <c r="F1182" s="46">
        <v>613</v>
      </c>
      <c r="G1182" t="str">
        <f t="shared" si="19"/>
        <v>6228480868591406079613</v>
      </c>
      <c r="H1182" t="s">
        <v>215</v>
      </c>
      <c r="I1182" t="str">
        <f>VLOOKUP(G1182,网银退!C:D,2,FALSE)</f>
        <v>20170706</v>
      </c>
      <c r="P1182"/>
      <c r="Q1182"/>
    </row>
    <row r="1183" spans="1:17" ht="14.25">
      <c r="A1183" t="s">
        <v>5580</v>
      </c>
      <c r="B1183" t="s">
        <v>5579</v>
      </c>
      <c r="C1183" t="s">
        <v>13838</v>
      </c>
      <c r="D1183" t="s">
        <v>13823</v>
      </c>
      <c r="E1183" t="s">
        <v>3747</v>
      </c>
      <c r="F1183" s="46">
        <v>613</v>
      </c>
      <c r="G1183" t="str">
        <f t="shared" si="19"/>
        <v>6228480868591406079613</v>
      </c>
      <c r="H1183" t="s">
        <v>215</v>
      </c>
      <c r="I1183" t="str">
        <f>VLOOKUP(G1183,网银退!C:D,2,FALSE)</f>
        <v>20170706</v>
      </c>
    </row>
    <row r="1184" spans="1:17" ht="14.25">
      <c r="A1184" t="s">
        <v>9048</v>
      </c>
      <c r="B1184" t="s">
        <v>9045</v>
      </c>
      <c r="C1184" t="s">
        <v>13838</v>
      </c>
      <c r="D1184" t="s">
        <v>13823</v>
      </c>
      <c r="E1184" t="s">
        <v>9050</v>
      </c>
      <c r="F1184" s="46">
        <v>100</v>
      </c>
      <c r="G1184" t="str">
        <f t="shared" si="19"/>
        <v>6221550385915776100</v>
      </c>
      <c r="H1184" t="s">
        <v>198</v>
      </c>
      <c r="I1184" t="e">
        <f>VLOOKUP(G1184,网银退!C:D,2,FALSE)</f>
        <v>#N/A</v>
      </c>
    </row>
    <row r="1185" spans="1:17" ht="14.25">
      <c r="A1185" t="s">
        <v>6122</v>
      </c>
      <c r="B1185" t="s">
        <v>6121</v>
      </c>
      <c r="C1185" t="s">
        <v>13844</v>
      </c>
      <c r="D1185" t="s">
        <v>13823</v>
      </c>
      <c r="E1185" t="s">
        <v>6125</v>
      </c>
      <c r="F1185" s="46">
        <v>100.5</v>
      </c>
      <c r="G1185" t="str">
        <f t="shared" si="19"/>
        <v>6228480868656320975100.5</v>
      </c>
      <c r="H1185" t="s">
        <v>215</v>
      </c>
      <c r="I1185" t="str">
        <f>VLOOKUP(G1185,网银退!C:D,2,FALSE)</f>
        <v>20170720</v>
      </c>
    </row>
    <row r="1186" spans="1:17" ht="14.25">
      <c r="A1186" t="s">
        <v>9055</v>
      </c>
      <c r="B1186" t="s">
        <v>9052</v>
      </c>
      <c r="C1186" t="s">
        <v>13838</v>
      </c>
      <c r="D1186" t="s">
        <v>13823</v>
      </c>
      <c r="E1186" t="s">
        <v>9057</v>
      </c>
      <c r="F1186" s="46">
        <v>320.57</v>
      </c>
      <c r="G1186" t="str">
        <f t="shared" si="19"/>
        <v>6226961901653079320.57</v>
      </c>
      <c r="H1186" t="s">
        <v>198</v>
      </c>
      <c r="I1186" t="e">
        <f>VLOOKUP(G1186,网银退!C:D,2,FALSE)</f>
        <v>#N/A</v>
      </c>
    </row>
    <row r="1187" spans="1:17" ht="14.25">
      <c r="A1187" t="s">
        <v>9061</v>
      </c>
      <c r="B1187" t="s">
        <v>9058</v>
      </c>
      <c r="C1187" t="s">
        <v>13838</v>
      </c>
      <c r="D1187" t="s">
        <v>13823</v>
      </c>
      <c r="E1187" t="s">
        <v>9063</v>
      </c>
      <c r="F1187" s="46">
        <v>500</v>
      </c>
      <c r="G1187" t="str">
        <f t="shared" si="19"/>
        <v>6228483308136201773500</v>
      </c>
      <c r="H1187" t="s">
        <v>198</v>
      </c>
      <c r="I1187" t="e">
        <f>VLOOKUP(G1187,网银退!C:D,2,FALSE)</f>
        <v>#N/A</v>
      </c>
    </row>
    <row r="1188" spans="1:17" ht="14.25">
      <c r="A1188" t="s">
        <v>9067</v>
      </c>
      <c r="B1188" t="s">
        <v>9064</v>
      </c>
      <c r="C1188" t="s">
        <v>13838</v>
      </c>
      <c r="D1188" t="s">
        <v>13823</v>
      </c>
      <c r="E1188" t="s">
        <v>9069</v>
      </c>
      <c r="F1188" s="46">
        <v>413.26</v>
      </c>
      <c r="G1188" t="str">
        <f t="shared" si="19"/>
        <v>6231900000060207939413.26</v>
      </c>
      <c r="H1188" t="s">
        <v>198</v>
      </c>
      <c r="I1188" t="e">
        <f>VLOOKUP(G1188,网银退!C:D,2,FALSE)</f>
        <v>#N/A</v>
      </c>
    </row>
    <row r="1189" spans="1:17" ht="14.25">
      <c r="A1189" t="s">
        <v>3820</v>
      </c>
      <c r="B1189" t="s">
        <v>3819</v>
      </c>
      <c r="C1189" t="s">
        <v>13829</v>
      </c>
      <c r="D1189" t="s">
        <v>13823</v>
      </c>
      <c r="E1189" t="s">
        <v>3822</v>
      </c>
      <c r="F1189" s="46">
        <v>250</v>
      </c>
      <c r="G1189" t="str">
        <f t="shared" si="19"/>
        <v>6228480868662538479250</v>
      </c>
      <c r="H1189" t="s">
        <v>215</v>
      </c>
      <c r="I1189" t="str">
        <f>VLOOKUP(G1189,网银退!C:D,2,FALSE)</f>
        <v>20170707</v>
      </c>
      <c r="P1189"/>
      <c r="Q1189"/>
    </row>
    <row r="1190" spans="1:17" ht="14.25">
      <c r="A1190" t="s">
        <v>9074</v>
      </c>
      <c r="B1190" t="s">
        <v>9071</v>
      </c>
      <c r="C1190" t="s">
        <v>13838</v>
      </c>
      <c r="D1190" t="s">
        <v>13823</v>
      </c>
      <c r="E1190" t="s">
        <v>9076</v>
      </c>
      <c r="F1190" s="46">
        <v>300</v>
      </c>
      <c r="G1190" t="str">
        <f t="shared" si="19"/>
        <v>6228481938599198272300</v>
      </c>
      <c r="H1190" t="s">
        <v>198</v>
      </c>
      <c r="I1190" t="e">
        <f>VLOOKUP(G1190,网银退!C:D,2,FALSE)</f>
        <v>#N/A</v>
      </c>
    </row>
    <row r="1191" spans="1:17" ht="14.25">
      <c r="A1191" t="s">
        <v>9080</v>
      </c>
      <c r="B1191" t="s">
        <v>9077</v>
      </c>
      <c r="C1191" t="s">
        <v>13838</v>
      </c>
      <c r="D1191" t="s">
        <v>13823</v>
      </c>
      <c r="E1191" t="s">
        <v>9082</v>
      </c>
      <c r="F1191" s="46">
        <v>500</v>
      </c>
      <c r="G1191" t="str">
        <f t="shared" si="19"/>
        <v>377155024482561500</v>
      </c>
      <c r="H1191" t="s">
        <v>198</v>
      </c>
      <c r="I1191" t="e">
        <f>VLOOKUP(G1191,网银退!C:D,2,FALSE)</f>
        <v>#N/A</v>
      </c>
    </row>
    <row r="1192" spans="1:17" ht="14.25">
      <c r="A1192" t="s">
        <v>9086</v>
      </c>
      <c r="B1192" t="s">
        <v>9083</v>
      </c>
      <c r="C1192" t="s">
        <v>13838</v>
      </c>
      <c r="D1192" t="s">
        <v>13823</v>
      </c>
      <c r="E1192" t="s">
        <v>9088</v>
      </c>
      <c r="F1192" s="46">
        <v>450</v>
      </c>
      <c r="G1192" t="str">
        <f t="shared" si="19"/>
        <v>6231900020009558820450</v>
      </c>
      <c r="H1192" t="s">
        <v>198</v>
      </c>
      <c r="I1192" t="e">
        <f>VLOOKUP(G1192,网银退!C:D,2,FALSE)</f>
        <v>#N/A</v>
      </c>
    </row>
    <row r="1193" spans="1:17" ht="14.25">
      <c r="A1193" t="s">
        <v>9092</v>
      </c>
      <c r="B1193" t="s">
        <v>9089</v>
      </c>
      <c r="C1193" t="s">
        <v>13838</v>
      </c>
      <c r="D1193" t="s">
        <v>13823</v>
      </c>
      <c r="E1193" t="s">
        <v>9094</v>
      </c>
      <c r="F1193" s="46">
        <v>2400</v>
      </c>
      <c r="G1193" t="str">
        <f t="shared" si="19"/>
        <v>62319000001204987752400</v>
      </c>
      <c r="H1193" t="s">
        <v>198</v>
      </c>
      <c r="I1193" t="e">
        <f>VLOOKUP(G1193,网银退!C:D,2,FALSE)</f>
        <v>#N/A</v>
      </c>
    </row>
    <row r="1194" spans="1:17" ht="14.25">
      <c r="A1194" t="s">
        <v>9098</v>
      </c>
      <c r="B1194" t="s">
        <v>9095</v>
      </c>
      <c r="C1194" t="s">
        <v>13838</v>
      </c>
      <c r="D1194" t="s">
        <v>13823</v>
      </c>
      <c r="E1194" t="s">
        <v>9100</v>
      </c>
      <c r="F1194" s="46">
        <v>3200.16</v>
      </c>
      <c r="G1194" t="str">
        <f t="shared" si="19"/>
        <v>62262302243897993200.16</v>
      </c>
      <c r="H1194" t="s">
        <v>198</v>
      </c>
      <c r="I1194" t="e">
        <f>VLOOKUP(G1194,网银退!C:D,2,FALSE)</f>
        <v>#N/A</v>
      </c>
    </row>
    <row r="1195" spans="1:17" ht="14.25">
      <c r="A1195" t="s">
        <v>9102</v>
      </c>
      <c r="B1195" t="s">
        <v>9101</v>
      </c>
      <c r="C1195" t="s">
        <v>13838</v>
      </c>
      <c r="D1195" t="s">
        <v>13823</v>
      </c>
      <c r="E1195" t="s">
        <v>5091</v>
      </c>
      <c r="F1195" s="46">
        <v>680</v>
      </c>
      <c r="G1195" t="str">
        <f t="shared" si="19"/>
        <v>6231900000052658362680</v>
      </c>
      <c r="H1195" t="s">
        <v>198</v>
      </c>
      <c r="I1195" t="e">
        <f>VLOOKUP(G1195,网银退!C:D,2,FALSE)</f>
        <v>#N/A</v>
      </c>
    </row>
    <row r="1196" spans="1:17" ht="14.25">
      <c r="A1196" t="s">
        <v>9107</v>
      </c>
      <c r="B1196" t="s">
        <v>9104</v>
      </c>
      <c r="C1196" t="s">
        <v>13838</v>
      </c>
      <c r="D1196" t="s">
        <v>13823</v>
      </c>
      <c r="E1196" t="s">
        <v>9109</v>
      </c>
      <c r="F1196" s="46">
        <v>3000</v>
      </c>
      <c r="G1196" t="str">
        <f t="shared" si="19"/>
        <v>62178527000097320983000</v>
      </c>
      <c r="H1196" t="s">
        <v>198</v>
      </c>
      <c r="I1196" t="e">
        <f>VLOOKUP(G1196,网银退!C:D,2,FALSE)</f>
        <v>#N/A</v>
      </c>
    </row>
    <row r="1197" spans="1:17" ht="14.25">
      <c r="A1197" t="s">
        <v>9113</v>
      </c>
      <c r="B1197" t="s">
        <v>9110</v>
      </c>
      <c r="C1197" t="s">
        <v>13838</v>
      </c>
      <c r="D1197" t="s">
        <v>13823</v>
      </c>
      <c r="E1197" t="s">
        <v>9115</v>
      </c>
      <c r="F1197" s="46">
        <v>700</v>
      </c>
      <c r="G1197" t="str">
        <f t="shared" si="19"/>
        <v>6217003990000436561700</v>
      </c>
      <c r="H1197" t="s">
        <v>198</v>
      </c>
      <c r="I1197" t="e">
        <f>VLOOKUP(G1197,网银退!C:D,2,FALSE)</f>
        <v>#N/A</v>
      </c>
    </row>
    <row r="1198" spans="1:17" ht="14.25">
      <c r="A1198" t="s">
        <v>2985</v>
      </c>
      <c r="B1198" t="s">
        <v>2984</v>
      </c>
      <c r="C1198" t="s">
        <v>13826</v>
      </c>
      <c r="D1198" t="s">
        <v>13823</v>
      </c>
      <c r="E1198" t="s">
        <v>2987</v>
      </c>
      <c r="F1198" s="46">
        <v>400</v>
      </c>
      <c r="G1198" t="str">
        <f t="shared" si="19"/>
        <v>6228480868669696874400</v>
      </c>
      <c r="H1198" t="s">
        <v>215</v>
      </c>
      <c r="I1198" t="str">
        <f>VLOOKUP(G1198,网银退!C:D,2,FALSE)</f>
        <v>20170704</v>
      </c>
      <c r="P1198"/>
      <c r="Q1198"/>
    </row>
    <row r="1199" spans="1:17" ht="14.25">
      <c r="A1199" t="s">
        <v>9121</v>
      </c>
      <c r="B1199" t="s">
        <v>9118</v>
      </c>
      <c r="C1199" t="s">
        <v>13838</v>
      </c>
      <c r="D1199" t="s">
        <v>13823</v>
      </c>
      <c r="E1199" t="s">
        <v>9123</v>
      </c>
      <c r="F1199" s="46">
        <v>299.42</v>
      </c>
      <c r="G1199" t="str">
        <f t="shared" si="19"/>
        <v>6217232505000592057299.42</v>
      </c>
      <c r="H1199" t="s">
        <v>198</v>
      </c>
      <c r="I1199" t="e">
        <f>VLOOKUP(G1199,网银退!C:D,2,FALSE)</f>
        <v>#N/A</v>
      </c>
    </row>
    <row r="1200" spans="1:17" ht="14.25">
      <c r="A1200" t="s">
        <v>9127</v>
      </c>
      <c r="B1200" t="s">
        <v>9124</v>
      </c>
      <c r="C1200" t="s">
        <v>13838</v>
      </c>
      <c r="D1200" t="s">
        <v>13823</v>
      </c>
      <c r="E1200" t="s">
        <v>9129</v>
      </c>
      <c r="F1200" s="46">
        <v>424.5</v>
      </c>
      <c r="G1200" t="str">
        <f t="shared" si="19"/>
        <v>6217003890004238791424.5</v>
      </c>
      <c r="H1200" t="s">
        <v>198</v>
      </c>
      <c r="I1200" t="e">
        <f>VLOOKUP(G1200,网银退!C:D,2,FALSE)</f>
        <v>#N/A</v>
      </c>
    </row>
    <row r="1201" spans="1:17" ht="14.25">
      <c r="A1201" t="s">
        <v>9133</v>
      </c>
      <c r="B1201" t="s">
        <v>9130</v>
      </c>
      <c r="C1201" t="s">
        <v>13838</v>
      </c>
      <c r="D1201" t="s">
        <v>13823</v>
      </c>
      <c r="E1201" t="s">
        <v>9135</v>
      </c>
      <c r="F1201" s="46">
        <v>500</v>
      </c>
      <c r="G1201" t="str">
        <f t="shared" si="19"/>
        <v>6217003860009265933500</v>
      </c>
      <c r="H1201" t="s">
        <v>198</v>
      </c>
      <c r="I1201" t="e">
        <f>VLOOKUP(G1201,网银退!C:D,2,FALSE)</f>
        <v>#N/A</v>
      </c>
    </row>
    <row r="1202" spans="1:17" ht="14.25">
      <c r="A1202" t="s">
        <v>5216</v>
      </c>
      <c r="B1202" t="s">
        <v>5215</v>
      </c>
      <c r="C1202" t="s">
        <v>13834</v>
      </c>
      <c r="D1202" t="s">
        <v>13823</v>
      </c>
      <c r="E1202" t="s">
        <v>5219</v>
      </c>
      <c r="F1202" s="46">
        <v>1000</v>
      </c>
      <c r="G1202" t="str">
        <f t="shared" si="19"/>
        <v>62284811907607794111000</v>
      </c>
      <c r="H1202" t="s">
        <v>215</v>
      </c>
      <c r="I1202" t="str">
        <f>VLOOKUP(G1202,网银退!C:D,2,FALSE)</f>
        <v>20170712</v>
      </c>
    </row>
    <row r="1203" spans="1:17" ht="14.25">
      <c r="A1203" t="s">
        <v>9140</v>
      </c>
      <c r="B1203" t="s">
        <v>9137</v>
      </c>
      <c r="C1203" t="s">
        <v>13838</v>
      </c>
      <c r="D1203" t="s">
        <v>13823</v>
      </c>
      <c r="E1203" t="s">
        <v>9142</v>
      </c>
      <c r="F1203" s="46">
        <v>389.42</v>
      </c>
      <c r="G1203" t="str">
        <f t="shared" si="19"/>
        <v>6212262515001435317389.42</v>
      </c>
      <c r="H1203" t="s">
        <v>198</v>
      </c>
      <c r="I1203" t="e">
        <f>VLOOKUP(G1203,网银退!C:D,2,FALSE)</f>
        <v>#N/A</v>
      </c>
    </row>
    <row r="1204" spans="1:17" ht="14.25">
      <c r="A1204" t="s">
        <v>5310</v>
      </c>
      <c r="B1204" t="s">
        <v>5309</v>
      </c>
      <c r="C1204" t="s">
        <v>13835</v>
      </c>
      <c r="D1204" t="s">
        <v>13823</v>
      </c>
      <c r="E1204" t="s">
        <v>5219</v>
      </c>
      <c r="F1204" s="46">
        <v>1000</v>
      </c>
      <c r="G1204" t="str">
        <f t="shared" si="19"/>
        <v>62284811907607794111000</v>
      </c>
      <c r="H1204" t="s">
        <v>215</v>
      </c>
      <c r="I1204" t="str">
        <f>VLOOKUP(G1204,网银退!C:D,2,FALSE)</f>
        <v>20170712</v>
      </c>
    </row>
    <row r="1205" spans="1:17" ht="14.25">
      <c r="A1205" t="s">
        <v>4272</v>
      </c>
      <c r="B1205" t="s">
        <v>4271</v>
      </c>
      <c r="C1205" t="s">
        <v>13832</v>
      </c>
      <c r="D1205" t="s">
        <v>13823</v>
      </c>
      <c r="E1205" t="s">
        <v>4274</v>
      </c>
      <c r="F1205" s="46">
        <v>196</v>
      </c>
      <c r="G1205" t="str">
        <f t="shared" si="19"/>
        <v>6228481198338856777196</v>
      </c>
      <c r="H1205" t="s">
        <v>215</v>
      </c>
      <c r="I1205" t="str">
        <f>VLOOKUP(G1205,网银退!C:D,2,FALSE)</f>
        <v>20170710</v>
      </c>
      <c r="P1205"/>
      <c r="Q1205"/>
    </row>
    <row r="1206" spans="1:17" ht="14.25">
      <c r="A1206" t="s">
        <v>9150</v>
      </c>
      <c r="B1206" t="s">
        <v>9147</v>
      </c>
      <c r="C1206" t="s">
        <v>13838</v>
      </c>
      <c r="D1206" t="s">
        <v>13823</v>
      </c>
      <c r="E1206" t="s">
        <v>9152</v>
      </c>
      <c r="F1206" s="46">
        <v>173.86</v>
      </c>
      <c r="G1206" t="str">
        <f t="shared" si="19"/>
        <v>4392260032613745173.86</v>
      </c>
      <c r="H1206" t="s">
        <v>198</v>
      </c>
      <c r="I1206" t="e">
        <f>VLOOKUP(G1206,网银退!C:D,2,FALSE)</f>
        <v>#N/A</v>
      </c>
    </row>
    <row r="1207" spans="1:17" ht="14.25">
      <c r="A1207" t="s">
        <v>9156</v>
      </c>
      <c r="B1207" t="s">
        <v>9153</v>
      </c>
      <c r="C1207" t="s">
        <v>13838</v>
      </c>
      <c r="D1207" t="s">
        <v>13823</v>
      </c>
      <c r="E1207" t="s">
        <v>9158</v>
      </c>
      <c r="F1207" s="46">
        <v>1600</v>
      </c>
      <c r="G1207" t="str">
        <f t="shared" si="19"/>
        <v>62179973000333695161600</v>
      </c>
      <c r="H1207" t="s">
        <v>198</v>
      </c>
      <c r="I1207" t="e">
        <f>VLOOKUP(G1207,网银退!C:D,2,FALSE)</f>
        <v>#N/A</v>
      </c>
    </row>
    <row r="1208" spans="1:17" ht="14.25">
      <c r="A1208" t="s">
        <v>9162</v>
      </c>
      <c r="B1208" t="s">
        <v>9159</v>
      </c>
      <c r="C1208" t="s">
        <v>13838</v>
      </c>
      <c r="D1208" t="s">
        <v>13823</v>
      </c>
      <c r="E1208" t="s">
        <v>9164</v>
      </c>
      <c r="F1208" s="46">
        <v>1992</v>
      </c>
      <c r="G1208" t="str">
        <f t="shared" si="19"/>
        <v>62170039600009993891992</v>
      </c>
      <c r="H1208" t="s">
        <v>198</v>
      </c>
      <c r="I1208" t="e">
        <f>VLOOKUP(G1208,网银退!C:D,2,FALSE)</f>
        <v>#N/A</v>
      </c>
    </row>
    <row r="1209" spans="1:17" ht="14.25">
      <c r="A1209" t="s">
        <v>9168</v>
      </c>
      <c r="B1209" t="s">
        <v>9165</v>
      </c>
      <c r="C1209" t="s">
        <v>13838</v>
      </c>
      <c r="D1209" t="s">
        <v>13823</v>
      </c>
      <c r="E1209" t="s">
        <v>9170</v>
      </c>
      <c r="F1209" s="46">
        <v>11.5</v>
      </c>
      <c r="G1209" t="str">
        <f t="shared" si="19"/>
        <v>436745004158944711.5</v>
      </c>
      <c r="H1209" t="s">
        <v>198</v>
      </c>
      <c r="I1209" t="e">
        <f>VLOOKUP(G1209,网银退!C:D,2,FALSE)</f>
        <v>#N/A</v>
      </c>
    </row>
    <row r="1210" spans="1:17" ht="14.25">
      <c r="A1210" t="s">
        <v>9174</v>
      </c>
      <c r="B1210" t="s">
        <v>9171</v>
      </c>
      <c r="C1210" t="s">
        <v>13838</v>
      </c>
      <c r="D1210" t="s">
        <v>13823</v>
      </c>
      <c r="E1210" t="s">
        <v>9176</v>
      </c>
      <c r="F1210" s="46">
        <v>202.83</v>
      </c>
      <c r="G1210" t="str">
        <f t="shared" si="19"/>
        <v>6228481931164683414202.83</v>
      </c>
      <c r="H1210" t="s">
        <v>198</v>
      </c>
      <c r="I1210" t="e">
        <f>VLOOKUP(G1210,网银退!C:D,2,FALSE)</f>
        <v>#N/A</v>
      </c>
    </row>
    <row r="1211" spans="1:17" ht="14.25">
      <c r="A1211" t="s">
        <v>9180</v>
      </c>
      <c r="B1211" t="s">
        <v>9177</v>
      </c>
      <c r="C1211" t="s">
        <v>13838</v>
      </c>
      <c r="D1211" t="s">
        <v>13823</v>
      </c>
      <c r="E1211" t="s">
        <v>9182</v>
      </c>
      <c r="F1211" s="46">
        <v>96.5</v>
      </c>
      <c r="G1211" t="str">
        <f t="shared" si="19"/>
        <v>623190000000040402696.5</v>
      </c>
      <c r="H1211" t="s">
        <v>198</v>
      </c>
      <c r="I1211" t="e">
        <f>VLOOKUP(G1211,网银退!C:D,2,FALSE)</f>
        <v>#N/A</v>
      </c>
    </row>
    <row r="1212" spans="1:17" ht="14.25">
      <c r="A1212" t="s">
        <v>9184</v>
      </c>
      <c r="B1212" t="s">
        <v>9183</v>
      </c>
      <c r="C1212" t="s">
        <v>13838</v>
      </c>
      <c r="D1212" t="s">
        <v>13823</v>
      </c>
      <c r="E1212" t="s">
        <v>5434</v>
      </c>
      <c r="F1212" s="46">
        <v>344.5</v>
      </c>
      <c r="G1212" t="str">
        <f t="shared" si="19"/>
        <v>6217232507000698991344.5</v>
      </c>
      <c r="H1212" t="s">
        <v>198</v>
      </c>
      <c r="I1212" t="e">
        <f>VLOOKUP(G1212,网银退!C:D,2,FALSE)</f>
        <v>#N/A</v>
      </c>
    </row>
    <row r="1213" spans="1:17" ht="14.25">
      <c r="A1213" t="s">
        <v>9189</v>
      </c>
      <c r="B1213" t="s">
        <v>9186</v>
      </c>
      <c r="C1213" t="s">
        <v>13838</v>
      </c>
      <c r="D1213" t="s">
        <v>13823</v>
      </c>
      <c r="E1213" t="s">
        <v>9191</v>
      </c>
      <c r="F1213" s="46">
        <v>94</v>
      </c>
      <c r="G1213" t="str">
        <f t="shared" si="19"/>
        <v>621785270000826616394</v>
      </c>
      <c r="H1213" t="s">
        <v>198</v>
      </c>
      <c r="I1213" t="e">
        <f>VLOOKUP(G1213,网银退!C:D,2,FALSE)</f>
        <v>#N/A</v>
      </c>
    </row>
    <row r="1214" spans="1:17" ht="14.25">
      <c r="A1214" t="s">
        <v>3698</v>
      </c>
      <c r="B1214" t="s">
        <v>3697</v>
      </c>
      <c r="C1214" t="s">
        <v>13828</v>
      </c>
      <c r="D1214" t="s">
        <v>13823</v>
      </c>
      <c r="E1214" t="s">
        <v>3526</v>
      </c>
      <c r="F1214" s="46">
        <v>464</v>
      </c>
      <c r="G1214" t="str">
        <f t="shared" si="19"/>
        <v>6228481198598845577464</v>
      </c>
      <c r="H1214" t="s">
        <v>215</v>
      </c>
      <c r="I1214" t="str">
        <f>VLOOKUP(G1214,网银退!C:D,2,FALSE)</f>
        <v>20170706</v>
      </c>
      <c r="P1214"/>
      <c r="Q1214"/>
    </row>
    <row r="1215" spans="1:17" ht="14.25">
      <c r="A1215" t="s">
        <v>9197</v>
      </c>
      <c r="B1215" t="s">
        <v>9194</v>
      </c>
      <c r="C1215" t="s">
        <v>13839</v>
      </c>
      <c r="D1215" t="s">
        <v>13823</v>
      </c>
      <c r="E1215" t="s">
        <v>9199</v>
      </c>
      <c r="F1215" s="46">
        <v>299.5</v>
      </c>
      <c r="G1215" t="str">
        <f t="shared" si="19"/>
        <v>6228480868545196776299.5</v>
      </c>
      <c r="H1215" t="s">
        <v>198</v>
      </c>
      <c r="I1215" t="e">
        <f>VLOOKUP(G1215,网银退!C:D,2,FALSE)</f>
        <v>#N/A</v>
      </c>
    </row>
    <row r="1216" spans="1:17" ht="14.25">
      <c r="A1216" t="s">
        <v>3384</v>
      </c>
      <c r="B1216" t="s">
        <v>1245</v>
      </c>
      <c r="C1216" t="s">
        <v>13827</v>
      </c>
      <c r="D1216" t="s">
        <v>13823</v>
      </c>
      <c r="E1216" t="s">
        <v>3386</v>
      </c>
      <c r="F1216" s="46" t="s">
        <v>13871</v>
      </c>
      <c r="G1216" t="str">
        <f t="shared" si="19"/>
        <v>6228481920500023112113.0</v>
      </c>
      <c r="H1216" t="s">
        <v>198</v>
      </c>
      <c r="I1216" t="e">
        <f>VLOOKUP(G1216,网银退!C:D,2,FALSE)</f>
        <v>#N/A</v>
      </c>
      <c r="P1216"/>
      <c r="Q1216"/>
    </row>
    <row r="1217" spans="1:17" ht="14.25">
      <c r="A1217" t="s">
        <v>9203</v>
      </c>
      <c r="B1217" t="s">
        <v>9202</v>
      </c>
      <c r="C1217" t="s">
        <v>13839</v>
      </c>
      <c r="D1217" t="s">
        <v>13823</v>
      </c>
      <c r="E1217" t="s">
        <v>3048</v>
      </c>
      <c r="F1217" s="46">
        <v>125.92</v>
      </c>
      <c r="G1217" t="str">
        <f t="shared" si="19"/>
        <v>6228411933032593663125.92</v>
      </c>
      <c r="H1217" t="s">
        <v>198</v>
      </c>
      <c r="I1217" t="e">
        <f>VLOOKUP(G1217,网银退!C:D,2,FALSE)</f>
        <v>#N/A</v>
      </c>
    </row>
    <row r="1218" spans="1:17" ht="14.25">
      <c r="A1218" t="s">
        <v>9206</v>
      </c>
      <c r="B1218" t="s">
        <v>9205</v>
      </c>
      <c r="C1218" t="s">
        <v>13839</v>
      </c>
      <c r="D1218" t="s">
        <v>13823</v>
      </c>
      <c r="E1218" t="s">
        <v>2497</v>
      </c>
      <c r="F1218" s="46">
        <v>2000</v>
      </c>
      <c r="G1218" t="str">
        <f t="shared" si="19"/>
        <v>52296405959871542000</v>
      </c>
      <c r="H1218" t="s">
        <v>198</v>
      </c>
      <c r="I1218" t="e">
        <f>VLOOKUP(G1218,网银退!C:D,2,FALSE)</f>
        <v>#N/A</v>
      </c>
    </row>
    <row r="1219" spans="1:17" ht="14.25">
      <c r="A1219" t="s">
        <v>9211</v>
      </c>
      <c r="B1219" t="s">
        <v>9208</v>
      </c>
      <c r="C1219" t="s">
        <v>13839</v>
      </c>
      <c r="D1219" t="s">
        <v>13823</v>
      </c>
      <c r="E1219" t="s">
        <v>9213</v>
      </c>
      <c r="F1219" s="46">
        <v>245</v>
      </c>
      <c r="G1219" t="str">
        <f t="shared" si="19"/>
        <v>6212262502023298600245</v>
      </c>
      <c r="H1219" t="s">
        <v>198</v>
      </c>
      <c r="I1219" t="e">
        <f>VLOOKUP(G1219,网银退!C:D,2,FALSE)</f>
        <v>#N/A</v>
      </c>
    </row>
    <row r="1220" spans="1:17" ht="14.25">
      <c r="A1220" t="s">
        <v>9217</v>
      </c>
      <c r="B1220" t="s">
        <v>9214</v>
      </c>
      <c r="C1220" t="s">
        <v>13839</v>
      </c>
      <c r="D1220" t="s">
        <v>13823</v>
      </c>
      <c r="E1220" t="s">
        <v>9219</v>
      </c>
      <c r="F1220" s="46">
        <v>132.91999999999999</v>
      </c>
      <c r="G1220" t="str">
        <f t="shared" si="19"/>
        <v>6228270961222593375132.92</v>
      </c>
      <c r="H1220" t="s">
        <v>198</v>
      </c>
      <c r="I1220" t="e">
        <f>VLOOKUP(G1220,网银退!C:D,2,FALSE)</f>
        <v>#N/A</v>
      </c>
    </row>
    <row r="1221" spans="1:17" ht="14.25">
      <c r="A1221" t="s">
        <v>9223</v>
      </c>
      <c r="B1221" t="s">
        <v>9220</v>
      </c>
      <c r="C1221" t="s">
        <v>13839</v>
      </c>
      <c r="D1221" t="s">
        <v>13823</v>
      </c>
      <c r="E1221" t="s">
        <v>9225</v>
      </c>
      <c r="F1221" s="46">
        <v>5000</v>
      </c>
      <c r="G1221" t="str">
        <f t="shared" si="19"/>
        <v>62305219300006348785000</v>
      </c>
      <c r="H1221" t="s">
        <v>198</v>
      </c>
      <c r="I1221" t="e">
        <f>VLOOKUP(G1221,网银退!C:D,2,FALSE)</f>
        <v>#N/A</v>
      </c>
    </row>
    <row r="1222" spans="1:17" ht="14.25">
      <c r="A1222" t="s">
        <v>9229</v>
      </c>
      <c r="B1222" t="s">
        <v>9226</v>
      </c>
      <c r="C1222" t="s">
        <v>13839</v>
      </c>
      <c r="D1222" t="s">
        <v>13823</v>
      </c>
      <c r="E1222" t="s">
        <v>9231</v>
      </c>
      <c r="F1222" s="46">
        <v>5000</v>
      </c>
      <c r="G1222" t="str">
        <f t="shared" ref="G1222:G1285" si="20">E1222&amp;F1222</f>
        <v>62177900010645108665000</v>
      </c>
      <c r="H1222" t="s">
        <v>198</v>
      </c>
      <c r="I1222" t="e">
        <f>VLOOKUP(G1222,网银退!C:D,2,FALSE)</f>
        <v>#N/A</v>
      </c>
    </row>
    <row r="1223" spans="1:17" ht="14.25">
      <c r="A1223" t="s">
        <v>9235</v>
      </c>
      <c r="B1223" t="s">
        <v>9232</v>
      </c>
      <c r="C1223" t="s">
        <v>13839</v>
      </c>
      <c r="D1223" t="s">
        <v>13823</v>
      </c>
      <c r="E1223" t="s">
        <v>9237</v>
      </c>
      <c r="F1223" s="46">
        <v>422.5</v>
      </c>
      <c r="G1223" t="str">
        <f t="shared" si="20"/>
        <v>6214858710696469422.5</v>
      </c>
      <c r="H1223" t="s">
        <v>198</v>
      </c>
      <c r="I1223" t="e">
        <f>VLOOKUP(G1223,网银退!C:D,2,FALSE)</f>
        <v>#N/A</v>
      </c>
    </row>
    <row r="1224" spans="1:17" ht="14.25">
      <c r="A1224" t="s">
        <v>9239</v>
      </c>
      <c r="B1224" t="s">
        <v>9238</v>
      </c>
      <c r="C1224" t="s">
        <v>13839</v>
      </c>
      <c r="D1224" t="s">
        <v>13823</v>
      </c>
      <c r="E1224" t="s">
        <v>8685</v>
      </c>
      <c r="F1224" s="46">
        <v>4999.5</v>
      </c>
      <c r="G1224" t="str">
        <f t="shared" si="20"/>
        <v>62149938603422164999.5</v>
      </c>
      <c r="H1224" t="s">
        <v>198</v>
      </c>
      <c r="I1224" t="e">
        <f>VLOOKUP(G1224,网银退!C:D,2,FALSE)</f>
        <v>#N/A</v>
      </c>
    </row>
    <row r="1225" spans="1:17" ht="14.25">
      <c r="A1225" t="s">
        <v>9244</v>
      </c>
      <c r="B1225" t="s">
        <v>9241</v>
      </c>
      <c r="C1225" t="s">
        <v>13839</v>
      </c>
      <c r="D1225" t="s">
        <v>13823</v>
      </c>
      <c r="E1225" t="s">
        <v>9246</v>
      </c>
      <c r="F1225" s="46">
        <v>740</v>
      </c>
      <c r="G1225" t="str">
        <f t="shared" si="20"/>
        <v>6217003860030746133740</v>
      </c>
      <c r="H1225" t="s">
        <v>198</v>
      </c>
      <c r="I1225" t="e">
        <f>VLOOKUP(G1225,网银退!C:D,2,FALSE)</f>
        <v>#N/A</v>
      </c>
    </row>
    <row r="1226" spans="1:17" ht="14.25">
      <c r="A1226" t="s">
        <v>9250</v>
      </c>
      <c r="B1226" t="s">
        <v>9247</v>
      </c>
      <c r="C1226" t="s">
        <v>13839</v>
      </c>
      <c r="D1226" t="s">
        <v>13823</v>
      </c>
      <c r="E1226" t="s">
        <v>9252</v>
      </c>
      <c r="F1226" s="46">
        <v>180.26</v>
      </c>
      <c r="G1226" t="str">
        <f t="shared" si="20"/>
        <v>6231900000089181982180.26</v>
      </c>
      <c r="H1226" t="s">
        <v>198</v>
      </c>
      <c r="I1226" t="e">
        <f>VLOOKUP(G1226,网银退!C:D,2,FALSE)</f>
        <v>#N/A</v>
      </c>
    </row>
    <row r="1227" spans="1:17" ht="14.25">
      <c r="A1227" t="s">
        <v>9256</v>
      </c>
      <c r="B1227" t="s">
        <v>9253</v>
      </c>
      <c r="C1227" t="s">
        <v>13839</v>
      </c>
      <c r="D1227" t="s">
        <v>13823</v>
      </c>
      <c r="E1227" t="s">
        <v>9258</v>
      </c>
      <c r="F1227" s="46">
        <v>862.5</v>
      </c>
      <c r="G1227" t="str">
        <f t="shared" si="20"/>
        <v>6225211200326188862.5</v>
      </c>
      <c r="H1227" t="s">
        <v>198</v>
      </c>
      <c r="I1227" t="e">
        <f>VLOOKUP(G1227,网银退!C:D,2,FALSE)</f>
        <v>#N/A</v>
      </c>
    </row>
    <row r="1228" spans="1:17" ht="14.25">
      <c r="A1228" t="s">
        <v>9260</v>
      </c>
      <c r="B1228" t="s">
        <v>9259</v>
      </c>
      <c r="C1228" t="s">
        <v>13839</v>
      </c>
      <c r="D1228" t="s">
        <v>13823</v>
      </c>
      <c r="E1228" t="s">
        <v>3499</v>
      </c>
      <c r="F1228" s="46">
        <v>106</v>
      </c>
      <c r="G1228" t="str">
        <f t="shared" si="20"/>
        <v>6222082507000612670106</v>
      </c>
      <c r="H1228" t="s">
        <v>198</v>
      </c>
      <c r="I1228" t="e">
        <f>VLOOKUP(G1228,网银退!C:D,2,FALSE)</f>
        <v>#N/A</v>
      </c>
    </row>
    <row r="1229" spans="1:17" ht="14.25">
      <c r="A1229" t="s">
        <v>9265</v>
      </c>
      <c r="B1229" t="s">
        <v>9262</v>
      </c>
      <c r="C1229" t="s">
        <v>13839</v>
      </c>
      <c r="D1229" t="s">
        <v>13823</v>
      </c>
      <c r="E1229" t="s">
        <v>9267</v>
      </c>
      <c r="F1229" s="46">
        <v>1335</v>
      </c>
      <c r="G1229" t="str">
        <f t="shared" si="20"/>
        <v>62170038600256315891335</v>
      </c>
      <c r="H1229" t="s">
        <v>198</v>
      </c>
      <c r="I1229" t="e">
        <f>VLOOKUP(G1229,网银退!C:D,2,FALSE)</f>
        <v>#N/A</v>
      </c>
    </row>
    <row r="1230" spans="1:17" ht="14.25">
      <c r="A1230" t="s">
        <v>9271</v>
      </c>
      <c r="B1230" t="s">
        <v>9268</v>
      </c>
      <c r="C1230" t="s">
        <v>13839</v>
      </c>
      <c r="D1230" t="s">
        <v>13823</v>
      </c>
      <c r="E1230" t="s">
        <v>9273</v>
      </c>
      <c r="F1230" s="46">
        <v>4004</v>
      </c>
      <c r="G1230" t="str">
        <f t="shared" si="20"/>
        <v>62319000000626821544004</v>
      </c>
      <c r="H1230" t="s">
        <v>198</v>
      </c>
      <c r="I1230" t="e">
        <f>VLOOKUP(G1230,网银退!C:D,2,FALSE)</f>
        <v>#N/A</v>
      </c>
    </row>
    <row r="1231" spans="1:17" ht="14.25">
      <c r="A1231" t="s">
        <v>3388</v>
      </c>
      <c r="B1231" t="s">
        <v>3387</v>
      </c>
      <c r="C1231" t="s">
        <v>13827</v>
      </c>
      <c r="D1231" t="s">
        <v>13823</v>
      </c>
      <c r="E1231" t="s">
        <v>3386</v>
      </c>
      <c r="F1231" s="46">
        <v>113</v>
      </c>
      <c r="G1231" t="str">
        <f t="shared" si="20"/>
        <v>6228481920500023112113</v>
      </c>
      <c r="H1231" t="s">
        <v>215</v>
      </c>
      <c r="I1231" t="str">
        <f>VLOOKUP(G1231,网银退!C:D,2,FALSE)</f>
        <v>20170705</v>
      </c>
      <c r="P1231"/>
      <c r="Q1231"/>
    </row>
    <row r="1232" spans="1:17" ht="14.25">
      <c r="A1232" t="s">
        <v>5165</v>
      </c>
      <c r="B1232" t="s">
        <v>5164</v>
      </c>
      <c r="C1232" t="s">
        <v>13834</v>
      </c>
      <c r="D1232" t="s">
        <v>13823</v>
      </c>
      <c r="E1232" t="s">
        <v>5168</v>
      </c>
      <c r="F1232" s="46">
        <v>9750</v>
      </c>
      <c r="G1232" t="str">
        <f t="shared" si="20"/>
        <v>62284819207360251139750</v>
      </c>
      <c r="H1232" t="s">
        <v>215</v>
      </c>
      <c r="I1232" t="str">
        <f>VLOOKUP(G1232,网银退!C:D,2,FALSE)</f>
        <v>20170712</v>
      </c>
    </row>
    <row r="1233" spans="1:9" ht="14.25">
      <c r="A1233" t="s">
        <v>9286</v>
      </c>
      <c r="B1233" t="s">
        <v>9283</v>
      </c>
      <c r="C1233" t="s">
        <v>13839</v>
      </c>
      <c r="D1233" t="s">
        <v>13823</v>
      </c>
      <c r="E1233" t="s">
        <v>9288</v>
      </c>
      <c r="F1233" s="46">
        <v>500</v>
      </c>
      <c r="G1233" t="str">
        <f t="shared" si="20"/>
        <v>6223692181721905500</v>
      </c>
      <c r="H1233" t="s">
        <v>198</v>
      </c>
      <c r="I1233" t="e">
        <f>VLOOKUP(G1233,网银退!C:D,2,FALSE)</f>
        <v>#N/A</v>
      </c>
    </row>
    <row r="1234" spans="1:9" ht="14.25">
      <c r="A1234" t="s">
        <v>9290</v>
      </c>
      <c r="B1234" t="s">
        <v>9289</v>
      </c>
      <c r="C1234" t="s">
        <v>13839</v>
      </c>
      <c r="D1234" t="s">
        <v>13823</v>
      </c>
      <c r="E1234" t="s">
        <v>7762</v>
      </c>
      <c r="F1234" s="46">
        <v>1050</v>
      </c>
      <c r="G1234" t="str">
        <f t="shared" si="20"/>
        <v>62319000001248473401050</v>
      </c>
      <c r="H1234" t="s">
        <v>198</v>
      </c>
      <c r="I1234" t="e">
        <f>VLOOKUP(G1234,网银退!C:D,2,FALSE)</f>
        <v>#N/A</v>
      </c>
    </row>
    <row r="1235" spans="1:9" ht="14.25">
      <c r="A1235" t="s">
        <v>9295</v>
      </c>
      <c r="B1235" t="s">
        <v>9292</v>
      </c>
      <c r="C1235" t="s">
        <v>13839</v>
      </c>
      <c r="D1235" t="s">
        <v>13823</v>
      </c>
      <c r="E1235" t="s">
        <v>9279</v>
      </c>
      <c r="F1235" s="46">
        <v>500</v>
      </c>
      <c r="G1235" t="str">
        <f t="shared" si="20"/>
        <v>6283660019325477500</v>
      </c>
      <c r="H1235" t="s">
        <v>198</v>
      </c>
      <c r="I1235" t="e">
        <f>VLOOKUP(G1235,网银退!C:D,2,FALSE)</f>
        <v>#N/A</v>
      </c>
    </row>
    <row r="1236" spans="1:9" ht="14.25">
      <c r="A1236" t="s">
        <v>9300</v>
      </c>
      <c r="B1236" t="s">
        <v>9297</v>
      </c>
      <c r="C1236" t="s">
        <v>13839</v>
      </c>
      <c r="D1236" t="s">
        <v>13823</v>
      </c>
      <c r="E1236" t="s">
        <v>9302</v>
      </c>
      <c r="F1236" s="46">
        <v>769.34</v>
      </c>
      <c r="G1236" t="str">
        <f t="shared" si="20"/>
        <v>6223691212933752769.34</v>
      </c>
      <c r="H1236" t="s">
        <v>198</v>
      </c>
      <c r="I1236" t="e">
        <f>VLOOKUP(G1236,网银退!C:D,2,FALSE)</f>
        <v>#N/A</v>
      </c>
    </row>
    <row r="1237" spans="1:9" ht="14.25">
      <c r="A1237" t="s">
        <v>5882</v>
      </c>
      <c r="B1237" t="s">
        <v>5881</v>
      </c>
      <c r="C1237" t="s">
        <v>13841</v>
      </c>
      <c r="D1237" t="s">
        <v>13823</v>
      </c>
      <c r="E1237" t="s">
        <v>5885</v>
      </c>
      <c r="F1237" s="46">
        <v>287.62</v>
      </c>
      <c r="G1237" t="str">
        <f t="shared" si="20"/>
        <v>6228481931088624817287.62</v>
      </c>
      <c r="H1237" t="s">
        <v>215</v>
      </c>
      <c r="I1237" t="str">
        <f>VLOOKUP(G1237,网银退!C:D,2,FALSE)</f>
        <v>20170718</v>
      </c>
    </row>
    <row r="1238" spans="1:9" ht="14.25">
      <c r="A1238" t="s">
        <v>9308</v>
      </c>
      <c r="B1238" t="s">
        <v>9305</v>
      </c>
      <c r="C1238" t="s">
        <v>13839</v>
      </c>
      <c r="D1238" t="s">
        <v>13823</v>
      </c>
      <c r="E1238" t="s">
        <v>9310</v>
      </c>
      <c r="F1238" s="46">
        <v>1862</v>
      </c>
      <c r="G1238" t="str">
        <f t="shared" si="20"/>
        <v>62260110367295581862</v>
      </c>
      <c r="H1238" t="s">
        <v>198</v>
      </c>
      <c r="I1238" t="e">
        <f>VLOOKUP(G1238,网银退!C:D,2,FALSE)</f>
        <v>#N/A</v>
      </c>
    </row>
    <row r="1239" spans="1:9" ht="14.25">
      <c r="A1239" t="s">
        <v>9314</v>
      </c>
      <c r="B1239" t="s">
        <v>9311</v>
      </c>
      <c r="C1239" t="s">
        <v>13839</v>
      </c>
      <c r="D1239" t="s">
        <v>13823</v>
      </c>
      <c r="E1239" t="s">
        <v>9316</v>
      </c>
      <c r="F1239" s="46">
        <v>620</v>
      </c>
      <c r="G1239" t="str">
        <f t="shared" si="20"/>
        <v>6227003960270030450620</v>
      </c>
      <c r="H1239" t="s">
        <v>198</v>
      </c>
      <c r="I1239" t="e">
        <f>VLOOKUP(G1239,网银退!C:D,2,FALSE)</f>
        <v>#N/A</v>
      </c>
    </row>
    <row r="1240" spans="1:9" ht="14.25">
      <c r="A1240" t="s">
        <v>9320</v>
      </c>
      <c r="B1240" t="s">
        <v>9317</v>
      </c>
      <c r="C1240" t="s">
        <v>13839</v>
      </c>
      <c r="D1240" t="s">
        <v>13823</v>
      </c>
      <c r="E1240" t="s">
        <v>9322</v>
      </c>
      <c r="F1240" s="46">
        <v>2925.26</v>
      </c>
      <c r="G1240" t="str">
        <f t="shared" si="20"/>
        <v>62269819001648372925.26</v>
      </c>
      <c r="H1240" t="s">
        <v>198</v>
      </c>
      <c r="I1240" t="e">
        <f>VLOOKUP(G1240,网银退!C:D,2,FALSE)</f>
        <v>#N/A</v>
      </c>
    </row>
    <row r="1241" spans="1:9" ht="14.25">
      <c r="A1241" t="s">
        <v>9326</v>
      </c>
      <c r="B1241" t="s">
        <v>9323</v>
      </c>
      <c r="C1241" t="s">
        <v>13839</v>
      </c>
      <c r="D1241" t="s">
        <v>13823</v>
      </c>
      <c r="E1241" t="s">
        <v>9328</v>
      </c>
      <c r="F1241" s="46">
        <v>285</v>
      </c>
      <c r="G1241" t="str">
        <f t="shared" si="20"/>
        <v>5187187012714860285</v>
      </c>
      <c r="H1241" t="s">
        <v>198</v>
      </c>
      <c r="I1241" t="e">
        <f>VLOOKUP(G1241,网银退!C:D,2,FALSE)</f>
        <v>#N/A</v>
      </c>
    </row>
    <row r="1242" spans="1:9" ht="14.25">
      <c r="A1242" t="s">
        <v>9332</v>
      </c>
      <c r="B1242" t="s">
        <v>9329</v>
      </c>
      <c r="C1242" t="s">
        <v>13839</v>
      </c>
      <c r="D1242" t="s">
        <v>13823</v>
      </c>
      <c r="E1242" t="s">
        <v>9334</v>
      </c>
      <c r="F1242" s="46">
        <v>2000</v>
      </c>
      <c r="G1242" t="str">
        <f t="shared" si="20"/>
        <v>62148587140111292000</v>
      </c>
      <c r="H1242" t="s">
        <v>198</v>
      </c>
      <c r="I1242" t="e">
        <f>VLOOKUP(G1242,网银退!C:D,2,FALSE)</f>
        <v>#N/A</v>
      </c>
    </row>
    <row r="1243" spans="1:9" ht="14.25">
      <c r="A1243" t="s">
        <v>9338</v>
      </c>
      <c r="B1243" t="s">
        <v>9335</v>
      </c>
      <c r="C1243" t="s">
        <v>13839</v>
      </c>
      <c r="D1243" t="s">
        <v>13823</v>
      </c>
      <c r="E1243" t="s">
        <v>9340</v>
      </c>
      <c r="F1243" s="46">
        <v>500</v>
      </c>
      <c r="G1243" t="str">
        <f t="shared" si="20"/>
        <v>6259075224674587500</v>
      </c>
      <c r="H1243" t="s">
        <v>198</v>
      </c>
      <c r="I1243" t="e">
        <f>VLOOKUP(G1243,网银退!C:D,2,FALSE)</f>
        <v>#N/A</v>
      </c>
    </row>
    <row r="1244" spans="1:9" ht="14.25">
      <c r="A1244" t="s">
        <v>9344</v>
      </c>
      <c r="B1244" t="s">
        <v>9341</v>
      </c>
      <c r="C1244" t="s">
        <v>13839</v>
      </c>
      <c r="D1244" t="s">
        <v>13823</v>
      </c>
      <c r="E1244" t="s">
        <v>9346</v>
      </c>
      <c r="F1244" s="46">
        <v>1000</v>
      </c>
      <c r="G1244" t="str">
        <f t="shared" si="20"/>
        <v>62172324090006047411000</v>
      </c>
      <c r="H1244" t="s">
        <v>198</v>
      </c>
      <c r="I1244" t="e">
        <f>VLOOKUP(G1244,网银退!C:D,2,FALSE)</f>
        <v>#N/A</v>
      </c>
    </row>
    <row r="1245" spans="1:9" ht="14.25">
      <c r="A1245" t="s">
        <v>9350</v>
      </c>
      <c r="B1245" t="s">
        <v>9347</v>
      </c>
      <c r="C1245" t="s">
        <v>13840</v>
      </c>
      <c r="D1245" t="s">
        <v>13823</v>
      </c>
      <c r="E1245" t="s">
        <v>9352</v>
      </c>
      <c r="F1245" s="46">
        <v>2600</v>
      </c>
      <c r="G1245" t="str">
        <f t="shared" si="20"/>
        <v>62319000001051608122600</v>
      </c>
      <c r="H1245" t="s">
        <v>198</v>
      </c>
      <c r="I1245" t="e">
        <f>VLOOKUP(G1245,网银退!C:D,2,FALSE)</f>
        <v>#N/A</v>
      </c>
    </row>
    <row r="1246" spans="1:9" ht="14.25">
      <c r="A1246" t="s">
        <v>9356</v>
      </c>
      <c r="B1246" t="s">
        <v>9353</v>
      </c>
      <c r="C1246" t="s">
        <v>13840</v>
      </c>
      <c r="D1246" t="s">
        <v>13823</v>
      </c>
      <c r="E1246" t="s">
        <v>9358</v>
      </c>
      <c r="F1246" s="46">
        <v>332</v>
      </c>
      <c r="G1246" t="str">
        <f t="shared" si="20"/>
        <v>6212262505000783916332</v>
      </c>
      <c r="H1246" t="s">
        <v>198</v>
      </c>
      <c r="I1246" t="e">
        <f>VLOOKUP(G1246,网银退!C:D,2,FALSE)</f>
        <v>#N/A</v>
      </c>
    </row>
    <row r="1247" spans="1:9" ht="14.25">
      <c r="A1247" t="s">
        <v>9362</v>
      </c>
      <c r="B1247" t="s">
        <v>9359</v>
      </c>
      <c r="C1247" t="s">
        <v>13840</v>
      </c>
      <c r="D1247" t="s">
        <v>13823</v>
      </c>
      <c r="E1247" t="s">
        <v>9364</v>
      </c>
      <c r="F1247" s="46">
        <v>90.5</v>
      </c>
      <c r="G1247" t="str">
        <f t="shared" si="20"/>
        <v>621785270001009248290.5</v>
      </c>
      <c r="H1247" t="s">
        <v>198</v>
      </c>
      <c r="I1247" t="e">
        <f>VLOOKUP(G1247,网银退!C:D,2,FALSE)</f>
        <v>#N/A</v>
      </c>
    </row>
    <row r="1248" spans="1:9" ht="14.25">
      <c r="A1248" t="s">
        <v>9368</v>
      </c>
      <c r="B1248" t="s">
        <v>9365</v>
      </c>
      <c r="C1248" t="s">
        <v>13840</v>
      </c>
      <c r="D1248" t="s">
        <v>13823</v>
      </c>
      <c r="E1248" t="s">
        <v>9370</v>
      </c>
      <c r="F1248" s="46">
        <v>50</v>
      </c>
      <c r="G1248" t="str">
        <f t="shared" si="20"/>
        <v>622848193619599096950</v>
      </c>
      <c r="H1248" t="s">
        <v>198</v>
      </c>
      <c r="I1248" t="e">
        <f>VLOOKUP(G1248,网银退!C:D,2,FALSE)</f>
        <v>#N/A</v>
      </c>
    </row>
    <row r="1249" spans="1:17" ht="14.25">
      <c r="A1249" t="s">
        <v>9374</v>
      </c>
      <c r="B1249" t="s">
        <v>9371</v>
      </c>
      <c r="C1249" t="s">
        <v>13840</v>
      </c>
      <c r="D1249" t="s">
        <v>13823</v>
      </c>
      <c r="E1249" t="s">
        <v>9376</v>
      </c>
      <c r="F1249" s="46">
        <v>5000</v>
      </c>
      <c r="G1249" t="str">
        <f t="shared" si="20"/>
        <v>62145721810007859385000</v>
      </c>
      <c r="H1249" t="s">
        <v>198</v>
      </c>
      <c r="I1249" t="e">
        <f>VLOOKUP(G1249,网银退!C:D,2,FALSE)</f>
        <v>#N/A</v>
      </c>
    </row>
    <row r="1250" spans="1:17" ht="14.25">
      <c r="A1250" t="s">
        <v>9380</v>
      </c>
      <c r="B1250" t="s">
        <v>9377</v>
      </c>
      <c r="C1250" t="s">
        <v>13840</v>
      </c>
      <c r="D1250" t="s">
        <v>13823</v>
      </c>
      <c r="E1250" t="s">
        <v>9382</v>
      </c>
      <c r="F1250" s="46">
        <v>39</v>
      </c>
      <c r="G1250" t="str">
        <f t="shared" si="20"/>
        <v>622848334849186327039</v>
      </c>
      <c r="H1250" t="s">
        <v>198</v>
      </c>
      <c r="I1250" t="e">
        <f>VLOOKUP(G1250,网银退!C:D,2,FALSE)</f>
        <v>#N/A</v>
      </c>
    </row>
    <row r="1251" spans="1:17" ht="14.25">
      <c r="A1251" t="s">
        <v>9386</v>
      </c>
      <c r="B1251" t="s">
        <v>9383</v>
      </c>
      <c r="C1251" t="s">
        <v>13840</v>
      </c>
      <c r="D1251" t="s">
        <v>13823</v>
      </c>
      <c r="E1251" t="s">
        <v>9382</v>
      </c>
      <c r="F1251" s="46">
        <v>271</v>
      </c>
      <c r="G1251" t="str">
        <f t="shared" si="20"/>
        <v>6228483348491863270271</v>
      </c>
      <c r="H1251" t="s">
        <v>198</v>
      </c>
      <c r="I1251" t="e">
        <f>VLOOKUP(G1251,网银退!C:D,2,FALSE)</f>
        <v>#N/A</v>
      </c>
    </row>
    <row r="1252" spans="1:17" ht="14.25">
      <c r="A1252" t="s">
        <v>9389</v>
      </c>
      <c r="B1252" t="s">
        <v>9388</v>
      </c>
      <c r="C1252" t="s">
        <v>13840</v>
      </c>
      <c r="D1252" t="s">
        <v>13823</v>
      </c>
      <c r="E1252" t="s">
        <v>2962</v>
      </c>
      <c r="F1252" s="46">
        <v>6000</v>
      </c>
      <c r="G1252" t="str">
        <f t="shared" si="20"/>
        <v>62226205900004464706000</v>
      </c>
      <c r="H1252" t="s">
        <v>198</v>
      </c>
      <c r="I1252" t="e">
        <f>VLOOKUP(G1252,网银退!C:D,2,FALSE)</f>
        <v>#N/A</v>
      </c>
    </row>
    <row r="1253" spans="1:17" ht="14.25">
      <c r="A1253" t="s">
        <v>9392</v>
      </c>
      <c r="B1253" t="s">
        <v>9391</v>
      </c>
      <c r="C1253" t="s">
        <v>13840</v>
      </c>
      <c r="D1253" t="s">
        <v>13823</v>
      </c>
      <c r="E1253" t="s">
        <v>2962</v>
      </c>
      <c r="F1253" s="46">
        <v>9901</v>
      </c>
      <c r="G1253" t="str">
        <f t="shared" si="20"/>
        <v>62226205900004464709901</v>
      </c>
      <c r="H1253" t="s">
        <v>198</v>
      </c>
      <c r="I1253" t="e">
        <f>VLOOKUP(G1253,网银退!C:D,2,FALSE)</f>
        <v>#N/A</v>
      </c>
    </row>
    <row r="1254" spans="1:17" ht="14.25">
      <c r="A1254" t="s">
        <v>9397</v>
      </c>
      <c r="B1254" t="s">
        <v>9394</v>
      </c>
      <c r="C1254" t="s">
        <v>13840</v>
      </c>
      <c r="D1254" t="s">
        <v>13823</v>
      </c>
      <c r="E1254" t="s">
        <v>9399</v>
      </c>
      <c r="F1254" s="46">
        <v>160</v>
      </c>
      <c r="G1254" t="str">
        <f t="shared" si="20"/>
        <v>6217562700004234729160</v>
      </c>
      <c r="H1254" t="s">
        <v>198</v>
      </c>
      <c r="I1254" t="e">
        <f>VLOOKUP(G1254,网银退!C:D,2,FALSE)</f>
        <v>#N/A</v>
      </c>
    </row>
    <row r="1255" spans="1:17" ht="14.25">
      <c r="A1255" t="s">
        <v>9403</v>
      </c>
      <c r="B1255" t="s">
        <v>9400</v>
      </c>
      <c r="C1255" t="s">
        <v>13840</v>
      </c>
      <c r="D1255" t="s">
        <v>13823</v>
      </c>
      <c r="E1255" t="s">
        <v>9405</v>
      </c>
      <c r="F1255" s="46">
        <v>23.02</v>
      </c>
      <c r="G1255" t="str">
        <f t="shared" si="20"/>
        <v>439225878285000423.02</v>
      </c>
      <c r="H1255" t="s">
        <v>198</v>
      </c>
      <c r="I1255" t="e">
        <f>VLOOKUP(G1255,网银退!C:D,2,FALSE)</f>
        <v>#N/A</v>
      </c>
    </row>
    <row r="1256" spans="1:17" ht="14.25">
      <c r="A1256" t="s">
        <v>9409</v>
      </c>
      <c r="B1256" t="s">
        <v>9406</v>
      </c>
      <c r="C1256" t="s">
        <v>13840</v>
      </c>
      <c r="D1256" t="s">
        <v>13823</v>
      </c>
      <c r="E1256" t="s">
        <v>9411</v>
      </c>
      <c r="F1256" s="46">
        <v>450</v>
      </c>
      <c r="G1256" t="str">
        <f t="shared" si="20"/>
        <v>6228463976000555062450</v>
      </c>
      <c r="H1256" t="s">
        <v>198</v>
      </c>
      <c r="I1256" t="e">
        <f>VLOOKUP(G1256,网银退!C:D,2,FALSE)</f>
        <v>#N/A</v>
      </c>
    </row>
    <row r="1257" spans="1:17" ht="14.25">
      <c r="A1257" t="s">
        <v>3363</v>
      </c>
      <c r="B1257" t="s">
        <v>3362</v>
      </c>
      <c r="C1257" t="s">
        <v>13827</v>
      </c>
      <c r="D1257" t="s">
        <v>13823</v>
      </c>
      <c r="E1257" t="s">
        <v>3365</v>
      </c>
      <c r="F1257" s="46">
        <v>1497</v>
      </c>
      <c r="G1257" t="str">
        <f t="shared" si="20"/>
        <v>62284819311418965191497</v>
      </c>
      <c r="H1257" t="s">
        <v>215</v>
      </c>
      <c r="I1257" t="str">
        <f>VLOOKUP(G1257,网银退!C:D,2,FALSE)</f>
        <v>20170705</v>
      </c>
      <c r="P1257"/>
      <c r="Q1257"/>
    </row>
    <row r="1258" spans="1:17" ht="14.25">
      <c r="A1258" t="s">
        <v>9417</v>
      </c>
      <c r="B1258" t="s">
        <v>9414</v>
      </c>
      <c r="C1258" t="s">
        <v>13840</v>
      </c>
      <c r="D1258" t="s">
        <v>13823</v>
      </c>
      <c r="E1258" t="s">
        <v>9419</v>
      </c>
      <c r="F1258" s="46">
        <v>91.24</v>
      </c>
      <c r="G1258" t="str">
        <f t="shared" si="20"/>
        <v>625966190000099791.24</v>
      </c>
      <c r="H1258" t="s">
        <v>198</v>
      </c>
      <c r="I1258" t="e">
        <f>VLOOKUP(G1258,网银退!C:D,2,FALSE)</f>
        <v>#N/A</v>
      </c>
    </row>
    <row r="1259" spans="1:17" ht="14.25">
      <c r="A1259" t="s">
        <v>9423</v>
      </c>
      <c r="B1259" t="s">
        <v>9420</v>
      </c>
      <c r="C1259" t="s">
        <v>13840</v>
      </c>
      <c r="D1259" t="s">
        <v>13823</v>
      </c>
      <c r="E1259" t="s">
        <v>9425</v>
      </c>
      <c r="F1259" s="46">
        <v>2004</v>
      </c>
      <c r="G1259" t="str">
        <f t="shared" si="20"/>
        <v>62284833481802039782004</v>
      </c>
      <c r="H1259" t="s">
        <v>198</v>
      </c>
      <c r="I1259" t="e">
        <f>VLOOKUP(G1259,网银退!C:D,2,FALSE)</f>
        <v>#N/A</v>
      </c>
    </row>
    <row r="1260" spans="1:17" ht="14.25">
      <c r="A1260" t="s">
        <v>9429</v>
      </c>
      <c r="B1260" t="s">
        <v>9426</v>
      </c>
      <c r="C1260" t="s">
        <v>13840</v>
      </c>
      <c r="D1260" t="s">
        <v>13823</v>
      </c>
      <c r="E1260" t="s">
        <v>9431</v>
      </c>
      <c r="F1260" s="46">
        <v>598</v>
      </c>
      <c r="G1260" t="str">
        <f t="shared" si="20"/>
        <v>6228450866016017964598</v>
      </c>
      <c r="H1260" t="s">
        <v>198</v>
      </c>
      <c r="I1260" t="e">
        <f>VLOOKUP(G1260,网银退!C:D,2,FALSE)</f>
        <v>#N/A</v>
      </c>
    </row>
    <row r="1261" spans="1:17" ht="14.25">
      <c r="A1261" t="s">
        <v>9435</v>
      </c>
      <c r="B1261" t="s">
        <v>9432</v>
      </c>
      <c r="C1261" t="s">
        <v>13840</v>
      </c>
      <c r="D1261" t="s">
        <v>13823</v>
      </c>
      <c r="E1261" t="s">
        <v>9437</v>
      </c>
      <c r="F1261" s="46">
        <v>170.3</v>
      </c>
      <c r="G1261" t="str">
        <f t="shared" si="20"/>
        <v>6231900000010741227170.3</v>
      </c>
      <c r="H1261" t="s">
        <v>198</v>
      </c>
      <c r="I1261" t="e">
        <f>VLOOKUP(G1261,网银退!C:D,2,FALSE)</f>
        <v>#N/A</v>
      </c>
    </row>
    <row r="1262" spans="1:17" ht="14.25">
      <c r="A1262" t="s">
        <v>9441</v>
      </c>
      <c r="B1262" t="s">
        <v>9438</v>
      </c>
      <c r="C1262" t="s">
        <v>13840</v>
      </c>
      <c r="D1262" t="s">
        <v>13823</v>
      </c>
      <c r="E1262" t="s">
        <v>9443</v>
      </c>
      <c r="F1262" s="46">
        <v>113.72</v>
      </c>
      <c r="G1262" t="str">
        <f t="shared" si="20"/>
        <v>6221532330200016891113.72</v>
      </c>
      <c r="H1262" t="s">
        <v>198</v>
      </c>
      <c r="I1262" t="e">
        <f>VLOOKUP(G1262,网银退!C:D,2,FALSE)</f>
        <v>#N/A</v>
      </c>
    </row>
    <row r="1263" spans="1:17" ht="14.25">
      <c r="A1263" t="s">
        <v>9447</v>
      </c>
      <c r="B1263" t="s">
        <v>9444</v>
      </c>
      <c r="C1263" t="s">
        <v>13840</v>
      </c>
      <c r="D1263" t="s">
        <v>13823</v>
      </c>
      <c r="E1263" t="s">
        <v>9449</v>
      </c>
      <c r="F1263" s="46">
        <v>258</v>
      </c>
      <c r="G1263" t="str">
        <f t="shared" si="20"/>
        <v>6231900000091002960258</v>
      </c>
      <c r="H1263" t="s">
        <v>198</v>
      </c>
      <c r="I1263" t="e">
        <f>VLOOKUP(G1263,网银退!C:D,2,FALSE)</f>
        <v>#N/A</v>
      </c>
    </row>
    <row r="1264" spans="1:17" ht="14.25">
      <c r="A1264" t="s">
        <v>5314</v>
      </c>
      <c r="B1264" t="s">
        <v>5313</v>
      </c>
      <c r="C1264" t="s">
        <v>13835</v>
      </c>
      <c r="D1264" t="s">
        <v>13823</v>
      </c>
      <c r="E1264" t="s">
        <v>5317</v>
      </c>
      <c r="F1264" s="46">
        <v>463</v>
      </c>
      <c r="G1264" t="str">
        <f t="shared" si="20"/>
        <v>6228481931144674012463</v>
      </c>
      <c r="H1264" t="s">
        <v>215</v>
      </c>
      <c r="I1264" t="str">
        <f>VLOOKUP(G1264,网银退!C:D,2,FALSE)</f>
        <v>20170713</v>
      </c>
    </row>
    <row r="1265" spans="1:17" ht="14.25">
      <c r="A1265" t="s">
        <v>9455</v>
      </c>
      <c r="B1265" t="s">
        <v>9452</v>
      </c>
      <c r="C1265" t="s">
        <v>13840</v>
      </c>
      <c r="D1265" t="s">
        <v>13823</v>
      </c>
      <c r="E1265" t="s">
        <v>9457</v>
      </c>
      <c r="F1265" s="46">
        <v>440</v>
      </c>
      <c r="G1265" t="str">
        <f t="shared" si="20"/>
        <v>6217852700015385444440</v>
      </c>
      <c r="H1265" t="s">
        <v>198</v>
      </c>
      <c r="I1265" t="e">
        <f>VLOOKUP(G1265,网银退!C:D,2,FALSE)</f>
        <v>#N/A</v>
      </c>
    </row>
    <row r="1266" spans="1:17" ht="14.25">
      <c r="A1266" t="s">
        <v>9461</v>
      </c>
      <c r="B1266" t="s">
        <v>9458</v>
      </c>
      <c r="C1266" t="s">
        <v>13840</v>
      </c>
      <c r="D1266" t="s">
        <v>13823</v>
      </c>
      <c r="E1266" t="s">
        <v>9463</v>
      </c>
      <c r="F1266" s="46">
        <v>554.29999999999995</v>
      </c>
      <c r="G1266" t="str">
        <f t="shared" si="20"/>
        <v>6228484160275885612554.3</v>
      </c>
      <c r="H1266" t="s">
        <v>198</v>
      </c>
      <c r="I1266" t="e">
        <f>VLOOKUP(G1266,网银退!C:D,2,FALSE)</f>
        <v>#N/A</v>
      </c>
    </row>
    <row r="1267" spans="1:17" ht="14.25">
      <c r="A1267" t="s">
        <v>3673</v>
      </c>
      <c r="B1267" t="s">
        <v>3672</v>
      </c>
      <c r="C1267" t="s">
        <v>13828</v>
      </c>
      <c r="D1267" t="s">
        <v>13823</v>
      </c>
      <c r="E1267" t="s">
        <v>3675</v>
      </c>
      <c r="F1267" s="46">
        <v>69</v>
      </c>
      <c r="G1267" t="str">
        <f t="shared" si="20"/>
        <v>622848197800408217469</v>
      </c>
      <c r="H1267" t="s">
        <v>215</v>
      </c>
      <c r="I1267" t="str">
        <f>VLOOKUP(G1267,网银退!C:D,2,FALSE)</f>
        <v>20170706</v>
      </c>
      <c r="P1267"/>
      <c r="Q1267"/>
    </row>
    <row r="1268" spans="1:17" ht="14.25">
      <c r="A1268" t="s">
        <v>9469</v>
      </c>
      <c r="B1268" t="s">
        <v>9466</v>
      </c>
      <c r="C1268" t="s">
        <v>13840</v>
      </c>
      <c r="D1268" t="s">
        <v>13823</v>
      </c>
      <c r="E1268" t="s">
        <v>9463</v>
      </c>
      <c r="F1268" s="46">
        <v>500</v>
      </c>
      <c r="G1268" t="str">
        <f t="shared" si="20"/>
        <v>6228484160275885612500</v>
      </c>
      <c r="H1268" t="s">
        <v>198</v>
      </c>
      <c r="I1268" t="e">
        <f>VLOOKUP(G1268,网银退!C:D,2,FALSE)</f>
        <v>#N/A</v>
      </c>
    </row>
    <row r="1269" spans="1:17" ht="14.25">
      <c r="A1269" t="s">
        <v>9474</v>
      </c>
      <c r="B1269" t="s">
        <v>9471</v>
      </c>
      <c r="C1269" t="s">
        <v>13840</v>
      </c>
      <c r="D1269" t="s">
        <v>13823</v>
      </c>
      <c r="E1269" t="s">
        <v>9476</v>
      </c>
      <c r="F1269" s="46">
        <v>412.5</v>
      </c>
      <c r="G1269" t="str">
        <f t="shared" si="20"/>
        <v>6230200072638955412.5</v>
      </c>
      <c r="H1269" t="s">
        <v>198</v>
      </c>
      <c r="I1269" t="e">
        <f>VLOOKUP(G1269,网银退!C:D,2,FALSE)</f>
        <v>#N/A</v>
      </c>
    </row>
    <row r="1270" spans="1:17" ht="14.25">
      <c r="A1270" t="s">
        <v>9480</v>
      </c>
      <c r="B1270" t="s">
        <v>9477</v>
      </c>
      <c r="C1270" t="s">
        <v>13840</v>
      </c>
      <c r="D1270" t="s">
        <v>13823</v>
      </c>
      <c r="E1270" t="s">
        <v>9482</v>
      </c>
      <c r="F1270" s="46">
        <v>62</v>
      </c>
      <c r="G1270" t="str">
        <f t="shared" si="20"/>
        <v>623190002000956025562</v>
      </c>
      <c r="H1270" t="s">
        <v>198</v>
      </c>
      <c r="I1270" t="e">
        <f>VLOOKUP(G1270,网银退!C:D,2,FALSE)</f>
        <v>#N/A</v>
      </c>
    </row>
    <row r="1271" spans="1:17" ht="14.25">
      <c r="A1271" t="s">
        <v>9486</v>
      </c>
      <c r="B1271" t="s">
        <v>9483</v>
      </c>
      <c r="C1271" t="s">
        <v>13840</v>
      </c>
      <c r="D1271" t="s">
        <v>13823</v>
      </c>
      <c r="E1271" t="s">
        <v>9488</v>
      </c>
      <c r="F1271" s="46">
        <v>5000</v>
      </c>
      <c r="G1271" t="str">
        <f t="shared" si="20"/>
        <v>52395910036249625000</v>
      </c>
      <c r="H1271" t="s">
        <v>198</v>
      </c>
      <c r="I1271" t="e">
        <f>VLOOKUP(G1271,网银退!C:D,2,FALSE)</f>
        <v>#N/A</v>
      </c>
    </row>
    <row r="1272" spans="1:17" ht="14.25">
      <c r="A1272" t="s">
        <v>5081</v>
      </c>
      <c r="B1272" t="s">
        <v>5080</v>
      </c>
      <c r="C1272" t="s">
        <v>13833</v>
      </c>
      <c r="D1272" t="s">
        <v>13823</v>
      </c>
      <c r="E1272" t="s">
        <v>5084</v>
      </c>
      <c r="F1272" s="46">
        <v>313</v>
      </c>
      <c r="G1272" t="str">
        <f t="shared" si="20"/>
        <v>6228482891099252116313</v>
      </c>
      <c r="H1272" t="s">
        <v>215</v>
      </c>
      <c r="I1272" t="str">
        <f>VLOOKUP(G1272,网银退!C:D,2,FALSE)</f>
        <v>20170711</v>
      </c>
    </row>
    <row r="1273" spans="1:17" ht="14.25">
      <c r="A1273" t="s">
        <v>9494</v>
      </c>
      <c r="B1273" t="s">
        <v>9491</v>
      </c>
      <c r="C1273" t="s">
        <v>13840</v>
      </c>
      <c r="D1273" t="s">
        <v>13823</v>
      </c>
      <c r="E1273" t="s">
        <v>9496</v>
      </c>
      <c r="F1273" s="46">
        <v>1000</v>
      </c>
      <c r="G1273" t="str">
        <f t="shared" si="20"/>
        <v>62319000200008295921000</v>
      </c>
      <c r="H1273" t="s">
        <v>198</v>
      </c>
      <c r="I1273" t="e">
        <f>VLOOKUP(G1273,网银退!C:D,2,FALSE)</f>
        <v>#N/A</v>
      </c>
    </row>
    <row r="1274" spans="1:17" ht="14.25">
      <c r="A1274" t="s">
        <v>9500</v>
      </c>
      <c r="B1274" t="s">
        <v>9497</v>
      </c>
      <c r="C1274" t="s">
        <v>13840</v>
      </c>
      <c r="D1274" t="s">
        <v>13823</v>
      </c>
      <c r="E1274" t="s">
        <v>9502</v>
      </c>
      <c r="F1274" s="46">
        <v>463.5</v>
      </c>
      <c r="G1274" t="str">
        <f t="shared" si="20"/>
        <v>6228410860271494116463.5</v>
      </c>
      <c r="H1274" t="s">
        <v>198</v>
      </c>
      <c r="I1274" t="e">
        <f>VLOOKUP(G1274,网银退!C:D,2,FALSE)</f>
        <v>#N/A</v>
      </c>
    </row>
    <row r="1275" spans="1:17" ht="14.25">
      <c r="A1275" t="s">
        <v>9504</v>
      </c>
      <c r="B1275" t="s">
        <v>9503</v>
      </c>
      <c r="C1275" t="s">
        <v>13840</v>
      </c>
      <c r="D1275" t="s">
        <v>13823</v>
      </c>
      <c r="E1275" t="s">
        <v>9123</v>
      </c>
      <c r="F1275" s="46">
        <v>594.5</v>
      </c>
      <c r="G1275" t="str">
        <f t="shared" si="20"/>
        <v>6217232505000592057594.5</v>
      </c>
      <c r="H1275" t="s">
        <v>198</v>
      </c>
      <c r="I1275" t="e">
        <f>VLOOKUP(G1275,网银退!C:D,2,FALSE)</f>
        <v>#N/A</v>
      </c>
    </row>
    <row r="1276" spans="1:17" ht="14.25">
      <c r="A1276" t="s">
        <v>9507</v>
      </c>
      <c r="B1276" t="s">
        <v>9506</v>
      </c>
      <c r="C1276" t="s">
        <v>13840</v>
      </c>
      <c r="D1276" t="s">
        <v>13823</v>
      </c>
      <c r="E1276" t="s">
        <v>2607</v>
      </c>
      <c r="F1276" s="46">
        <v>307</v>
      </c>
      <c r="G1276" t="str">
        <f t="shared" si="20"/>
        <v>6214838713753913307</v>
      </c>
      <c r="H1276" t="s">
        <v>198</v>
      </c>
      <c r="I1276" t="e">
        <f>VLOOKUP(G1276,网银退!C:D,2,FALSE)</f>
        <v>#N/A</v>
      </c>
    </row>
    <row r="1277" spans="1:17" ht="14.25">
      <c r="A1277" t="s">
        <v>5417</v>
      </c>
      <c r="B1277" t="s">
        <v>5416</v>
      </c>
      <c r="C1277" t="s">
        <v>13836</v>
      </c>
      <c r="D1277" t="s">
        <v>13823</v>
      </c>
      <c r="E1277" t="s">
        <v>5420</v>
      </c>
      <c r="F1277" s="46">
        <v>700</v>
      </c>
      <c r="G1277" t="str">
        <f t="shared" si="20"/>
        <v>6228483310775610710700</v>
      </c>
      <c r="H1277" t="s">
        <v>215</v>
      </c>
      <c r="I1277" t="str">
        <f>VLOOKUP(G1277,网银退!C:D,2,FALSE)</f>
        <v>20170714</v>
      </c>
    </row>
    <row r="1278" spans="1:17" ht="14.25">
      <c r="A1278" t="s">
        <v>5549</v>
      </c>
      <c r="B1278" t="s">
        <v>5548</v>
      </c>
      <c r="C1278" t="s">
        <v>13838</v>
      </c>
      <c r="D1278" t="s">
        <v>13823</v>
      </c>
      <c r="E1278" t="s">
        <v>5420</v>
      </c>
      <c r="F1278" s="46">
        <v>700</v>
      </c>
      <c r="G1278" t="str">
        <f t="shared" si="20"/>
        <v>6228483310775610710700</v>
      </c>
      <c r="H1278" t="s">
        <v>215</v>
      </c>
      <c r="I1278" t="str">
        <f>VLOOKUP(G1278,网银退!C:D,2,FALSE)</f>
        <v>20170714</v>
      </c>
    </row>
    <row r="1279" spans="1:17" ht="14.25">
      <c r="A1279" t="s">
        <v>9517</v>
      </c>
      <c r="B1279" t="s">
        <v>9514</v>
      </c>
      <c r="C1279" t="s">
        <v>13840</v>
      </c>
      <c r="D1279" t="s">
        <v>13823</v>
      </c>
      <c r="E1279" t="s">
        <v>9519</v>
      </c>
      <c r="F1279" s="46">
        <v>250.6</v>
      </c>
      <c r="G1279" t="str">
        <f t="shared" si="20"/>
        <v>6225760005293324250.6</v>
      </c>
      <c r="H1279" t="s">
        <v>198</v>
      </c>
      <c r="I1279" t="e">
        <f>VLOOKUP(G1279,网银退!C:D,2,FALSE)</f>
        <v>#N/A</v>
      </c>
    </row>
    <row r="1280" spans="1:17" ht="14.25">
      <c r="A1280" t="s">
        <v>9523</v>
      </c>
      <c r="B1280" t="s">
        <v>9520</v>
      </c>
      <c r="C1280" t="s">
        <v>13840</v>
      </c>
      <c r="D1280" t="s">
        <v>13823</v>
      </c>
      <c r="E1280" t="s">
        <v>9525</v>
      </c>
      <c r="F1280" s="46">
        <v>500</v>
      </c>
      <c r="G1280" t="str">
        <f t="shared" si="20"/>
        <v>6283883524982224500</v>
      </c>
      <c r="H1280" t="s">
        <v>198</v>
      </c>
      <c r="I1280" t="e">
        <f>VLOOKUP(G1280,网银退!C:D,2,FALSE)</f>
        <v>#N/A</v>
      </c>
    </row>
    <row r="1281" spans="1:17" ht="14.25">
      <c r="A1281" t="s">
        <v>9529</v>
      </c>
      <c r="B1281" t="s">
        <v>9526</v>
      </c>
      <c r="C1281" t="s">
        <v>13840</v>
      </c>
      <c r="D1281" t="s">
        <v>13823</v>
      </c>
      <c r="E1281" t="s">
        <v>9531</v>
      </c>
      <c r="F1281" s="46">
        <v>35066</v>
      </c>
      <c r="G1281" t="str">
        <f t="shared" si="20"/>
        <v>621700386003296837035066</v>
      </c>
      <c r="H1281" t="s">
        <v>198</v>
      </c>
      <c r="I1281" t="e">
        <f>VLOOKUP(G1281,网银退!C:D,2,FALSE)</f>
        <v>#N/A</v>
      </c>
    </row>
    <row r="1282" spans="1:17" ht="14.25">
      <c r="A1282" t="s">
        <v>9533</v>
      </c>
      <c r="B1282" t="s">
        <v>9532</v>
      </c>
      <c r="C1282" t="s">
        <v>13840</v>
      </c>
      <c r="D1282" t="s">
        <v>13823</v>
      </c>
      <c r="E1282" t="s">
        <v>9525</v>
      </c>
      <c r="F1282" s="46">
        <v>600</v>
      </c>
      <c r="G1282" t="str">
        <f t="shared" si="20"/>
        <v>6283883524982224600</v>
      </c>
      <c r="H1282" t="s">
        <v>198</v>
      </c>
      <c r="I1282" t="e">
        <f>VLOOKUP(G1282,网银退!C:D,2,FALSE)</f>
        <v>#N/A</v>
      </c>
    </row>
    <row r="1283" spans="1:17" ht="14.25">
      <c r="A1283" t="s">
        <v>9538</v>
      </c>
      <c r="B1283" t="s">
        <v>9535</v>
      </c>
      <c r="C1283" t="s">
        <v>13840</v>
      </c>
      <c r="D1283" t="s">
        <v>13823</v>
      </c>
      <c r="E1283" t="s">
        <v>9540</v>
      </c>
      <c r="F1283" s="46">
        <v>333</v>
      </c>
      <c r="G1283" t="str">
        <f t="shared" si="20"/>
        <v>6214858710507658333</v>
      </c>
      <c r="H1283" t="s">
        <v>198</v>
      </c>
      <c r="I1283" t="e">
        <f>VLOOKUP(G1283,网银退!C:D,2,FALSE)</f>
        <v>#N/A</v>
      </c>
    </row>
    <row r="1284" spans="1:17" ht="14.25">
      <c r="A1284" t="s">
        <v>2480</v>
      </c>
      <c r="B1284" t="s">
        <v>528</v>
      </c>
      <c r="C1284" t="s">
        <v>13824</v>
      </c>
      <c r="D1284" t="s">
        <v>13823</v>
      </c>
      <c r="E1284" t="s">
        <v>2482</v>
      </c>
      <c r="F1284" s="46">
        <v>1</v>
      </c>
      <c r="G1284" t="str">
        <f t="shared" si="20"/>
        <v>62284833305860431171</v>
      </c>
      <c r="H1284" t="s">
        <v>215</v>
      </c>
      <c r="I1284" t="str">
        <f>VLOOKUP(G1284,网银退!C:D,2,FALSE)</f>
        <v>20170703</v>
      </c>
      <c r="P1284"/>
      <c r="Q1284"/>
    </row>
    <row r="1285" spans="1:17" ht="14.25">
      <c r="A1285" t="s">
        <v>9545</v>
      </c>
      <c r="B1285" t="s">
        <v>9544</v>
      </c>
      <c r="C1285" t="s">
        <v>13840</v>
      </c>
      <c r="D1285" t="s">
        <v>13823</v>
      </c>
      <c r="E1285" t="s">
        <v>4191</v>
      </c>
      <c r="F1285" s="46">
        <v>250</v>
      </c>
      <c r="G1285" t="str">
        <f t="shared" si="20"/>
        <v>5280200498340500250</v>
      </c>
      <c r="H1285" t="s">
        <v>198</v>
      </c>
      <c r="I1285" t="e">
        <f>VLOOKUP(G1285,网银退!C:D,2,FALSE)</f>
        <v>#N/A</v>
      </c>
    </row>
    <row r="1286" spans="1:17" ht="14.25">
      <c r="A1286" t="s">
        <v>9550</v>
      </c>
      <c r="B1286" t="s">
        <v>9547</v>
      </c>
      <c r="C1286" t="s">
        <v>13840</v>
      </c>
      <c r="D1286" t="s">
        <v>13823</v>
      </c>
      <c r="E1286" t="s">
        <v>9552</v>
      </c>
      <c r="F1286" s="46">
        <v>1000</v>
      </c>
      <c r="G1286" t="str">
        <f t="shared" ref="G1286:G1349" si="21">E1286&amp;F1286</f>
        <v>62836600102256921000</v>
      </c>
      <c r="H1286" t="s">
        <v>198</v>
      </c>
      <c r="I1286" t="e">
        <f>VLOOKUP(G1286,网银退!C:D,2,FALSE)</f>
        <v>#N/A</v>
      </c>
    </row>
    <row r="1287" spans="1:17" ht="14.25">
      <c r="A1287" t="s">
        <v>9554</v>
      </c>
      <c r="B1287" t="s">
        <v>9553</v>
      </c>
      <c r="C1287" t="s">
        <v>13840</v>
      </c>
      <c r="D1287" t="s">
        <v>13823</v>
      </c>
      <c r="E1287" t="s">
        <v>9552</v>
      </c>
      <c r="F1287" s="46">
        <v>1000</v>
      </c>
      <c r="G1287" t="str">
        <f t="shared" si="21"/>
        <v>62836600102256921000</v>
      </c>
      <c r="H1287" t="s">
        <v>198</v>
      </c>
      <c r="I1287" t="e">
        <f>VLOOKUP(G1287,网银退!C:D,2,FALSE)</f>
        <v>#N/A</v>
      </c>
    </row>
    <row r="1288" spans="1:17" ht="14.25">
      <c r="A1288" t="s">
        <v>9559</v>
      </c>
      <c r="B1288" t="s">
        <v>9556</v>
      </c>
      <c r="C1288" t="s">
        <v>13840</v>
      </c>
      <c r="D1288" t="s">
        <v>13823</v>
      </c>
      <c r="E1288" t="s">
        <v>9561</v>
      </c>
      <c r="F1288" s="46">
        <v>338.5</v>
      </c>
      <c r="G1288" t="str">
        <f t="shared" si="21"/>
        <v>6222520595407889338.5</v>
      </c>
      <c r="H1288" t="s">
        <v>198</v>
      </c>
      <c r="I1288" t="e">
        <f>VLOOKUP(G1288,网银退!C:D,2,FALSE)</f>
        <v>#N/A</v>
      </c>
    </row>
    <row r="1289" spans="1:17" ht="14.25">
      <c r="A1289" t="s">
        <v>9565</v>
      </c>
      <c r="B1289" t="s">
        <v>9562</v>
      </c>
      <c r="C1289" t="s">
        <v>13840</v>
      </c>
      <c r="D1289" t="s">
        <v>13823</v>
      </c>
      <c r="E1289" t="s">
        <v>9567</v>
      </c>
      <c r="F1289" s="46">
        <v>500</v>
      </c>
      <c r="G1289" t="str">
        <f t="shared" si="21"/>
        <v>6228930001102472945500</v>
      </c>
      <c r="H1289" t="s">
        <v>198</v>
      </c>
      <c r="I1289" t="e">
        <f>VLOOKUP(G1289,网银退!C:D,2,FALSE)</f>
        <v>#N/A</v>
      </c>
    </row>
    <row r="1290" spans="1:17" ht="14.25">
      <c r="A1290" t="s">
        <v>9571</v>
      </c>
      <c r="B1290" t="s">
        <v>9568</v>
      </c>
      <c r="C1290" t="s">
        <v>13840</v>
      </c>
      <c r="D1290" t="s">
        <v>13823</v>
      </c>
      <c r="E1290" t="s">
        <v>9573</v>
      </c>
      <c r="F1290" s="46">
        <v>1732.15</v>
      </c>
      <c r="G1290" t="str">
        <f t="shared" si="21"/>
        <v>62309439900000041751732.15</v>
      </c>
      <c r="H1290" t="s">
        <v>198</v>
      </c>
      <c r="I1290" t="e">
        <f>VLOOKUP(G1290,网银退!C:D,2,FALSE)</f>
        <v>#N/A</v>
      </c>
    </row>
    <row r="1291" spans="1:17" ht="14.25">
      <c r="A1291" t="s">
        <v>9575</v>
      </c>
      <c r="B1291" t="s">
        <v>9574</v>
      </c>
      <c r="C1291" t="s">
        <v>13840</v>
      </c>
      <c r="D1291" t="s">
        <v>13823</v>
      </c>
      <c r="E1291" t="s">
        <v>5168</v>
      </c>
      <c r="F1291" s="46">
        <v>9700</v>
      </c>
      <c r="G1291" t="str">
        <f t="shared" si="21"/>
        <v>62284819207360251139700</v>
      </c>
      <c r="H1291" t="s">
        <v>198</v>
      </c>
      <c r="I1291" t="e">
        <f>VLOOKUP(G1291,网银退!C:D,2,FALSE)</f>
        <v>#N/A</v>
      </c>
    </row>
    <row r="1292" spans="1:17" ht="14.25">
      <c r="A1292" t="s">
        <v>9580</v>
      </c>
      <c r="B1292" t="s">
        <v>9577</v>
      </c>
      <c r="C1292" t="s">
        <v>13840</v>
      </c>
      <c r="D1292" t="s">
        <v>13823</v>
      </c>
      <c r="E1292" t="s">
        <v>9582</v>
      </c>
      <c r="F1292" s="46">
        <v>69.27</v>
      </c>
      <c r="G1292" t="str">
        <f t="shared" si="21"/>
        <v>622848193829479397169.27</v>
      </c>
      <c r="H1292" t="s">
        <v>198</v>
      </c>
      <c r="I1292" t="e">
        <f>VLOOKUP(G1292,网银退!C:D,2,FALSE)</f>
        <v>#N/A</v>
      </c>
    </row>
    <row r="1293" spans="1:17" ht="14.25">
      <c r="A1293" t="s">
        <v>9586</v>
      </c>
      <c r="B1293" t="s">
        <v>9583</v>
      </c>
      <c r="C1293" t="s">
        <v>13840</v>
      </c>
      <c r="D1293" t="s">
        <v>13823</v>
      </c>
      <c r="E1293" t="s">
        <v>9588</v>
      </c>
      <c r="F1293" s="46">
        <v>595.91999999999996</v>
      </c>
      <c r="G1293" t="str">
        <f t="shared" si="21"/>
        <v>6223692101471854595.92</v>
      </c>
      <c r="H1293" t="s">
        <v>198</v>
      </c>
      <c r="I1293" t="e">
        <f>VLOOKUP(G1293,网银退!C:D,2,FALSE)</f>
        <v>#N/A</v>
      </c>
    </row>
    <row r="1294" spans="1:17" ht="14.25">
      <c r="A1294" t="s">
        <v>9592</v>
      </c>
      <c r="B1294" t="s">
        <v>9589</v>
      </c>
      <c r="C1294" t="s">
        <v>13840</v>
      </c>
      <c r="D1294" t="s">
        <v>13823</v>
      </c>
      <c r="E1294" t="s">
        <v>9594</v>
      </c>
      <c r="F1294" s="46">
        <v>1800</v>
      </c>
      <c r="G1294" t="str">
        <f t="shared" si="21"/>
        <v>62319000001273978221800</v>
      </c>
      <c r="H1294" t="s">
        <v>198</v>
      </c>
      <c r="I1294" t="e">
        <f>VLOOKUP(G1294,网银退!C:D,2,FALSE)</f>
        <v>#N/A</v>
      </c>
    </row>
    <row r="1295" spans="1:17" ht="14.25">
      <c r="A1295" t="s">
        <v>9598</v>
      </c>
      <c r="B1295" t="s">
        <v>9595</v>
      </c>
      <c r="C1295" t="s">
        <v>13840</v>
      </c>
      <c r="D1295" t="s">
        <v>13823</v>
      </c>
      <c r="E1295" t="s">
        <v>9600</v>
      </c>
      <c r="F1295" s="46">
        <v>500</v>
      </c>
      <c r="G1295" t="str">
        <f t="shared" si="21"/>
        <v>6222530592256056500</v>
      </c>
      <c r="H1295" t="s">
        <v>198</v>
      </c>
      <c r="I1295" t="e">
        <f>VLOOKUP(G1295,网银退!C:D,2,FALSE)</f>
        <v>#N/A</v>
      </c>
    </row>
    <row r="1296" spans="1:17" ht="14.25">
      <c r="A1296" t="s">
        <v>9604</v>
      </c>
      <c r="B1296" t="s">
        <v>9601</v>
      </c>
      <c r="C1296" t="s">
        <v>13840</v>
      </c>
      <c r="D1296" t="s">
        <v>13823</v>
      </c>
      <c r="E1296" t="s">
        <v>9606</v>
      </c>
      <c r="F1296" s="46">
        <v>3481.36</v>
      </c>
      <c r="G1296" t="str">
        <f t="shared" si="21"/>
        <v>62177900010974121973481.36</v>
      </c>
      <c r="H1296" t="s">
        <v>198</v>
      </c>
      <c r="I1296" t="e">
        <f>VLOOKUP(G1296,网银退!C:D,2,FALSE)</f>
        <v>#N/A</v>
      </c>
    </row>
    <row r="1297" spans="1:17" ht="14.25">
      <c r="A1297" t="s">
        <v>6108</v>
      </c>
      <c r="B1297" t="s">
        <v>6107</v>
      </c>
      <c r="C1297" t="s">
        <v>13843</v>
      </c>
      <c r="D1297" t="s">
        <v>13823</v>
      </c>
      <c r="E1297" t="s">
        <v>6111</v>
      </c>
      <c r="F1297" s="46">
        <v>44.5</v>
      </c>
      <c r="G1297" t="str">
        <f t="shared" si="21"/>
        <v>622848333825964567044.5</v>
      </c>
      <c r="H1297" t="s">
        <v>215</v>
      </c>
      <c r="I1297" t="str">
        <f>VLOOKUP(G1297,网银退!C:D,2,FALSE)</f>
        <v>20170720</v>
      </c>
    </row>
    <row r="1298" spans="1:17" ht="14.25">
      <c r="A1298" t="s">
        <v>3816</v>
      </c>
      <c r="B1298" t="s">
        <v>3815</v>
      </c>
      <c r="C1298" t="s">
        <v>13829</v>
      </c>
      <c r="D1298" t="s">
        <v>13823</v>
      </c>
      <c r="E1298" t="s">
        <v>3818</v>
      </c>
      <c r="F1298" s="46">
        <v>2200</v>
      </c>
      <c r="G1298" t="str">
        <f t="shared" si="21"/>
        <v>62284833484887889772200</v>
      </c>
      <c r="H1298" t="s">
        <v>215</v>
      </c>
      <c r="I1298" t="str">
        <f>VLOOKUP(G1298,网银退!C:D,2,FALSE)</f>
        <v>20170707</v>
      </c>
      <c r="P1298"/>
      <c r="Q1298"/>
    </row>
    <row r="1299" spans="1:17" ht="14.25">
      <c r="A1299" t="s">
        <v>9614</v>
      </c>
      <c r="B1299" t="s">
        <v>9611</v>
      </c>
      <c r="C1299" t="s">
        <v>13840</v>
      </c>
      <c r="D1299" t="s">
        <v>13823</v>
      </c>
      <c r="E1299" t="s">
        <v>9616</v>
      </c>
      <c r="F1299" s="46">
        <v>800</v>
      </c>
      <c r="G1299" t="str">
        <f t="shared" si="21"/>
        <v>6212262514000137164800</v>
      </c>
      <c r="H1299" t="s">
        <v>198</v>
      </c>
      <c r="I1299" t="e">
        <f>VLOOKUP(G1299,网银退!C:D,2,FALSE)</f>
        <v>#N/A</v>
      </c>
    </row>
    <row r="1300" spans="1:17" ht="14.25">
      <c r="A1300" t="s">
        <v>9620</v>
      </c>
      <c r="B1300" t="s">
        <v>9617</v>
      </c>
      <c r="C1300" t="s">
        <v>13840</v>
      </c>
      <c r="D1300" t="s">
        <v>13823</v>
      </c>
      <c r="E1300" t="s">
        <v>9622</v>
      </c>
      <c r="F1300" s="46">
        <v>1300</v>
      </c>
      <c r="G1300" t="str">
        <f t="shared" si="21"/>
        <v>62170071600002869541300</v>
      </c>
      <c r="H1300" t="s">
        <v>198</v>
      </c>
      <c r="I1300" t="e">
        <f>VLOOKUP(G1300,网银退!C:D,2,FALSE)</f>
        <v>#N/A</v>
      </c>
    </row>
    <row r="1301" spans="1:17" ht="14.25">
      <c r="A1301" t="s">
        <v>9626</v>
      </c>
      <c r="B1301" t="s">
        <v>9623</v>
      </c>
      <c r="C1301" t="s">
        <v>13840</v>
      </c>
      <c r="D1301" t="s">
        <v>13823</v>
      </c>
      <c r="E1301" t="s">
        <v>9628</v>
      </c>
      <c r="F1301" s="46">
        <v>42.5</v>
      </c>
      <c r="G1301" t="str">
        <f t="shared" si="21"/>
        <v>622280394037100230442.5</v>
      </c>
      <c r="H1301" t="s">
        <v>198</v>
      </c>
      <c r="I1301" t="e">
        <f>VLOOKUP(G1301,网银退!C:D,2,FALSE)</f>
        <v>#N/A</v>
      </c>
    </row>
    <row r="1302" spans="1:17" ht="14.25">
      <c r="A1302" t="s">
        <v>9632</v>
      </c>
      <c r="B1302" t="s">
        <v>9629</v>
      </c>
      <c r="C1302" t="s">
        <v>13840</v>
      </c>
      <c r="D1302" t="s">
        <v>13823</v>
      </c>
      <c r="E1302" t="s">
        <v>9634</v>
      </c>
      <c r="F1302" s="46">
        <v>763</v>
      </c>
      <c r="G1302" t="str">
        <f t="shared" si="21"/>
        <v>6221507300013755085763</v>
      </c>
      <c r="H1302" t="s">
        <v>198</v>
      </c>
      <c r="I1302" t="e">
        <f>VLOOKUP(G1302,网银退!C:D,2,FALSE)</f>
        <v>#N/A</v>
      </c>
    </row>
    <row r="1303" spans="1:17" ht="14.25">
      <c r="A1303" t="s">
        <v>9638</v>
      </c>
      <c r="B1303" t="s">
        <v>9635</v>
      </c>
      <c r="C1303" t="s">
        <v>13840</v>
      </c>
      <c r="D1303" t="s">
        <v>13823</v>
      </c>
      <c r="E1303" t="s">
        <v>9640</v>
      </c>
      <c r="F1303" s="46">
        <v>1542.66</v>
      </c>
      <c r="G1303" t="str">
        <f t="shared" si="21"/>
        <v>52870800102704401542.66</v>
      </c>
      <c r="H1303" t="s">
        <v>198</v>
      </c>
      <c r="I1303" t="e">
        <f>VLOOKUP(G1303,网银退!C:D,2,FALSE)</f>
        <v>#N/A</v>
      </c>
    </row>
    <row r="1304" spans="1:17" ht="14.25">
      <c r="A1304" t="s">
        <v>9643</v>
      </c>
      <c r="B1304" t="s">
        <v>9641</v>
      </c>
      <c r="C1304" t="s">
        <v>13840</v>
      </c>
      <c r="D1304" t="s">
        <v>13823</v>
      </c>
      <c r="E1304" t="s">
        <v>9645</v>
      </c>
      <c r="F1304" s="46">
        <v>297.92</v>
      </c>
      <c r="G1304" t="str">
        <f t="shared" si="21"/>
        <v>6231900000109667226297.92</v>
      </c>
      <c r="H1304" t="s">
        <v>198</v>
      </c>
      <c r="I1304" t="e">
        <f>VLOOKUP(G1304,网银退!C:D,2,FALSE)</f>
        <v>#N/A</v>
      </c>
    </row>
    <row r="1305" spans="1:17" ht="14.25">
      <c r="A1305" t="s">
        <v>2834</v>
      </c>
      <c r="B1305" t="s">
        <v>2833</v>
      </c>
      <c r="C1305" t="s">
        <v>13825</v>
      </c>
      <c r="D1305" t="s">
        <v>13823</v>
      </c>
      <c r="E1305" t="s">
        <v>2836</v>
      </c>
      <c r="F1305" s="46">
        <v>262</v>
      </c>
      <c r="G1305" t="str">
        <f t="shared" si="21"/>
        <v>6228483348583480876262</v>
      </c>
      <c r="H1305" t="s">
        <v>215</v>
      </c>
      <c r="I1305" t="str">
        <f>VLOOKUP(G1305,网银退!C:D,2,FALSE)</f>
        <v>20170703</v>
      </c>
      <c r="P1305"/>
      <c r="Q1305"/>
    </row>
    <row r="1306" spans="1:17" ht="14.25">
      <c r="A1306" t="s">
        <v>9650</v>
      </c>
      <c r="B1306" t="s">
        <v>9647</v>
      </c>
      <c r="C1306" t="s">
        <v>13840</v>
      </c>
      <c r="D1306" t="s">
        <v>13823</v>
      </c>
      <c r="E1306" t="s">
        <v>9652</v>
      </c>
      <c r="F1306" s="46">
        <v>500</v>
      </c>
      <c r="G1306" t="str">
        <f t="shared" si="21"/>
        <v>6217003860036220448500</v>
      </c>
      <c r="H1306" t="s">
        <v>198</v>
      </c>
      <c r="I1306" t="e">
        <f>VLOOKUP(G1306,网银退!C:D,2,FALSE)</f>
        <v>#N/A</v>
      </c>
    </row>
    <row r="1307" spans="1:17" ht="14.25">
      <c r="A1307" t="s">
        <v>9654</v>
      </c>
      <c r="B1307" t="s">
        <v>9653</v>
      </c>
      <c r="C1307" t="s">
        <v>13840</v>
      </c>
      <c r="D1307" t="s">
        <v>13823</v>
      </c>
      <c r="E1307" t="s">
        <v>9552</v>
      </c>
      <c r="F1307" s="46">
        <v>119.9</v>
      </c>
      <c r="G1307" t="str">
        <f t="shared" si="21"/>
        <v>6283660010225692119.9</v>
      </c>
      <c r="H1307" t="s">
        <v>198</v>
      </c>
      <c r="I1307" t="e">
        <f>VLOOKUP(G1307,网银退!C:D,2,FALSE)</f>
        <v>#N/A</v>
      </c>
    </row>
    <row r="1308" spans="1:17" ht="14.25">
      <c r="A1308" t="s">
        <v>9659</v>
      </c>
      <c r="B1308" t="s">
        <v>9656</v>
      </c>
      <c r="C1308" t="s">
        <v>13840</v>
      </c>
      <c r="D1308" t="s">
        <v>13823</v>
      </c>
      <c r="E1308" t="s">
        <v>9661</v>
      </c>
      <c r="F1308" s="46">
        <v>192.5</v>
      </c>
      <c r="G1308" t="str">
        <f t="shared" si="21"/>
        <v>4392268307605155192.5</v>
      </c>
      <c r="H1308" t="s">
        <v>198</v>
      </c>
      <c r="I1308" t="e">
        <f>VLOOKUP(G1308,网银退!C:D,2,FALSE)</f>
        <v>#N/A</v>
      </c>
    </row>
    <row r="1309" spans="1:17" ht="14.25">
      <c r="A1309" t="s">
        <v>9665</v>
      </c>
      <c r="B1309" t="s">
        <v>9662</v>
      </c>
      <c r="C1309" t="s">
        <v>13840</v>
      </c>
      <c r="D1309" t="s">
        <v>13823</v>
      </c>
      <c r="E1309" t="s">
        <v>9667</v>
      </c>
      <c r="F1309" s="46">
        <v>500</v>
      </c>
      <c r="G1309" t="str">
        <f t="shared" si="21"/>
        <v>6259656241029572500</v>
      </c>
      <c r="H1309" t="s">
        <v>198</v>
      </c>
      <c r="I1309" t="e">
        <f>VLOOKUP(G1309,网银退!C:D,2,FALSE)</f>
        <v>#N/A</v>
      </c>
    </row>
    <row r="1310" spans="1:17" ht="14.25">
      <c r="A1310" t="s">
        <v>9671</v>
      </c>
      <c r="B1310" t="s">
        <v>9668</v>
      </c>
      <c r="C1310" t="s">
        <v>13840</v>
      </c>
      <c r="D1310" t="s">
        <v>13823</v>
      </c>
      <c r="E1310" t="s">
        <v>9673</v>
      </c>
      <c r="F1310" s="46">
        <v>492.5</v>
      </c>
      <c r="G1310" t="str">
        <f t="shared" si="21"/>
        <v>6231900000036225650492.5</v>
      </c>
      <c r="H1310" t="s">
        <v>198</v>
      </c>
      <c r="I1310" t="e">
        <f>VLOOKUP(G1310,网银退!C:D,2,FALSE)</f>
        <v>#N/A</v>
      </c>
    </row>
    <row r="1311" spans="1:17" ht="14.25">
      <c r="A1311" t="s">
        <v>9675</v>
      </c>
      <c r="B1311" t="s">
        <v>9674</v>
      </c>
      <c r="C1311" t="s">
        <v>13840</v>
      </c>
      <c r="D1311" t="s">
        <v>13823</v>
      </c>
      <c r="E1311" t="s">
        <v>9667</v>
      </c>
      <c r="F1311" s="46">
        <v>1100</v>
      </c>
      <c r="G1311" t="str">
        <f t="shared" si="21"/>
        <v>62596562410295721100</v>
      </c>
      <c r="H1311" t="s">
        <v>198</v>
      </c>
      <c r="I1311" t="e">
        <f>VLOOKUP(G1311,网银退!C:D,2,FALSE)</f>
        <v>#N/A</v>
      </c>
    </row>
    <row r="1312" spans="1:17" ht="14.25">
      <c r="A1312" t="s">
        <v>9678</v>
      </c>
      <c r="B1312" t="s">
        <v>9677</v>
      </c>
      <c r="C1312" t="s">
        <v>13840</v>
      </c>
      <c r="D1312" t="s">
        <v>13823</v>
      </c>
      <c r="E1312" t="s">
        <v>4459</v>
      </c>
      <c r="F1312" s="46">
        <v>500</v>
      </c>
      <c r="G1312" t="str">
        <f t="shared" si="21"/>
        <v>6259588704910834500</v>
      </c>
      <c r="H1312" t="s">
        <v>198</v>
      </c>
      <c r="I1312" t="e">
        <f>VLOOKUP(G1312,网银退!C:D,2,FALSE)</f>
        <v>#N/A</v>
      </c>
    </row>
    <row r="1313" spans="1:17" ht="14.25">
      <c r="A1313" t="s">
        <v>9681</v>
      </c>
      <c r="B1313" t="s">
        <v>9680</v>
      </c>
      <c r="C1313" t="s">
        <v>13840</v>
      </c>
      <c r="D1313" t="s">
        <v>13823</v>
      </c>
      <c r="E1313" t="s">
        <v>9683</v>
      </c>
      <c r="F1313" s="46">
        <v>1842.89</v>
      </c>
      <c r="G1313" t="str">
        <f t="shared" si="21"/>
        <v>62284833561396846691842.89</v>
      </c>
      <c r="H1313" t="s">
        <v>198</v>
      </c>
      <c r="I1313" t="e">
        <f>VLOOKUP(G1313,网银退!C:D,2,FALSE)</f>
        <v>#N/A</v>
      </c>
    </row>
    <row r="1314" spans="1:17" ht="14.25">
      <c r="A1314" t="s">
        <v>5135</v>
      </c>
      <c r="B1314" t="s">
        <v>5134</v>
      </c>
      <c r="C1314" t="s">
        <v>13834</v>
      </c>
      <c r="D1314" t="s">
        <v>13823</v>
      </c>
      <c r="E1314" t="s">
        <v>2836</v>
      </c>
      <c r="F1314" s="46">
        <v>262</v>
      </c>
      <c r="G1314" t="str">
        <f t="shared" si="21"/>
        <v>6228483348583480876262</v>
      </c>
      <c r="H1314" t="s">
        <v>215</v>
      </c>
      <c r="I1314" t="str">
        <f>VLOOKUP(G1314,网银退!C:D,2,FALSE)</f>
        <v>20170703</v>
      </c>
    </row>
    <row r="1315" spans="1:17" ht="14.25">
      <c r="A1315" t="s">
        <v>9689</v>
      </c>
      <c r="B1315" t="s">
        <v>9686</v>
      </c>
      <c r="C1315" t="s">
        <v>13840</v>
      </c>
      <c r="D1315" t="s">
        <v>13823</v>
      </c>
      <c r="E1315" t="s">
        <v>9691</v>
      </c>
      <c r="F1315" s="46">
        <v>831.5</v>
      </c>
      <c r="G1315" t="str">
        <f t="shared" si="21"/>
        <v>6217232410000934740831.5</v>
      </c>
      <c r="H1315" t="s">
        <v>198</v>
      </c>
      <c r="I1315" t="e">
        <f>VLOOKUP(G1315,网银退!C:D,2,FALSE)</f>
        <v>#N/A</v>
      </c>
    </row>
    <row r="1316" spans="1:17" ht="14.25">
      <c r="A1316" t="s">
        <v>9695</v>
      </c>
      <c r="B1316" t="s">
        <v>9692</v>
      </c>
      <c r="C1316" t="s">
        <v>13840</v>
      </c>
      <c r="D1316" t="s">
        <v>13823</v>
      </c>
      <c r="E1316" t="s">
        <v>9697</v>
      </c>
      <c r="F1316" s="46">
        <v>4352.75</v>
      </c>
      <c r="G1316" t="str">
        <f t="shared" si="21"/>
        <v>62284808685156975714352.75</v>
      </c>
      <c r="H1316" t="s">
        <v>198</v>
      </c>
      <c r="I1316" t="e">
        <f>VLOOKUP(G1316,网银退!C:D,2,FALSE)</f>
        <v>#N/A</v>
      </c>
    </row>
    <row r="1317" spans="1:17" ht="14.25">
      <c r="A1317" t="s">
        <v>9701</v>
      </c>
      <c r="B1317" t="s">
        <v>9699</v>
      </c>
      <c r="C1317" t="s">
        <v>13840</v>
      </c>
      <c r="D1317" t="s">
        <v>13823</v>
      </c>
      <c r="E1317" t="s">
        <v>9703</v>
      </c>
      <c r="F1317" s="46">
        <v>5000</v>
      </c>
      <c r="G1317" t="str">
        <f t="shared" si="21"/>
        <v>62596518778430815000</v>
      </c>
      <c r="H1317" t="s">
        <v>198</v>
      </c>
      <c r="I1317" t="e">
        <f>VLOOKUP(G1317,网银退!C:D,2,FALSE)</f>
        <v>#N/A</v>
      </c>
    </row>
    <row r="1318" spans="1:17" ht="14.25">
      <c r="A1318" t="s">
        <v>9707</v>
      </c>
      <c r="B1318" t="s">
        <v>9704</v>
      </c>
      <c r="C1318" t="s">
        <v>13840</v>
      </c>
      <c r="D1318" t="s">
        <v>13823</v>
      </c>
      <c r="E1318" t="s">
        <v>9709</v>
      </c>
      <c r="F1318" s="46">
        <v>621.41999999999996</v>
      </c>
      <c r="G1318" t="str">
        <f t="shared" si="21"/>
        <v>4096704846890287621.42</v>
      </c>
      <c r="H1318" t="s">
        <v>198</v>
      </c>
      <c r="I1318" t="e">
        <f>VLOOKUP(G1318,网银退!C:D,2,FALSE)</f>
        <v>#N/A</v>
      </c>
    </row>
    <row r="1319" spans="1:17" ht="14.25">
      <c r="A1319" t="s">
        <v>9713</v>
      </c>
      <c r="B1319" t="s">
        <v>9710</v>
      </c>
      <c r="C1319" t="s">
        <v>13840</v>
      </c>
      <c r="D1319" t="s">
        <v>13823</v>
      </c>
      <c r="E1319" t="s">
        <v>9715</v>
      </c>
      <c r="F1319" s="46">
        <v>87.95</v>
      </c>
      <c r="G1319" t="str">
        <f t="shared" si="21"/>
        <v>622262059000648716387.95</v>
      </c>
      <c r="H1319" t="s">
        <v>198</v>
      </c>
      <c r="I1319" t="e">
        <f>VLOOKUP(G1319,网银退!C:D,2,FALSE)</f>
        <v>#N/A</v>
      </c>
    </row>
    <row r="1320" spans="1:17" ht="14.25">
      <c r="A1320" t="s">
        <v>9719</v>
      </c>
      <c r="B1320" t="s">
        <v>9716</v>
      </c>
      <c r="C1320" t="s">
        <v>13840</v>
      </c>
      <c r="D1320" t="s">
        <v>13823</v>
      </c>
      <c r="E1320" t="s">
        <v>9721</v>
      </c>
      <c r="F1320" s="46">
        <v>3440</v>
      </c>
      <c r="G1320" t="str">
        <f t="shared" si="21"/>
        <v>62146001800190277003440</v>
      </c>
      <c r="H1320" t="s">
        <v>198</v>
      </c>
      <c r="I1320" t="e">
        <f>VLOOKUP(G1320,网银退!C:D,2,FALSE)</f>
        <v>#N/A</v>
      </c>
    </row>
    <row r="1321" spans="1:17" ht="14.25">
      <c r="A1321" t="s">
        <v>9725</v>
      </c>
      <c r="B1321" t="s">
        <v>9722</v>
      </c>
      <c r="C1321" t="s">
        <v>13840</v>
      </c>
      <c r="D1321" t="s">
        <v>13823</v>
      </c>
      <c r="E1321" t="s">
        <v>9727</v>
      </c>
      <c r="F1321" s="46">
        <v>4332.54</v>
      </c>
      <c r="G1321" t="str">
        <f t="shared" si="21"/>
        <v>62836600199231804332.54</v>
      </c>
      <c r="H1321" t="s">
        <v>198</v>
      </c>
      <c r="I1321" t="e">
        <f>VLOOKUP(G1321,网银退!C:D,2,FALSE)</f>
        <v>#N/A</v>
      </c>
    </row>
    <row r="1322" spans="1:17" ht="14.25">
      <c r="A1322" t="s">
        <v>5054</v>
      </c>
      <c r="B1322" t="s">
        <v>5053</v>
      </c>
      <c r="C1322" t="s">
        <v>13833</v>
      </c>
      <c r="D1322" t="s">
        <v>13823</v>
      </c>
      <c r="E1322" t="s">
        <v>5057</v>
      </c>
      <c r="F1322" s="46">
        <v>487</v>
      </c>
      <c r="G1322" t="str">
        <f t="shared" si="21"/>
        <v>6228483348596870576487</v>
      </c>
      <c r="H1322" t="s">
        <v>215</v>
      </c>
      <c r="I1322" t="str">
        <f>VLOOKUP(G1322,网银退!C:D,2,FALSE)</f>
        <v>20170711</v>
      </c>
    </row>
    <row r="1323" spans="1:17" ht="14.25">
      <c r="A1323" t="s">
        <v>7955</v>
      </c>
      <c r="B1323" t="s">
        <v>7954</v>
      </c>
      <c r="C1323" t="s">
        <v>13835</v>
      </c>
      <c r="D1323" t="s">
        <v>13823</v>
      </c>
      <c r="E1323" t="s">
        <v>5057</v>
      </c>
      <c r="F1323" s="46">
        <v>487</v>
      </c>
      <c r="G1323" t="str">
        <f t="shared" si="21"/>
        <v>6228483348596870576487</v>
      </c>
      <c r="H1323" t="s">
        <v>198</v>
      </c>
      <c r="I1323" t="str">
        <f>VLOOKUP(G1323,网银退!C:D,2,FALSE)</f>
        <v>20170711</v>
      </c>
    </row>
    <row r="1324" spans="1:17" ht="14.25">
      <c r="A1324" t="s">
        <v>9734</v>
      </c>
      <c r="B1324" t="s">
        <v>9731</v>
      </c>
      <c r="C1324" t="s">
        <v>13840</v>
      </c>
      <c r="D1324" t="s">
        <v>13823</v>
      </c>
      <c r="E1324" t="s">
        <v>9736</v>
      </c>
      <c r="F1324" s="46">
        <v>500</v>
      </c>
      <c r="G1324" t="str">
        <f t="shared" si="21"/>
        <v>6231900000069470058500</v>
      </c>
      <c r="H1324" t="s">
        <v>198</v>
      </c>
      <c r="I1324" t="e">
        <f>VLOOKUP(G1324,网银退!C:D,2,FALSE)</f>
        <v>#N/A</v>
      </c>
    </row>
    <row r="1325" spans="1:17" ht="14.25">
      <c r="A1325" t="s">
        <v>9740</v>
      </c>
      <c r="B1325" t="s">
        <v>9737</v>
      </c>
      <c r="C1325" t="s">
        <v>13840</v>
      </c>
      <c r="D1325" t="s">
        <v>13823</v>
      </c>
      <c r="E1325" t="s">
        <v>6941</v>
      </c>
      <c r="F1325" s="46">
        <v>4400</v>
      </c>
      <c r="G1325" t="str">
        <f t="shared" si="21"/>
        <v>62319000001032218224400</v>
      </c>
      <c r="H1325" t="s">
        <v>198</v>
      </c>
      <c r="I1325" t="e">
        <f>VLOOKUP(G1325,网银退!C:D,2,FALSE)</f>
        <v>#N/A</v>
      </c>
    </row>
    <row r="1326" spans="1:17" ht="14.25">
      <c r="A1326" t="s">
        <v>9744</v>
      </c>
      <c r="B1326" t="s">
        <v>9742</v>
      </c>
      <c r="C1326" t="s">
        <v>13840</v>
      </c>
      <c r="D1326" t="s">
        <v>13823</v>
      </c>
      <c r="E1326" t="s">
        <v>4420</v>
      </c>
      <c r="F1326" s="46">
        <v>2111</v>
      </c>
      <c r="G1326" t="str">
        <f t="shared" si="21"/>
        <v>62284841483936365792111</v>
      </c>
      <c r="H1326" t="s">
        <v>198</v>
      </c>
      <c r="I1326" t="e">
        <f>VLOOKUP(G1326,网银退!C:D,2,FALSE)</f>
        <v>#N/A</v>
      </c>
    </row>
    <row r="1327" spans="1:17" ht="14.25">
      <c r="A1327" t="s">
        <v>2545</v>
      </c>
      <c r="B1327" t="s">
        <v>2544</v>
      </c>
      <c r="C1327" t="s">
        <v>13825</v>
      </c>
      <c r="D1327" t="s">
        <v>13823</v>
      </c>
      <c r="E1327" t="s">
        <v>2547</v>
      </c>
      <c r="F1327" s="46">
        <v>511</v>
      </c>
      <c r="G1327" t="str">
        <f t="shared" si="21"/>
        <v>6228483350803015011511</v>
      </c>
      <c r="H1327" t="s">
        <v>215</v>
      </c>
      <c r="I1327" t="str">
        <f>VLOOKUP(G1327,网银退!C:D,2,FALSE)</f>
        <v>20170703</v>
      </c>
      <c r="P1327"/>
      <c r="Q1327"/>
    </row>
    <row r="1328" spans="1:17" ht="14.25">
      <c r="A1328" t="s">
        <v>9751</v>
      </c>
      <c r="B1328" t="s">
        <v>9748</v>
      </c>
      <c r="C1328" t="s">
        <v>13840</v>
      </c>
      <c r="D1328" t="s">
        <v>13823</v>
      </c>
      <c r="E1328" t="s">
        <v>9753</v>
      </c>
      <c r="F1328" s="46">
        <v>7400</v>
      </c>
      <c r="G1328" t="str">
        <f t="shared" si="21"/>
        <v>62122625020056829127400</v>
      </c>
      <c r="H1328" t="s">
        <v>198</v>
      </c>
      <c r="I1328" t="e">
        <f>VLOOKUP(G1328,网银退!C:D,2,FALSE)</f>
        <v>#N/A</v>
      </c>
    </row>
    <row r="1329" spans="1:17" ht="14.25">
      <c r="A1329" t="s">
        <v>9757</v>
      </c>
      <c r="B1329" t="s">
        <v>9754</v>
      </c>
      <c r="C1329" t="s">
        <v>13840</v>
      </c>
      <c r="D1329" t="s">
        <v>13823</v>
      </c>
      <c r="E1329" t="s">
        <v>9759</v>
      </c>
      <c r="F1329" s="46">
        <v>1000</v>
      </c>
      <c r="G1329" t="str">
        <f t="shared" si="21"/>
        <v>62828800189175191000</v>
      </c>
      <c r="H1329" t="s">
        <v>198</v>
      </c>
      <c r="I1329" t="e">
        <f>VLOOKUP(G1329,网银退!C:D,2,FALSE)</f>
        <v>#N/A</v>
      </c>
    </row>
    <row r="1330" spans="1:17" ht="14.25">
      <c r="A1330" t="s">
        <v>9763</v>
      </c>
      <c r="B1330" t="s">
        <v>9760</v>
      </c>
      <c r="C1330" t="s">
        <v>13840</v>
      </c>
      <c r="D1330" t="s">
        <v>13823</v>
      </c>
      <c r="E1330" t="s">
        <v>9765</v>
      </c>
      <c r="F1330" s="46">
        <v>839.5</v>
      </c>
      <c r="G1330" t="str">
        <f t="shared" si="21"/>
        <v>6227007171510076099839.5</v>
      </c>
      <c r="H1330" t="s">
        <v>198</v>
      </c>
      <c r="I1330" t="e">
        <f>VLOOKUP(G1330,网银退!C:D,2,FALSE)</f>
        <v>#N/A</v>
      </c>
    </row>
    <row r="1331" spans="1:17" ht="14.25">
      <c r="A1331" t="s">
        <v>9769</v>
      </c>
      <c r="B1331" t="s">
        <v>9766</v>
      </c>
      <c r="C1331" t="s">
        <v>13840</v>
      </c>
      <c r="D1331" t="s">
        <v>13823</v>
      </c>
      <c r="E1331" t="s">
        <v>9771</v>
      </c>
      <c r="F1331" s="46">
        <v>5000</v>
      </c>
      <c r="G1331" t="str">
        <f t="shared" si="21"/>
        <v>46820387140284015000</v>
      </c>
      <c r="H1331" t="s">
        <v>198</v>
      </c>
      <c r="I1331" t="e">
        <f>VLOOKUP(G1331,网银退!C:D,2,FALSE)</f>
        <v>#N/A</v>
      </c>
    </row>
    <row r="1332" spans="1:17" ht="14.25">
      <c r="A1332" t="s">
        <v>3562</v>
      </c>
      <c r="B1332" t="s">
        <v>3561</v>
      </c>
      <c r="C1332" t="s">
        <v>13828</v>
      </c>
      <c r="D1332" t="s">
        <v>13823</v>
      </c>
      <c r="E1332" t="s">
        <v>3560</v>
      </c>
      <c r="F1332" s="46">
        <v>47</v>
      </c>
      <c r="G1332" t="str">
        <f t="shared" si="21"/>
        <v>622848361120772641647</v>
      </c>
      <c r="H1332" t="s">
        <v>215</v>
      </c>
      <c r="I1332" t="str">
        <f>VLOOKUP(G1332,网银退!C:D,2,FALSE)</f>
        <v>20170706</v>
      </c>
      <c r="P1332"/>
      <c r="Q1332"/>
    </row>
    <row r="1333" spans="1:17" ht="14.25">
      <c r="A1333" t="s">
        <v>9777</v>
      </c>
      <c r="B1333" t="s">
        <v>9774</v>
      </c>
      <c r="C1333" t="s">
        <v>13840</v>
      </c>
      <c r="D1333" t="s">
        <v>13823</v>
      </c>
      <c r="E1333" t="s">
        <v>9779</v>
      </c>
      <c r="F1333" s="46">
        <v>3986</v>
      </c>
      <c r="G1333" t="str">
        <f t="shared" si="21"/>
        <v>62170040200007069763986</v>
      </c>
      <c r="H1333" t="s">
        <v>198</v>
      </c>
      <c r="I1333" t="e">
        <f>VLOOKUP(G1333,网银退!C:D,2,FALSE)</f>
        <v>#N/A</v>
      </c>
    </row>
    <row r="1334" spans="1:17" ht="14.25">
      <c r="A1334" t="s">
        <v>9783</v>
      </c>
      <c r="B1334" t="s">
        <v>9780</v>
      </c>
      <c r="C1334" t="s">
        <v>13840</v>
      </c>
      <c r="D1334" t="s">
        <v>13823</v>
      </c>
      <c r="E1334" t="s">
        <v>9785</v>
      </c>
      <c r="F1334" s="46">
        <v>346.8</v>
      </c>
      <c r="G1334" t="str">
        <f t="shared" si="21"/>
        <v>6217003920003301868346.8</v>
      </c>
      <c r="H1334" t="s">
        <v>198</v>
      </c>
      <c r="I1334" t="e">
        <f>VLOOKUP(G1334,网银退!C:D,2,FALSE)</f>
        <v>#N/A</v>
      </c>
    </row>
    <row r="1335" spans="1:17" ht="14.25">
      <c r="A1335" t="s">
        <v>9788</v>
      </c>
      <c r="B1335" t="s">
        <v>9786</v>
      </c>
      <c r="C1335" t="s">
        <v>13840</v>
      </c>
      <c r="D1335" t="s">
        <v>13823</v>
      </c>
      <c r="E1335" t="s">
        <v>9790</v>
      </c>
      <c r="F1335" s="46">
        <v>600</v>
      </c>
      <c r="G1335" t="str">
        <f t="shared" si="21"/>
        <v>6231900000029438666600</v>
      </c>
      <c r="H1335" t="s">
        <v>198</v>
      </c>
      <c r="I1335" t="e">
        <f>VLOOKUP(G1335,网银退!C:D,2,FALSE)</f>
        <v>#N/A</v>
      </c>
    </row>
    <row r="1336" spans="1:17" ht="14.25">
      <c r="A1336" t="s">
        <v>9794</v>
      </c>
      <c r="B1336" t="s">
        <v>9791</v>
      </c>
      <c r="C1336" t="s">
        <v>13840</v>
      </c>
      <c r="D1336" t="s">
        <v>13823</v>
      </c>
      <c r="E1336" t="s">
        <v>9796</v>
      </c>
      <c r="F1336" s="46">
        <v>351.5</v>
      </c>
      <c r="G1336" t="str">
        <f t="shared" si="21"/>
        <v>6225757536762926351.5</v>
      </c>
      <c r="H1336" t="s">
        <v>198</v>
      </c>
      <c r="I1336" t="e">
        <f>VLOOKUP(G1336,网银退!C:D,2,FALSE)</f>
        <v>#N/A</v>
      </c>
    </row>
    <row r="1337" spans="1:17" ht="14.25">
      <c r="A1337" t="s">
        <v>4332</v>
      </c>
      <c r="B1337" t="s">
        <v>4331</v>
      </c>
      <c r="C1337" t="s">
        <v>13832</v>
      </c>
      <c r="D1337" t="s">
        <v>13823</v>
      </c>
      <c r="E1337" t="s">
        <v>4334</v>
      </c>
      <c r="F1337" s="46">
        <v>191</v>
      </c>
      <c r="G1337" t="str">
        <f t="shared" si="21"/>
        <v>6228483628400917873191</v>
      </c>
      <c r="H1337" t="s">
        <v>215</v>
      </c>
      <c r="I1337" t="str">
        <f>VLOOKUP(G1337,网银退!C:D,2,FALSE)</f>
        <v>20170710</v>
      </c>
      <c r="P1337"/>
      <c r="Q1337"/>
    </row>
    <row r="1338" spans="1:17" ht="14.25">
      <c r="A1338" t="s">
        <v>5303</v>
      </c>
      <c r="B1338" t="s">
        <v>5302</v>
      </c>
      <c r="C1338" t="s">
        <v>13835</v>
      </c>
      <c r="D1338" t="s">
        <v>13823</v>
      </c>
      <c r="E1338" t="s">
        <v>5306</v>
      </c>
      <c r="F1338" s="46">
        <v>267</v>
      </c>
      <c r="G1338" t="str">
        <f t="shared" si="21"/>
        <v>6228483860598362212267</v>
      </c>
      <c r="H1338" t="s">
        <v>215</v>
      </c>
      <c r="I1338" t="str">
        <f>VLOOKUP(G1338,网银退!C:D,2,FALSE)</f>
        <v>20170713</v>
      </c>
    </row>
    <row r="1339" spans="1:17" ht="14.25">
      <c r="A1339" t="s">
        <v>4357</v>
      </c>
      <c r="B1339" t="s">
        <v>4356</v>
      </c>
      <c r="C1339" t="s">
        <v>13832</v>
      </c>
      <c r="D1339" t="s">
        <v>13823</v>
      </c>
      <c r="E1339" t="s">
        <v>4359</v>
      </c>
      <c r="F1339" s="46">
        <v>165</v>
      </c>
      <c r="G1339" t="str">
        <f t="shared" si="21"/>
        <v>6228483868220763673165</v>
      </c>
      <c r="H1339" t="s">
        <v>215</v>
      </c>
      <c r="I1339" t="str">
        <f>VLOOKUP(G1339,网银退!C:D,2,FALSE)</f>
        <v>20170710</v>
      </c>
      <c r="P1339"/>
      <c r="Q1339"/>
    </row>
    <row r="1340" spans="1:17" ht="14.25">
      <c r="A1340" t="s">
        <v>9806</v>
      </c>
      <c r="B1340" t="s">
        <v>9803</v>
      </c>
      <c r="C1340" t="s">
        <v>13840</v>
      </c>
      <c r="D1340" t="s">
        <v>13823</v>
      </c>
      <c r="E1340" t="s">
        <v>9808</v>
      </c>
      <c r="F1340" s="46">
        <v>15.59</v>
      </c>
      <c r="G1340" t="str">
        <f t="shared" si="21"/>
        <v>622208250200092369815.59</v>
      </c>
      <c r="H1340" t="s">
        <v>198</v>
      </c>
      <c r="I1340" t="e">
        <f>VLOOKUP(G1340,网银退!C:D,2,FALSE)</f>
        <v>#N/A</v>
      </c>
    </row>
    <row r="1341" spans="1:17" ht="14.25">
      <c r="A1341" t="s">
        <v>9812</v>
      </c>
      <c r="B1341" t="s">
        <v>9809</v>
      </c>
      <c r="C1341" t="s">
        <v>13840</v>
      </c>
      <c r="D1341" t="s">
        <v>13823</v>
      </c>
      <c r="E1341" t="s">
        <v>9814</v>
      </c>
      <c r="F1341" s="46">
        <v>10</v>
      </c>
      <c r="G1341" t="str">
        <f t="shared" si="21"/>
        <v>622369172304862910</v>
      </c>
      <c r="H1341" t="s">
        <v>198</v>
      </c>
      <c r="I1341" t="e">
        <f>VLOOKUP(G1341,网银退!C:D,2,FALSE)</f>
        <v>#N/A</v>
      </c>
    </row>
    <row r="1342" spans="1:17" ht="14.25">
      <c r="A1342" t="s">
        <v>4361</v>
      </c>
      <c r="B1342" t="s">
        <v>4360</v>
      </c>
      <c r="C1342" t="s">
        <v>13832</v>
      </c>
      <c r="D1342" t="s">
        <v>13823</v>
      </c>
      <c r="E1342" t="s">
        <v>4359</v>
      </c>
      <c r="F1342" s="46">
        <v>165</v>
      </c>
      <c r="G1342" t="str">
        <f t="shared" si="21"/>
        <v>6228483868220763673165</v>
      </c>
      <c r="H1342" t="s">
        <v>215</v>
      </c>
      <c r="I1342" t="str">
        <f>VLOOKUP(G1342,网银退!C:D,2,FALSE)</f>
        <v>20170710</v>
      </c>
      <c r="P1342"/>
      <c r="Q1342"/>
    </row>
    <row r="1343" spans="1:17" ht="14.25">
      <c r="A1343" t="s">
        <v>9819</v>
      </c>
      <c r="B1343" t="s">
        <v>9817</v>
      </c>
      <c r="C1343" t="s">
        <v>13840</v>
      </c>
      <c r="D1343" t="s">
        <v>13823</v>
      </c>
      <c r="E1343" t="s">
        <v>4523</v>
      </c>
      <c r="F1343" s="46">
        <v>300</v>
      </c>
      <c r="G1343" t="str">
        <f t="shared" si="21"/>
        <v>6228483330782601213300</v>
      </c>
      <c r="H1343" t="s">
        <v>198</v>
      </c>
      <c r="I1343" t="e">
        <f>VLOOKUP(G1343,网银退!C:D,2,FALSE)</f>
        <v>#N/A</v>
      </c>
    </row>
    <row r="1344" spans="1:17" ht="14.25">
      <c r="A1344" t="s">
        <v>5598</v>
      </c>
      <c r="B1344" t="s">
        <v>5597</v>
      </c>
      <c r="C1344" t="s">
        <v>13840</v>
      </c>
      <c r="D1344" t="s">
        <v>13823</v>
      </c>
      <c r="E1344" t="s">
        <v>5601</v>
      </c>
      <c r="F1344" s="46">
        <v>50.9</v>
      </c>
      <c r="G1344" t="str">
        <f t="shared" si="21"/>
        <v>622848386858934067550.9</v>
      </c>
      <c r="H1344" t="s">
        <v>215</v>
      </c>
      <c r="I1344" t="str">
        <f>VLOOKUP(G1344,网银退!C:D,2,FALSE)</f>
        <v>20170717</v>
      </c>
    </row>
    <row r="1345" spans="1:17" ht="14.25">
      <c r="A1345" t="s">
        <v>9827</v>
      </c>
      <c r="B1345" t="s">
        <v>9824</v>
      </c>
      <c r="C1345" t="s">
        <v>13840</v>
      </c>
      <c r="D1345" t="s">
        <v>13823</v>
      </c>
      <c r="E1345" t="s">
        <v>5212</v>
      </c>
      <c r="F1345" s="46">
        <v>2172.54</v>
      </c>
      <c r="G1345" t="str">
        <f t="shared" si="21"/>
        <v>62218870710101546442172.54</v>
      </c>
      <c r="H1345" t="s">
        <v>198</v>
      </c>
      <c r="I1345" t="e">
        <f>VLOOKUP(G1345,网银退!C:D,2,FALSE)</f>
        <v>#N/A</v>
      </c>
    </row>
    <row r="1346" spans="1:17" ht="14.25">
      <c r="A1346" t="s">
        <v>9832</v>
      </c>
      <c r="B1346" t="s">
        <v>9829</v>
      </c>
      <c r="C1346" t="s">
        <v>13840</v>
      </c>
      <c r="D1346" t="s">
        <v>13823</v>
      </c>
      <c r="E1346" t="s">
        <v>9834</v>
      </c>
      <c r="F1346" s="46">
        <v>394.14</v>
      </c>
      <c r="G1346" t="str">
        <f t="shared" si="21"/>
        <v>6236683860003947988394.14</v>
      </c>
      <c r="H1346" t="s">
        <v>198</v>
      </c>
      <c r="I1346" t="e">
        <f>VLOOKUP(G1346,网银退!C:D,2,FALSE)</f>
        <v>#N/A</v>
      </c>
    </row>
    <row r="1347" spans="1:17" ht="14.25">
      <c r="A1347" t="s">
        <v>3847</v>
      </c>
      <c r="B1347" t="s">
        <v>3846</v>
      </c>
      <c r="C1347" t="s">
        <v>13829</v>
      </c>
      <c r="D1347" t="s">
        <v>13823</v>
      </c>
      <c r="E1347" t="s">
        <v>3849</v>
      </c>
      <c r="F1347" s="46">
        <v>69</v>
      </c>
      <c r="G1347" t="str">
        <f t="shared" si="21"/>
        <v>622848386860901317969</v>
      </c>
      <c r="H1347" t="s">
        <v>215</v>
      </c>
      <c r="I1347" t="str">
        <f>VLOOKUP(G1347,网银退!C:D,2,FALSE)</f>
        <v>20170707</v>
      </c>
      <c r="P1347"/>
      <c r="Q1347"/>
    </row>
    <row r="1348" spans="1:17" ht="14.25">
      <c r="A1348" t="s">
        <v>5728</v>
      </c>
      <c r="B1348" t="s">
        <v>5727</v>
      </c>
      <c r="C1348" t="s">
        <v>13840</v>
      </c>
      <c r="D1348" t="s">
        <v>13823</v>
      </c>
      <c r="E1348" t="s">
        <v>5731</v>
      </c>
      <c r="F1348" s="46">
        <v>1500</v>
      </c>
      <c r="G1348" t="str">
        <f t="shared" si="21"/>
        <v>62284838686113404791500</v>
      </c>
      <c r="H1348" t="s">
        <v>215</v>
      </c>
      <c r="I1348" t="str">
        <f>VLOOKUP(G1348,网银退!C:D,2,FALSE)</f>
        <v>20170717</v>
      </c>
    </row>
    <row r="1349" spans="1:17" ht="14.25">
      <c r="A1349" t="s">
        <v>9845</v>
      </c>
      <c r="B1349" t="s">
        <v>9842</v>
      </c>
      <c r="C1349" t="s">
        <v>13840</v>
      </c>
      <c r="D1349" t="s">
        <v>13823</v>
      </c>
      <c r="E1349" t="s">
        <v>9847</v>
      </c>
      <c r="F1349" s="46">
        <v>2974.43</v>
      </c>
      <c r="G1349" t="str">
        <f t="shared" si="21"/>
        <v>62319000000323277322974.43</v>
      </c>
      <c r="H1349" t="s">
        <v>198</v>
      </c>
      <c r="I1349" t="e">
        <f>VLOOKUP(G1349,网银退!C:D,2,FALSE)</f>
        <v>#N/A</v>
      </c>
    </row>
    <row r="1350" spans="1:17" ht="14.25">
      <c r="A1350" t="s">
        <v>2347</v>
      </c>
      <c r="B1350" t="s">
        <v>429</v>
      </c>
      <c r="C1350" t="s">
        <v>13822</v>
      </c>
      <c r="D1350" t="s">
        <v>13823</v>
      </c>
      <c r="E1350" t="s">
        <v>2349</v>
      </c>
      <c r="F1350" s="46">
        <v>8855</v>
      </c>
      <c r="G1350" t="str">
        <f t="shared" ref="G1350:G1413" si="22">E1350&amp;F1350</f>
        <v>62284839680187431748855</v>
      </c>
      <c r="H1350" t="s">
        <v>215</v>
      </c>
      <c r="I1350" t="str">
        <f>VLOOKUP(G1350,网银退!C:D,2,FALSE)</f>
        <v>20170703</v>
      </c>
      <c r="P1350"/>
      <c r="Q1350"/>
    </row>
    <row r="1351" spans="1:17" ht="14.25">
      <c r="A1351" t="s">
        <v>9857</v>
      </c>
      <c r="B1351" t="s">
        <v>9854</v>
      </c>
      <c r="C1351" t="s">
        <v>13840</v>
      </c>
      <c r="D1351" t="s">
        <v>13823</v>
      </c>
      <c r="E1351" t="s">
        <v>9859</v>
      </c>
      <c r="F1351" s="46">
        <v>62.5</v>
      </c>
      <c r="G1351" t="str">
        <f t="shared" si="22"/>
        <v>621785270000133173362.5</v>
      </c>
      <c r="H1351" t="s">
        <v>198</v>
      </c>
      <c r="I1351" t="e">
        <f>VLOOKUP(G1351,网银退!C:D,2,FALSE)</f>
        <v>#N/A</v>
      </c>
    </row>
    <row r="1352" spans="1:17" ht="14.25">
      <c r="A1352" t="s">
        <v>9863</v>
      </c>
      <c r="B1352" t="s">
        <v>9860</v>
      </c>
      <c r="C1352" t="s">
        <v>13840</v>
      </c>
      <c r="D1352" t="s">
        <v>13823</v>
      </c>
      <c r="E1352" t="s">
        <v>9865</v>
      </c>
      <c r="F1352" s="46">
        <v>1004</v>
      </c>
      <c r="G1352" t="str">
        <f t="shared" si="22"/>
        <v>62270038802502006851004</v>
      </c>
      <c r="H1352" t="s">
        <v>198</v>
      </c>
      <c r="I1352" t="e">
        <f>VLOOKUP(G1352,网银退!C:D,2,FALSE)</f>
        <v>#N/A</v>
      </c>
    </row>
    <row r="1353" spans="1:17" ht="14.25">
      <c r="A1353" t="s">
        <v>9869</v>
      </c>
      <c r="B1353" t="s">
        <v>9866</v>
      </c>
      <c r="C1353" t="s">
        <v>13840</v>
      </c>
      <c r="D1353" t="s">
        <v>13823</v>
      </c>
      <c r="E1353" t="s">
        <v>9871</v>
      </c>
      <c r="F1353" s="46">
        <v>3600</v>
      </c>
      <c r="G1353" t="str">
        <f t="shared" si="22"/>
        <v>62319000200124783133600</v>
      </c>
      <c r="H1353" t="s">
        <v>198</v>
      </c>
      <c r="I1353" t="e">
        <f>VLOOKUP(G1353,网银退!C:D,2,FALSE)</f>
        <v>#N/A</v>
      </c>
    </row>
    <row r="1354" spans="1:17" ht="14.25">
      <c r="A1354" t="s">
        <v>9875</v>
      </c>
      <c r="B1354" t="s">
        <v>9872</v>
      </c>
      <c r="C1354" t="s">
        <v>13840</v>
      </c>
      <c r="D1354" t="s">
        <v>13823</v>
      </c>
      <c r="E1354" t="s">
        <v>9877</v>
      </c>
      <c r="F1354" s="46">
        <v>12.5</v>
      </c>
      <c r="G1354" t="str">
        <f t="shared" si="22"/>
        <v>622208250200932147212.5</v>
      </c>
      <c r="H1354" t="s">
        <v>198</v>
      </c>
      <c r="I1354" t="e">
        <f>VLOOKUP(G1354,网银退!C:D,2,FALSE)</f>
        <v>#N/A</v>
      </c>
    </row>
    <row r="1355" spans="1:17" ht="14.25">
      <c r="A1355" t="s">
        <v>9880</v>
      </c>
      <c r="B1355" t="s">
        <v>9878</v>
      </c>
      <c r="C1355" t="s">
        <v>13840</v>
      </c>
      <c r="D1355" t="s">
        <v>13823</v>
      </c>
      <c r="E1355" t="s">
        <v>9882</v>
      </c>
      <c r="F1355" s="46">
        <v>522</v>
      </c>
      <c r="G1355" t="str">
        <f t="shared" si="22"/>
        <v>6212262502016445804522</v>
      </c>
      <c r="H1355" t="s">
        <v>198</v>
      </c>
      <c r="I1355" t="e">
        <f>VLOOKUP(G1355,网银退!C:D,2,FALSE)</f>
        <v>#N/A</v>
      </c>
    </row>
    <row r="1356" spans="1:17" ht="14.25">
      <c r="A1356" t="s">
        <v>9886</v>
      </c>
      <c r="B1356" t="s">
        <v>9883</v>
      </c>
      <c r="C1356" t="s">
        <v>13840</v>
      </c>
      <c r="D1356" t="s">
        <v>13823</v>
      </c>
      <c r="E1356" t="s">
        <v>9888</v>
      </c>
      <c r="F1356" s="46">
        <v>1830</v>
      </c>
      <c r="G1356" t="str">
        <f t="shared" si="22"/>
        <v>62170038600063091481830</v>
      </c>
      <c r="H1356" t="s">
        <v>198</v>
      </c>
      <c r="I1356" t="e">
        <f>VLOOKUP(G1356,网银退!C:D,2,FALSE)</f>
        <v>#N/A</v>
      </c>
    </row>
    <row r="1357" spans="1:17" ht="14.25">
      <c r="A1357" t="s">
        <v>9892</v>
      </c>
      <c r="B1357" t="s">
        <v>9889</v>
      </c>
      <c r="C1357" t="s">
        <v>13840</v>
      </c>
      <c r="D1357" t="s">
        <v>13823</v>
      </c>
      <c r="E1357" t="s">
        <v>5731</v>
      </c>
      <c r="F1357" s="46">
        <v>500</v>
      </c>
      <c r="G1357" t="str">
        <f t="shared" si="22"/>
        <v>6228483868611340479500</v>
      </c>
      <c r="H1357" t="s">
        <v>198</v>
      </c>
      <c r="I1357" t="e">
        <f>VLOOKUP(G1357,网银退!C:D,2,FALSE)</f>
        <v>#N/A</v>
      </c>
    </row>
    <row r="1358" spans="1:17" ht="14.25">
      <c r="A1358" t="s">
        <v>9897</v>
      </c>
      <c r="B1358" t="s">
        <v>9894</v>
      </c>
      <c r="C1358" t="s">
        <v>13840</v>
      </c>
      <c r="D1358" t="s">
        <v>13823</v>
      </c>
      <c r="E1358" t="s">
        <v>9899</v>
      </c>
      <c r="F1358" s="46">
        <v>900</v>
      </c>
      <c r="G1358" t="str">
        <f t="shared" si="22"/>
        <v>6217003920001995158900</v>
      </c>
      <c r="H1358" t="s">
        <v>198</v>
      </c>
      <c r="I1358" t="e">
        <f>VLOOKUP(G1358,网银退!C:D,2,FALSE)</f>
        <v>#N/A</v>
      </c>
    </row>
    <row r="1359" spans="1:17" ht="14.25">
      <c r="A1359" t="s">
        <v>9903</v>
      </c>
      <c r="B1359" t="s">
        <v>9900</v>
      </c>
      <c r="C1359" t="s">
        <v>13840</v>
      </c>
      <c r="D1359" t="s">
        <v>13823</v>
      </c>
      <c r="E1359" t="s">
        <v>9899</v>
      </c>
      <c r="F1359" s="46">
        <v>870</v>
      </c>
      <c r="G1359" t="str">
        <f t="shared" si="22"/>
        <v>6217003920001995158870</v>
      </c>
      <c r="H1359" t="s">
        <v>198</v>
      </c>
      <c r="I1359" t="e">
        <f>VLOOKUP(G1359,网银退!C:D,2,FALSE)</f>
        <v>#N/A</v>
      </c>
    </row>
    <row r="1360" spans="1:17" ht="14.25">
      <c r="A1360" t="s">
        <v>9906</v>
      </c>
      <c r="B1360" t="s">
        <v>9905</v>
      </c>
      <c r="C1360" t="s">
        <v>13840</v>
      </c>
      <c r="D1360" t="s">
        <v>13823</v>
      </c>
      <c r="E1360" t="s">
        <v>7727</v>
      </c>
      <c r="F1360" s="46">
        <v>8300</v>
      </c>
      <c r="G1360" t="str">
        <f t="shared" si="22"/>
        <v>62292245005691068300</v>
      </c>
      <c r="H1360" t="s">
        <v>198</v>
      </c>
      <c r="I1360" t="e">
        <f>VLOOKUP(G1360,网银退!C:D,2,FALSE)</f>
        <v>#N/A</v>
      </c>
    </row>
    <row r="1361" spans="1:17" ht="14.25">
      <c r="A1361" t="s">
        <v>2841</v>
      </c>
      <c r="B1361" t="s">
        <v>2840</v>
      </c>
      <c r="C1361" t="s">
        <v>13825</v>
      </c>
      <c r="D1361" t="s">
        <v>13823</v>
      </c>
      <c r="E1361" t="s">
        <v>2843</v>
      </c>
      <c r="F1361" s="46">
        <v>249</v>
      </c>
      <c r="G1361" t="str">
        <f t="shared" si="22"/>
        <v>6228483968095378076249</v>
      </c>
      <c r="H1361" t="s">
        <v>215</v>
      </c>
      <c r="I1361" t="str">
        <f>VLOOKUP(G1361,网银退!C:D,2,FALSE)</f>
        <v>20170703</v>
      </c>
      <c r="P1361"/>
      <c r="Q1361"/>
    </row>
    <row r="1362" spans="1:17" ht="14.25">
      <c r="A1362" t="s">
        <v>2709</v>
      </c>
      <c r="B1362" t="s">
        <v>2708</v>
      </c>
      <c r="C1362" t="s">
        <v>13825</v>
      </c>
      <c r="D1362" t="s">
        <v>13823</v>
      </c>
      <c r="E1362" t="s">
        <v>2711</v>
      </c>
      <c r="F1362" s="46">
        <v>32</v>
      </c>
      <c r="G1362" t="str">
        <f t="shared" si="22"/>
        <v>622848397622903586832</v>
      </c>
      <c r="H1362" t="s">
        <v>215</v>
      </c>
      <c r="I1362" t="str">
        <f>VLOOKUP(G1362,网银退!C:D,2,FALSE)</f>
        <v>20170703</v>
      </c>
      <c r="P1362"/>
      <c r="Q1362"/>
    </row>
    <row r="1363" spans="1:17" ht="14.25">
      <c r="A1363" t="s">
        <v>9917</v>
      </c>
      <c r="B1363" t="s">
        <v>9914</v>
      </c>
      <c r="C1363" t="s">
        <v>13840</v>
      </c>
      <c r="D1363" t="s">
        <v>13823</v>
      </c>
      <c r="E1363" t="s">
        <v>9919</v>
      </c>
      <c r="F1363" s="46">
        <v>310</v>
      </c>
      <c r="G1363" t="str">
        <f t="shared" si="22"/>
        <v>6217232502000425362310</v>
      </c>
      <c r="H1363" t="s">
        <v>198</v>
      </c>
      <c r="I1363" t="e">
        <f>VLOOKUP(G1363,网银退!C:D,2,FALSE)</f>
        <v>#N/A</v>
      </c>
    </row>
    <row r="1364" spans="1:17" ht="14.25">
      <c r="A1364" t="s">
        <v>5553</v>
      </c>
      <c r="B1364" t="s">
        <v>5552</v>
      </c>
      <c r="C1364" t="s">
        <v>13838</v>
      </c>
      <c r="D1364" t="s">
        <v>13823</v>
      </c>
      <c r="E1364" t="s">
        <v>5556</v>
      </c>
      <c r="F1364" s="46">
        <v>1200</v>
      </c>
      <c r="G1364" t="str">
        <f t="shared" si="22"/>
        <v>62284839785892870711200</v>
      </c>
      <c r="H1364" t="s">
        <v>215</v>
      </c>
      <c r="I1364" t="str">
        <f>VLOOKUP(G1364,网银退!C:D,2,FALSE)</f>
        <v>20170717</v>
      </c>
    </row>
    <row r="1365" spans="1:17" ht="14.25">
      <c r="A1365" t="s">
        <v>9924</v>
      </c>
      <c r="B1365" t="s">
        <v>9922</v>
      </c>
      <c r="C1365" t="s">
        <v>13840</v>
      </c>
      <c r="D1365" t="s">
        <v>13823</v>
      </c>
      <c r="E1365" t="s">
        <v>6724</v>
      </c>
      <c r="F1365" s="46">
        <v>680</v>
      </c>
      <c r="G1365" t="str">
        <f t="shared" si="22"/>
        <v>6228481936023541760680</v>
      </c>
      <c r="H1365" t="s">
        <v>198</v>
      </c>
      <c r="I1365" t="e">
        <f>VLOOKUP(G1365,网银退!C:D,2,FALSE)</f>
        <v>#N/A</v>
      </c>
    </row>
    <row r="1366" spans="1:17" ht="14.25">
      <c r="A1366" t="s">
        <v>9929</v>
      </c>
      <c r="B1366" t="s">
        <v>9926</v>
      </c>
      <c r="C1366" t="s">
        <v>13840</v>
      </c>
      <c r="D1366" t="s">
        <v>13823</v>
      </c>
      <c r="E1366" t="s">
        <v>9931</v>
      </c>
      <c r="F1366" s="46">
        <v>418.72</v>
      </c>
      <c r="G1366" t="str">
        <f t="shared" si="22"/>
        <v>6228483868613605374418.72</v>
      </c>
      <c r="H1366" t="s">
        <v>198</v>
      </c>
      <c r="I1366" t="e">
        <f>VLOOKUP(G1366,网银退!C:D,2,FALSE)</f>
        <v>#N/A</v>
      </c>
    </row>
    <row r="1367" spans="1:17" ht="14.25">
      <c r="A1367" t="s">
        <v>9935</v>
      </c>
      <c r="B1367" t="s">
        <v>9932</v>
      </c>
      <c r="C1367" t="s">
        <v>13840</v>
      </c>
      <c r="D1367" t="s">
        <v>13823</v>
      </c>
      <c r="E1367" t="s">
        <v>9937</v>
      </c>
      <c r="F1367" s="46">
        <v>2988</v>
      </c>
      <c r="G1367" t="str">
        <f t="shared" si="22"/>
        <v>62836600419970202988</v>
      </c>
      <c r="H1367" t="s">
        <v>198</v>
      </c>
      <c r="I1367" t="e">
        <f>VLOOKUP(G1367,网银退!C:D,2,FALSE)</f>
        <v>#N/A</v>
      </c>
    </row>
    <row r="1368" spans="1:17" ht="14.25">
      <c r="A1368" t="s">
        <v>9941</v>
      </c>
      <c r="B1368" t="s">
        <v>9938</v>
      </c>
      <c r="C1368" t="s">
        <v>13840</v>
      </c>
      <c r="D1368" t="s">
        <v>13823</v>
      </c>
      <c r="E1368" t="s">
        <v>9943</v>
      </c>
      <c r="F1368" s="46">
        <v>903.5</v>
      </c>
      <c r="G1368" t="str">
        <f t="shared" si="22"/>
        <v>6227003960070135699903.5</v>
      </c>
      <c r="H1368" t="s">
        <v>198</v>
      </c>
      <c r="I1368" t="e">
        <f>VLOOKUP(G1368,网银退!C:D,2,FALSE)</f>
        <v>#N/A</v>
      </c>
    </row>
    <row r="1369" spans="1:17" ht="14.25">
      <c r="A1369" t="s">
        <v>9947</v>
      </c>
      <c r="B1369" t="s">
        <v>9944</v>
      </c>
      <c r="C1369" t="s">
        <v>13840</v>
      </c>
      <c r="D1369" t="s">
        <v>13823</v>
      </c>
      <c r="E1369" t="s">
        <v>9949</v>
      </c>
      <c r="F1369" s="46">
        <v>20</v>
      </c>
      <c r="G1369" t="str">
        <f t="shared" si="22"/>
        <v>622180730000003404620</v>
      </c>
      <c r="H1369" t="s">
        <v>198</v>
      </c>
      <c r="I1369" t="e">
        <f>VLOOKUP(G1369,网银退!C:D,2,FALSE)</f>
        <v>#N/A</v>
      </c>
    </row>
    <row r="1370" spans="1:17" ht="14.25">
      <c r="A1370" t="s">
        <v>9953</v>
      </c>
      <c r="B1370" t="s">
        <v>9950</v>
      </c>
      <c r="C1370" t="s">
        <v>13840</v>
      </c>
      <c r="D1370" t="s">
        <v>13823</v>
      </c>
      <c r="E1370" t="s">
        <v>9955</v>
      </c>
      <c r="F1370" s="46">
        <v>900</v>
      </c>
      <c r="G1370" t="str">
        <f t="shared" si="22"/>
        <v>6223691664091208900</v>
      </c>
      <c r="H1370" t="s">
        <v>198</v>
      </c>
      <c r="I1370" t="e">
        <f>VLOOKUP(G1370,网银退!C:D,2,FALSE)</f>
        <v>#N/A</v>
      </c>
    </row>
    <row r="1371" spans="1:17" ht="14.25">
      <c r="A1371" t="s">
        <v>9959</v>
      </c>
      <c r="B1371" t="s">
        <v>9956</v>
      </c>
      <c r="C1371" t="s">
        <v>13840</v>
      </c>
      <c r="D1371" t="s">
        <v>13823</v>
      </c>
      <c r="E1371" t="s">
        <v>9961</v>
      </c>
      <c r="F1371" s="46">
        <v>12.5</v>
      </c>
      <c r="G1371" t="str">
        <f t="shared" si="22"/>
        <v>621460018000324113512.5</v>
      </c>
      <c r="H1371" t="s">
        <v>198</v>
      </c>
      <c r="I1371" t="e">
        <f>VLOOKUP(G1371,网银退!C:D,2,FALSE)</f>
        <v>#N/A</v>
      </c>
    </row>
    <row r="1372" spans="1:17" ht="14.25">
      <c r="A1372" t="s">
        <v>9965</v>
      </c>
      <c r="B1372" t="s">
        <v>9962</v>
      </c>
      <c r="C1372" t="s">
        <v>13840</v>
      </c>
      <c r="D1372" t="s">
        <v>13823</v>
      </c>
      <c r="E1372" t="s">
        <v>9967</v>
      </c>
      <c r="F1372" s="46">
        <v>1000</v>
      </c>
      <c r="G1372" t="str">
        <f t="shared" si="22"/>
        <v>62225371500802811000</v>
      </c>
      <c r="H1372" t="s">
        <v>198</v>
      </c>
      <c r="I1372" t="e">
        <f>VLOOKUP(G1372,网银退!C:D,2,FALSE)</f>
        <v>#N/A</v>
      </c>
    </row>
    <row r="1373" spans="1:17" ht="14.25">
      <c r="A1373" t="s">
        <v>9971</v>
      </c>
      <c r="B1373" t="s">
        <v>9968</v>
      </c>
      <c r="C1373" t="s">
        <v>13840</v>
      </c>
      <c r="D1373" t="s">
        <v>13823</v>
      </c>
      <c r="E1373" t="s">
        <v>9973</v>
      </c>
      <c r="F1373" s="46">
        <v>850</v>
      </c>
      <c r="G1373" t="str">
        <f t="shared" si="22"/>
        <v>6212821932511565679850</v>
      </c>
      <c r="H1373" t="s">
        <v>198</v>
      </c>
      <c r="I1373" t="e">
        <f>VLOOKUP(G1373,网银退!C:D,2,FALSE)</f>
        <v>#N/A</v>
      </c>
    </row>
    <row r="1374" spans="1:17" ht="14.25">
      <c r="A1374" t="s">
        <v>9976</v>
      </c>
      <c r="B1374" t="s">
        <v>9974</v>
      </c>
      <c r="C1374" t="s">
        <v>13840</v>
      </c>
      <c r="D1374" t="s">
        <v>13823</v>
      </c>
      <c r="E1374" t="s">
        <v>9978</v>
      </c>
      <c r="F1374" s="46">
        <v>104.56</v>
      </c>
      <c r="G1374" t="str">
        <f t="shared" si="22"/>
        <v>6217862700000298527104.56</v>
      </c>
      <c r="H1374" t="s">
        <v>198</v>
      </c>
      <c r="I1374" t="e">
        <f>VLOOKUP(G1374,网银退!C:D,2,FALSE)</f>
        <v>#N/A</v>
      </c>
    </row>
    <row r="1375" spans="1:17" ht="14.25">
      <c r="A1375" t="s">
        <v>5642</v>
      </c>
      <c r="B1375" t="s">
        <v>5641</v>
      </c>
      <c r="C1375" t="s">
        <v>13840</v>
      </c>
      <c r="D1375" t="s">
        <v>13823</v>
      </c>
      <c r="E1375" t="s">
        <v>5645</v>
      </c>
      <c r="F1375" s="46">
        <v>200</v>
      </c>
      <c r="G1375" t="str">
        <f t="shared" si="22"/>
        <v>6228483978589556376200</v>
      </c>
      <c r="H1375" t="s">
        <v>215</v>
      </c>
      <c r="I1375" t="str">
        <f>VLOOKUP(G1375,网银退!C:D,2,FALSE)</f>
        <v>20170717</v>
      </c>
    </row>
    <row r="1376" spans="1:17" ht="14.25">
      <c r="A1376" t="s">
        <v>9984</v>
      </c>
      <c r="B1376" t="s">
        <v>9981</v>
      </c>
      <c r="C1376" t="s">
        <v>13840</v>
      </c>
      <c r="D1376" t="s">
        <v>13823</v>
      </c>
      <c r="E1376" t="s">
        <v>9986</v>
      </c>
      <c r="F1376" s="46">
        <v>10000</v>
      </c>
      <c r="G1376" t="str">
        <f t="shared" si="22"/>
        <v>409670187808004310000</v>
      </c>
      <c r="H1376" t="s">
        <v>198</v>
      </c>
      <c r="I1376" t="e">
        <f>VLOOKUP(G1376,网银退!C:D,2,FALSE)</f>
        <v>#N/A</v>
      </c>
    </row>
    <row r="1377" spans="1:17" ht="14.25">
      <c r="A1377" t="s">
        <v>4416</v>
      </c>
      <c r="B1377" t="s">
        <v>4415</v>
      </c>
      <c r="C1377" t="s">
        <v>13832</v>
      </c>
      <c r="D1377" t="s">
        <v>13823</v>
      </c>
      <c r="E1377" t="s">
        <v>2447</v>
      </c>
      <c r="F1377" s="46">
        <v>500</v>
      </c>
      <c r="G1377" t="str">
        <f t="shared" si="22"/>
        <v>6228484148474335075500</v>
      </c>
      <c r="H1377" t="s">
        <v>215</v>
      </c>
      <c r="I1377" t="str">
        <f>VLOOKUP(G1377,网银退!C:D,2,FALSE)</f>
        <v>20170710</v>
      </c>
      <c r="P1377"/>
      <c r="Q1377"/>
    </row>
    <row r="1378" spans="1:17" ht="14.25">
      <c r="A1378" t="s">
        <v>9992</v>
      </c>
      <c r="B1378" t="s">
        <v>9989</v>
      </c>
      <c r="C1378" t="s">
        <v>13840</v>
      </c>
      <c r="D1378" t="s">
        <v>13823</v>
      </c>
      <c r="E1378" t="s">
        <v>9994</v>
      </c>
      <c r="F1378" s="46">
        <v>34.31</v>
      </c>
      <c r="G1378" t="str">
        <f t="shared" si="22"/>
        <v>621700386001230890234.31</v>
      </c>
      <c r="H1378" t="s">
        <v>198</v>
      </c>
      <c r="I1378" t="e">
        <f>VLOOKUP(G1378,网银退!C:D,2,FALSE)</f>
        <v>#N/A</v>
      </c>
    </row>
    <row r="1379" spans="1:17" ht="14.25">
      <c r="A1379" t="s">
        <v>9998</v>
      </c>
      <c r="B1379" t="s">
        <v>9995</v>
      </c>
      <c r="C1379" t="s">
        <v>13840</v>
      </c>
      <c r="D1379" t="s">
        <v>13823</v>
      </c>
      <c r="E1379" t="s">
        <v>10000</v>
      </c>
      <c r="F1379" s="46">
        <v>4500</v>
      </c>
      <c r="G1379" t="str">
        <f t="shared" si="22"/>
        <v>62284808662048621674500</v>
      </c>
      <c r="H1379" t="s">
        <v>198</v>
      </c>
      <c r="I1379" t="e">
        <f>VLOOKUP(G1379,网银退!C:D,2,FALSE)</f>
        <v>#N/A</v>
      </c>
    </row>
    <row r="1380" spans="1:17" ht="14.25">
      <c r="A1380" t="s">
        <v>10004</v>
      </c>
      <c r="B1380" t="s">
        <v>10001</v>
      </c>
      <c r="C1380" t="s">
        <v>13840</v>
      </c>
      <c r="D1380" t="s">
        <v>13823</v>
      </c>
      <c r="E1380" t="s">
        <v>10006</v>
      </c>
      <c r="F1380" s="46">
        <v>3000</v>
      </c>
      <c r="G1380" t="str">
        <f t="shared" si="22"/>
        <v>62179027000010622473000</v>
      </c>
      <c r="H1380" t="s">
        <v>198</v>
      </c>
      <c r="I1380" t="e">
        <f>VLOOKUP(G1380,网银退!C:D,2,FALSE)</f>
        <v>#N/A</v>
      </c>
    </row>
    <row r="1381" spans="1:17" ht="14.25">
      <c r="A1381" t="s">
        <v>4037</v>
      </c>
      <c r="B1381" t="s">
        <v>1797</v>
      </c>
      <c r="C1381" t="s">
        <v>13830</v>
      </c>
      <c r="D1381" t="s">
        <v>13823</v>
      </c>
      <c r="E1381" t="s">
        <v>4039</v>
      </c>
      <c r="F1381" s="46">
        <v>315</v>
      </c>
      <c r="G1381" t="str">
        <f t="shared" si="22"/>
        <v>6228484150794307818315</v>
      </c>
      <c r="H1381" t="s">
        <v>215</v>
      </c>
      <c r="I1381" t="str">
        <f>VLOOKUP(G1381,网银退!C:D,2,FALSE)</f>
        <v>20170710</v>
      </c>
      <c r="P1381"/>
      <c r="Q1381"/>
    </row>
    <row r="1382" spans="1:17" ht="14.25">
      <c r="A1382" t="s">
        <v>10013</v>
      </c>
      <c r="B1382" t="s">
        <v>10010</v>
      </c>
      <c r="C1382" t="s">
        <v>13840</v>
      </c>
      <c r="D1382" t="s">
        <v>13823</v>
      </c>
      <c r="E1382" t="s">
        <v>10015</v>
      </c>
      <c r="F1382" s="46">
        <v>1251.79</v>
      </c>
      <c r="G1382" t="str">
        <f t="shared" si="22"/>
        <v>52685504758046131251.79</v>
      </c>
      <c r="H1382" t="s">
        <v>198</v>
      </c>
      <c r="I1382" t="e">
        <f>VLOOKUP(G1382,网银退!C:D,2,FALSE)</f>
        <v>#N/A</v>
      </c>
    </row>
    <row r="1383" spans="1:17" ht="14.25">
      <c r="A1383" t="s">
        <v>10019</v>
      </c>
      <c r="B1383" t="s">
        <v>10016</v>
      </c>
      <c r="C1383" t="s">
        <v>13840</v>
      </c>
      <c r="D1383" t="s">
        <v>13823</v>
      </c>
      <c r="E1383" t="s">
        <v>10021</v>
      </c>
      <c r="F1383" s="46">
        <v>2000</v>
      </c>
      <c r="G1383" t="str">
        <f t="shared" si="22"/>
        <v>62170040200012609732000</v>
      </c>
      <c r="H1383" t="s">
        <v>198</v>
      </c>
      <c r="I1383" t="e">
        <f>VLOOKUP(G1383,网银退!C:D,2,FALSE)</f>
        <v>#N/A</v>
      </c>
    </row>
    <row r="1384" spans="1:17" ht="14.25">
      <c r="A1384" t="s">
        <v>10025</v>
      </c>
      <c r="B1384" t="s">
        <v>10022</v>
      </c>
      <c r="C1384" t="s">
        <v>13840</v>
      </c>
      <c r="D1384" t="s">
        <v>13823</v>
      </c>
      <c r="E1384" t="s">
        <v>10027</v>
      </c>
      <c r="F1384" s="46">
        <v>1000</v>
      </c>
      <c r="G1384" t="str">
        <f t="shared" si="22"/>
        <v>62289300011460232741000</v>
      </c>
      <c r="H1384" t="s">
        <v>198</v>
      </c>
      <c r="I1384" t="e">
        <f>VLOOKUP(G1384,网银退!C:D,2,FALSE)</f>
        <v>#N/A</v>
      </c>
    </row>
    <row r="1385" spans="1:17" ht="14.25">
      <c r="A1385" t="s">
        <v>10029</v>
      </c>
      <c r="B1385" t="s">
        <v>10028</v>
      </c>
      <c r="C1385" t="s">
        <v>13840</v>
      </c>
      <c r="D1385" t="s">
        <v>13823</v>
      </c>
      <c r="E1385" t="s">
        <v>10027</v>
      </c>
      <c r="F1385" s="46">
        <v>14.5</v>
      </c>
      <c r="G1385" t="str">
        <f t="shared" si="22"/>
        <v>622893000114602327414.5</v>
      </c>
      <c r="H1385" t="s">
        <v>198</v>
      </c>
      <c r="I1385" t="e">
        <f>VLOOKUP(G1385,网银退!C:D,2,FALSE)</f>
        <v>#N/A</v>
      </c>
    </row>
    <row r="1386" spans="1:17" ht="14.25">
      <c r="A1386" t="s">
        <v>10034</v>
      </c>
      <c r="B1386" t="s">
        <v>10031</v>
      </c>
      <c r="C1386" t="s">
        <v>13840</v>
      </c>
      <c r="D1386" t="s">
        <v>13823</v>
      </c>
      <c r="E1386" t="s">
        <v>10036</v>
      </c>
      <c r="F1386" s="46">
        <v>1000</v>
      </c>
      <c r="G1386" t="str">
        <f t="shared" si="22"/>
        <v>62177900011059595101000</v>
      </c>
      <c r="H1386" t="s">
        <v>198</v>
      </c>
      <c r="I1386" t="e">
        <f>VLOOKUP(G1386,网银退!C:D,2,FALSE)</f>
        <v>#N/A</v>
      </c>
    </row>
    <row r="1387" spans="1:17" ht="14.25">
      <c r="A1387" t="s">
        <v>10038</v>
      </c>
      <c r="B1387" t="s">
        <v>10037</v>
      </c>
      <c r="C1387" t="s">
        <v>13840</v>
      </c>
      <c r="D1387" t="s">
        <v>13823</v>
      </c>
      <c r="E1387" t="s">
        <v>10015</v>
      </c>
      <c r="F1387" s="46">
        <v>245</v>
      </c>
      <c r="G1387" t="str">
        <f t="shared" si="22"/>
        <v>5268550475804613245</v>
      </c>
      <c r="H1387" t="s">
        <v>198</v>
      </c>
      <c r="I1387" t="e">
        <f>VLOOKUP(G1387,网银退!C:D,2,FALSE)</f>
        <v>#N/A</v>
      </c>
    </row>
    <row r="1388" spans="1:17" ht="14.25">
      <c r="A1388" t="s">
        <v>10043</v>
      </c>
      <c r="B1388" t="s">
        <v>10040</v>
      </c>
      <c r="C1388" t="s">
        <v>13840</v>
      </c>
      <c r="D1388" t="s">
        <v>13823</v>
      </c>
      <c r="E1388" t="s">
        <v>10045</v>
      </c>
      <c r="F1388" s="46">
        <v>640.48</v>
      </c>
      <c r="G1388" t="str">
        <f t="shared" si="22"/>
        <v>6223691127366304640.48</v>
      </c>
      <c r="H1388" t="s">
        <v>198</v>
      </c>
      <c r="I1388" t="e">
        <f>VLOOKUP(G1388,网银退!C:D,2,FALSE)</f>
        <v>#N/A</v>
      </c>
    </row>
    <row r="1389" spans="1:17" ht="14.25">
      <c r="A1389" t="s">
        <v>6101</v>
      </c>
      <c r="B1389" t="s">
        <v>6100</v>
      </c>
      <c r="C1389" t="s">
        <v>13841</v>
      </c>
      <c r="D1389" t="s">
        <v>13823</v>
      </c>
      <c r="E1389" t="s">
        <v>6104</v>
      </c>
      <c r="F1389" s="46">
        <v>307.5</v>
      </c>
      <c r="G1389" t="str">
        <f t="shared" si="22"/>
        <v>6228930001017578026307.5</v>
      </c>
      <c r="H1389" t="s">
        <v>215</v>
      </c>
      <c r="I1389" t="str">
        <f>VLOOKUP(G1389,网银退!C:D,2,FALSE)</f>
        <v>20170720</v>
      </c>
    </row>
    <row r="1390" spans="1:17" ht="14.25">
      <c r="A1390" t="s">
        <v>10052</v>
      </c>
      <c r="B1390" t="s">
        <v>10049</v>
      </c>
      <c r="C1390" t="s">
        <v>13841</v>
      </c>
      <c r="D1390" t="s">
        <v>13823</v>
      </c>
      <c r="E1390" t="s">
        <v>10054</v>
      </c>
      <c r="F1390" s="46">
        <v>100</v>
      </c>
      <c r="G1390" t="str">
        <f t="shared" si="22"/>
        <v>6214663860370083100</v>
      </c>
      <c r="H1390" t="s">
        <v>198</v>
      </c>
      <c r="I1390" t="e">
        <f>VLOOKUP(G1390,网银退!C:D,2,FALSE)</f>
        <v>#N/A</v>
      </c>
    </row>
    <row r="1391" spans="1:17" ht="14.25">
      <c r="A1391" t="s">
        <v>10058</v>
      </c>
      <c r="B1391" t="s">
        <v>10055</v>
      </c>
      <c r="C1391" t="s">
        <v>13841</v>
      </c>
      <c r="D1391" t="s">
        <v>13823</v>
      </c>
      <c r="E1391" t="s">
        <v>10060</v>
      </c>
      <c r="F1391" s="46">
        <v>176.9</v>
      </c>
      <c r="G1391" t="str">
        <f t="shared" si="22"/>
        <v>6217907000026156057176.9</v>
      </c>
      <c r="H1391" t="s">
        <v>198</v>
      </c>
      <c r="I1391" t="e">
        <f>VLOOKUP(G1391,网银退!C:D,2,FALSE)</f>
        <v>#N/A</v>
      </c>
    </row>
    <row r="1392" spans="1:17" ht="14.25">
      <c r="A1392" t="s">
        <v>10064</v>
      </c>
      <c r="B1392" t="s">
        <v>10061</v>
      </c>
      <c r="C1392" t="s">
        <v>13841</v>
      </c>
      <c r="D1392" t="s">
        <v>13823</v>
      </c>
      <c r="E1392" t="s">
        <v>10066</v>
      </c>
      <c r="F1392" s="46">
        <v>88</v>
      </c>
      <c r="G1392" t="str">
        <f t="shared" si="22"/>
        <v>623668402000006654388</v>
      </c>
      <c r="H1392" t="s">
        <v>198</v>
      </c>
      <c r="I1392" t="e">
        <f>VLOOKUP(G1392,网银退!C:D,2,FALSE)</f>
        <v>#N/A</v>
      </c>
    </row>
    <row r="1393" spans="1:17" ht="14.25">
      <c r="A1393" t="s">
        <v>10070</v>
      </c>
      <c r="B1393" t="s">
        <v>10067</v>
      </c>
      <c r="C1393" t="s">
        <v>13841</v>
      </c>
      <c r="D1393" t="s">
        <v>13823</v>
      </c>
      <c r="E1393" t="s">
        <v>10072</v>
      </c>
      <c r="F1393" s="46">
        <v>200</v>
      </c>
      <c r="G1393" t="str">
        <f t="shared" si="22"/>
        <v>6214858710935321200</v>
      </c>
      <c r="H1393" t="s">
        <v>198</v>
      </c>
      <c r="I1393" t="e">
        <f>VLOOKUP(G1393,网银退!C:D,2,FALSE)</f>
        <v>#N/A</v>
      </c>
    </row>
    <row r="1394" spans="1:17" ht="14.25">
      <c r="A1394" t="s">
        <v>10076</v>
      </c>
      <c r="B1394" t="s">
        <v>10073</v>
      </c>
      <c r="C1394" t="s">
        <v>13841</v>
      </c>
      <c r="D1394" t="s">
        <v>13823</v>
      </c>
      <c r="E1394" t="s">
        <v>10078</v>
      </c>
      <c r="F1394" s="46">
        <v>488.18</v>
      </c>
      <c r="G1394" t="str">
        <f t="shared" si="22"/>
        <v>6228480868600395370488.18</v>
      </c>
      <c r="H1394" t="s">
        <v>198</v>
      </c>
      <c r="I1394" t="e">
        <f>VLOOKUP(G1394,网银退!C:D,2,FALSE)</f>
        <v>#N/A</v>
      </c>
    </row>
    <row r="1395" spans="1:17" ht="14.25">
      <c r="A1395" t="s">
        <v>10082</v>
      </c>
      <c r="B1395" t="s">
        <v>10079</v>
      </c>
      <c r="C1395" t="s">
        <v>13841</v>
      </c>
      <c r="D1395" t="s">
        <v>13823</v>
      </c>
      <c r="E1395" t="s">
        <v>10084</v>
      </c>
      <c r="F1395" s="46">
        <v>1800</v>
      </c>
      <c r="G1395" t="str">
        <f t="shared" si="22"/>
        <v>62257511020152561800</v>
      </c>
      <c r="H1395" t="s">
        <v>198</v>
      </c>
      <c r="I1395" t="e">
        <f>VLOOKUP(G1395,网银退!C:D,2,FALSE)</f>
        <v>#N/A</v>
      </c>
    </row>
    <row r="1396" spans="1:17" ht="14.25">
      <c r="A1396" t="s">
        <v>10088</v>
      </c>
      <c r="B1396" t="s">
        <v>10085</v>
      </c>
      <c r="C1396" t="s">
        <v>13841</v>
      </c>
      <c r="D1396" t="s">
        <v>13823</v>
      </c>
      <c r="E1396" t="s">
        <v>10090</v>
      </c>
      <c r="F1396" s="46">
        <v>500</v>
      </c>
      <c r="G1396" t="str">
        <f t="shared" si="22"/>
        <v>6217003910002933829500</v>
      </c>
      <c r="H1396" t="s">
        <v>198</v>
      </c>
      <c r="I1396" t="e">
        <f>VLOOKUP(G1396,网银退!C:D,2,FALSE)</f>
        <v>#N/A</v>
      </c>
    </row>
    <row r="1397" spans="1:17" ht="14.25">
      <c r="A1397" t="s">
        <v>6160</v>
      </c>
      <c r="B1397" t="s">
        <v>6159</v>
      </c>
      <c r="C1397" t="s">
        <v>13844</v>
      </c>
      <c r="D1397" t="s">
        <v>13823</v>
      </c>
      <c r="E1397" t="s">
        <v>6163</v>
      </c>
      <c r="F1397" s="46">
        <v>289</v>
      </c>
      <c r="G1397" t="str">
        <f t="shared" si="22"/>
        <v>6228930001098423183289</v>
      </c>
      <c r="H1397" t="s">
        <v>215</v>
      </c>
      <c r="I1397" t="str">
        <f>VLOOKUP(G1397,网银退!C:D,2,FALSE)</f>
        <v>20170720</v>
      </c>
    </row>
    <row r="1398" spans="1:17" ht="14.25">
      <c r="A1398" t="s">
        <v>10097</v>
      </c>
      <c r="B1398" t="s">
        <v>10094</v>
      </c>
      <c r="C1398" t="s">
        <v>13841</v>
      </c>
      <c r="D1398" t="s">
        <v>13823</v>
      </c>
      <c r="E1398" t="s">
        <v>10099</v>
      </c>
      <c r="F1398" s="46">
        <v>300</v>
      </c>
      <c r="G1398" t="str">
        <f t="shared" si="22"/>
        <v>6222082410000799508300</v>
      </c>
      <c r="H1398" t="s">
        <v>198</v>
      </c>
      <c r="I1398" t="e">
        <f>VLOOKUP(G1398,网银退!C:D,2,FALSE)</f>
        <v>#N/A</v>
      </c>
    </row>
    <row r="1399" spans="1:17" ht="14.25">
      <c r="A1399" t="s">
        <v>2837</v>
      </c>
      <c r="B1399" t="s">
        <v>808</v>
      </c>
      <c r="C1399" t="s">
        <v>13825</v>
      </c>
      <c r="D1399" t="s">
        <v>13823</v>
      </c>
      <c r="E1399" t="s">
        <v>2839</v>
      </c>
      <c r="F1399" s="46">
        <v>900</v>
      </c>
      <c r="G1399" t="str">
        <f t="shared" si="22"/>
        <v>6228930001119810558900</v>
      </c>
      <c r="H1399" t="s">
        <v>215</v>
      </c>
      <c r="I1399" t="str">
        <f>VLOOKUP(G1399,网银退!C:D,2,FALSE)</f>
        <v>20170704</v>
      </c>
      <c r="P1399"/>
      <c r="Q1399"/>
    </row>
    <row r="1400" spans="1:17" ht="14.25">
      <c r="A1400" t="s">
        <v>5290</v>
      </c>
      <c r="B1400" t="s">
        <v>5289</v>
      </c>
      <c r="C1400" t="s">
        <v>13835</v>
      </c>
      <c r="D1400" t="s">
        <v>13823</v>
      </c>
      <c r="E1400" t="s">
        <v>5292</v>
      </c>
      <c r="F1400" s="46">
        <v>860</v>
      </c>
      <c r="G1400" t="str">
        <f t="shared" si="22"/>
        <v>6229023223123104860</v>
      </c>
      <c r="H1400" t="s">
        <v>215</v>
      </c>
      <c r="I1400" t="str">
        <f>VLOOKUP(G1400,网银退!C:D,2,FALSE)</f>
        <v>20170713</v>
      </c>
    </row>
    <row r="1401" spans="1:17" ht="14.25">
      <c r="A1401" t="s">
        <v>2484</v>
      </c>
      <c r="B1401" t="s">
        <v>2483</v>
      </c>
      <c r="C1401" t="s">
        <v>13824</v>
      </c>
      <c r="D1401" t="s">
        <v>13823</v>
      </c>
      <c r="E1401" t="s">
        <v>2486</v>
      </c>
      <c r="F1401" s="46">
        <v>2400</v>
      </c>
      <c r="G1401" t="str">
        <f t="shared" si="22"/>
        <v>6229084732553846152400</v>
      </c>
      <c r="H1401" t="s">
        <v>215</v>
      </c>
      <c r="I1401" t="str">
        <f>VLOOKUP(G1401,网银退!C:D,2,FALSE)</f>
        <v>20170703</v>
      </c>
      <c r="P1401"/>
      <c r="Q1401"/>
    </row>
    <row r="1402" spans="1:17" ht="14.25">
      <c r="A1402" t="s">
        <v>10107</v>
      </c>
      <c r="B1402" t="s">
        <v>10104</v>
      </c>
      <c r="C1402" t="s">
        <v>13841</v>
      </c>
      <c r="D1402" t="s">
        <v>13823</v>
      </c>
      <c r="E1402" t="s">
        <v>10109</v>
      </c>
      <c r="F1402" s="46">
        <v>990.5</v>
      </c>
      <c r="G1402" t="str">
        <f t="shared" si="22"/>
        <v>6231900020006323194990.5</v>
      </c>
      <c r="H1402" t="s">
        <v>198</v>
      </c>
      <c r="I1402" t="e">
        <f>VLOOKUP(G1402,网银退!C:D,2,FALSE)</f>
        <v>#N/A</v>
      </c>
    </row>
    <row r="1403" spans="1:17" ht="14.25">
      <c r="A1403" t="s">
        <v>10113</v>
      </c>
      <c r="B1403" t="s">
        <v>10110</v>
      </c>
      <c r="C1403" t="s">
        <v>13841</v>
      </c>
      <c r="D1403" t="s">
        <v>13823</v>
      </c>
      <c r="E1403" t="s">
        <v>10115</v>
      </c>
      <c r="F1403" s="46">
        <v>373</v>
      </c>
      <c r="G1403" t="str">
        <f t="shared" si="22"/>
        <v>6231900000077925952373</v>
      </c>
      <c r="H1403" t="s">
        <v>198</v>
      </c>
      <c r="I1403" t="e">
        <f>VLOOKUP(G1403,网银退!C:D,2,FALSE)</f>
        <v>#N/A</v>
      </c>
    </row>
    <row r="1404" spans="1:17" ht="14.25">
      <c r="A1404" t="s">
        <v>3690</v>
      </c>
      <c r="B1404" t="s">
        <v>1501</v>
      </c>
      <c r="C1404" t="s">
        <v>13828</v>
      </c>
      <c r="D1404" t="s">
        <v>13823</v>
      </c>
      <c r="E1404" t="s">
        <v>2486</v>
      </c>
      <c r="F1404" s="46" t="s">
        <v>13872</v>
      </c>
      <c r="G1404" t="str">
        <f t="shared" si="22"/>
        <v>6229084732553846152400.0</v>
      </c>
      <c r="H1404" t="s">
        <v>198</v>
      </c>
      <c r="I1404" t="e">
        <f>VLOOKUP(G1404,网银退!C:D,2,FALSE)</f>
        <v>#N/A</v>
      </c>
      <c r="P1404"/>
      <c r="Q1404"/>
    </row>
    <row r="1405" spans="1:17" ht="14.25">
      <c r="A1405" t="s">
        <v>10121</v>
      </c>
      <c r="B1405" t="s">
        <v>10118</v>
      </c>
      <c r="C1405" t="s">
        <v>13841</v>
      </c>
      <c r="D1405" t="s">
        <v>13823</v>
      </c>
      <c r="E1405" t="s">
        <v>10123</v>
      </c>
      <c r="F1405" s="46">
        <v>245</v>
      </c>
      <c r="G1405" t="str">
        <f t="shared" si="22"/>
        <v>6230947200002770443245</v>
      </c>
      <c r="H1405" t="s">
        <v>198</v>
      </c>
      <c r="I1405" t="e">
        <f>VLOOKUP(G1405,网银退!C:D,2,FALSE)</f>
        <v>#N/A</v>
      </c>
    </row>
    <row r="1406" spans="1:17" ht="14.25">
      <c r="A1406" t="s">
        <v>10125</v>
      </c>
      <c r="B1406" t="s">
        <v>10124</v>
      </c>
      <c r="C1406" t="s">
        <v>13841</v>
      </c>
      <c r="D1406" t="s">
        <v>13823</v>
      </c>
      <c r="E1406" t="s">
        <v>9628</v>
      </c>
      <c r="F1406" s="46">
        <v>15</v>
      </c>
      <c r="G1406" t="str">
        <f t="shared" si="22"/>
        <v>622280394037100230415</v>
      </c>
      <c r="H1406" t="s">
        <v>198</v>
      </c>
      <c r="I1406" t="e">
        <f>VLOOKUP(G1406,网银退!C:D,2,FALSE)</f>
        <v>#N/A</v>
      </c>
    </row>
    <row r="1407" spans="1:17" ht="14.25">
      <c r="A1407" t="s">
        <v>3992</v>
      </c>
      <c r="B1407" t="s">
        <v>3991</v>
      </c>
      <c r="C1407" t="s">
        <v>13829</v>
      </c>
      <c r="D1407" t="s">
        <v>13823</v>
      </c>
      <c r="E1407" t="s">
        <v>3994</v>
      </c>
      <c r="F1407" s="46">
        <v>50</v>
      </c>
      <c r="G1407" t="str">
        <f t="shared" si="22"/>
        <v>62290847344178821650</v>
      </c>
      <c r="H1407" t="s">
        <v>215</v>
      </c>
      <c r="I1407" t="str">
        <f>VLOOKUP(G1407,网银退!C:D,2,FALSE)</f>
        <v>20170707</v>
      </c>
      <c r="P1407"/>
      <c r="Q1407"/>
    </row>
    <row r="1408" spans="1:17" ht="14.25">
      <c r="A1408" t="s">
        <v>10131</v>
      </c>
      <c r="B1408" t="s">
        <v>10128</v>
      </c>
      <c r="C1408" t="s">
        <v>13841</v>
      </c>
      <c r="D1408" t="s">
        <v>13823</v>
      </c>
      <c r="E1408" t="s">
        <v>10133</v>
      </c>
      <c r="F1408" s="46">
        <v>416.5</v>
      </c>
      <c r="G1408" t="str">
        <f t="shared" si="22"/>
        <v>6231900000011185200416.5</v>
      </c>
      <c r="H1408" t="s">
        <v>198</v>
      </c>
      <c r="I1408" t="e">
        <f>VLOOKUP(G1408,网银退!C:D,2,FALSE)</f>
        <v>#N/A</v>
      </c>
    </row>
    <row r="1409" spans="1:17" ht="14.25">
      <c r="A1409" t="s">
        <v>10135</v>
      </c>
      <c r="B1409" t="s">
        <v>10134</v>
      </c>
      <c r="C1409" t="s">
        <v>13841</v>
      </c>
      <c r="D1409" t="s">
        <v>13823</v>
      </c>
      <c r="E1409" t="s">
        <v>5717</v>
      </c>
      <c r="F1409" s="46">
        <v>9900</v>
      </c>
      <c r="G1409" t="str">
        <f t="shared" si="22"/>
        <v>62590653967594569900</v>
      </c>
      <c r="H1409" t="s">
        <v>198</v>
      </c>
      <c r="I1409" t="e">
        <f>VLOOKUP(G1409,网银退!C:D,2,FALSE)</f>
        <v>#N/A</v>
      </c>
    </row>
    <row r="1410" spans="1:17" ht="14.25">
      <c r="A1410" t="s">
        <v>10140</v>
      </c>
      <c r="B1410" t="s">
        <v>10137</v>
      </c>
      <c r="C1410" t="s">
        <v>13841</v>
      </c>
      <c r="D1410" t="s">
        <v>13823</v>
      </c>
      <c r="E1410" t="s">
        <v>10142</v>
      </c>
      <c r="F1410" s="46">
        <v>3900</v>
      </c>
      <c r="G1410" t="str">
        <f t="shared" si="22"/>
        <v>62319000000992577313900</v>
      </c>
      <c r="H1410" t="s">
        <v>198</v>
      </c>
      <c r="I1410" t="e">
        <f>VLOOKUP(G1410,网银退!C:D,2,FALSE)</f>
        <v>#N/A</v>
      </c>
    </row>
    <row r="1411" spans="1:17" ht="14.25">
      <c r="A1411" t="s">
        <v>10146</v>
      </c>
      <c r="B1411" t="s">
        <v>10143</v>
      </c>
      <c r="C1411" t="s">
        <v>13841</v>
      </c>
      <c r="D1411" t="s">
        <v>13823</v>
      </c>
      <c r="E1411" t="s">
        <v>10148</v>
      </c>
      <c r="F1411" s="46">
        <v>500</v>
      </c>
      <c r="G1411" t="str">
        <f t="shared" si="22"/>
        <v>6214858710476763500</v>
      </c>
      <c r="H1411" t="s">
        <v>198</v>
      </c>
      <c r="I1411" t="e">
        <f>VLOOKUP(G1411,网银退!C:D,2,FALSE)</f>
        <v>#N/A</v>
      </c>
    </row>
    <row r="1412" spans="1:17" ht="14.25">
      <c r="A1412" t="s">
        <v>10152</v>
      </c>
      <c r="B1412" t="s">
        <v>10149</v>
      </c>
      <c r="C1412" t="s">
        <v>13841</v>
      </c>
      <c r="D1412" t="s">
        <v>13823</v>
      </c>
      <c r="E1412" t="s">
        <v>10154</v>
      </c>
      <c r="F1412" s="46">
        <v>100</v>
      </c>
      <c r="G1412" t="str">
        <f t="shared" si="22"/>
        <v>6282880055876719100</v>
      </c>
      <c r="H1412" t="s">
        <v>198</v>
      </c>
      <c r="I1412" t="e">
        <f>VLOOKUP(G1412,网银退!C:D,2,FALSE)</f>
        <v>#N/A</v>
      </c>
    </row>
    <row r="1413" spans="1:17" ht="14.25">
      <c r="A1413" t="s">
        <v>10158</v>
      </c>
      <c r="B1413" t="s">
        <v>10155</v>
      </c>
      <c r="C1413" t="s">
        <v>13841</v>
      </c>
      <c r="D1413" t="s">
        <v>13823</v>
      </c>
      <c r="E1413" t="s">
        <v>10160</v>
      </c>
      <c r="F1413" s="46">
        <v>200</v>
      </c>
      <c r="G1413" t="str">
        <f t="shared" si="22"/>
        <v>6217003860021042385200</v>
      </c>
      <c r="H1413" t="s">
        <v>198</v>
      </c>
      <c r="I1413" t="e">
        <f>VLOOKUP(G1413,网银退!C:D,2,FALSE)</f>
        <v>#N/A</v>
      </c>
    </row>
    <row r="1414" spans="1:17" ht="14.25">
      <c r="A1414" t="s">
        <v>10164</v>
      </c>
      <c r="B1414" t="s">
        <v>10161</v>
      </c>
      <c r="C1414" t="s">
        <v>13841</v>
      </c>
      <c r="D1414" t="s">
        <v>13823</v>
      </c>
      <c r="E1414" t="s">
        <v>10166</v>
      </c>
      <c r="F1414" s="46">
        <v>365.67</v>
      </c>
      <c r="G1414" t="str">
        <f t="shared" ref="G1414:G1477" si="23">E1414&amp;F1414</f>
        <v>6214858710184979365.67</v>
      </c>
      <c r="H1414" t="s">
        <v>198</v>
      </c>
      <c r="I1414" t="e">
        <f>VLOOKUP(G1414,网银退!C:D,2,FALSE)</f>
        <v>#N/A</v>
      </c>
    </row>
    <row r="1415" spans="1:17" ht="14.25">
      <c r="A1415" t="s">
        <v>5573</v>
      </c>
      <c r="B1415" t="s">
        <v>5572</v>
      </c>
      <c r="C1415" t="s">
        <v>13838</v>
      </c>
      <c r="D1415" t="s">
        <v>13823</v>
      </c>
      <c r="E1415" t="s">
        <v>5576</v>
      </c>
      <c r="F1415" s="46">
        <v>626.84</v>
      </c>
      <c r="G1415" t="str">
        <f t="shared" si="23"/>
        <v>622908473581074419626.84</v>
      </c>
      <c r="H1415" t="s">
        <v>215</v>
      </c>
      <c r="I1415" t="str">
        <f>VLOOKUP(G1415,网银退!C:D,2,FALSE)</f>
        <v>20170717</v>
      </c>
    </row>
    <row r="1416" spans="1:17" ht="14.25">
      <c r="A1416" t="s">
        <v>10172</v>
      </c>
      <c r="B1416" t="s">
        <v>10169</v>
      </c>
      <c r="C1416" t="s">
        <v>13841</v>
      </c>
      <c r="D1416" t="s">
        <v>13823</v>
      </c>
      <c r="E1416" t="s">
        <v>10174</v>
      </c>
      <c r="F1416" s="46">
        <v>1000</v>
      </c>
      <c r="G1416" t="str">
        <f t="shared" si="23"/>
        <v>62236911593431481000</v>
      </c>
      <c r="H1416" t="s">
        <v>198</v>
      </c>
      <c r="I1416" t="e">
        <f>VLOOKUP(G1416,网银退!C:D,2,FALSE)</f>
        <v>#N/A</v>
      </c>
    </row>
    <row r="1417" spans="1:17" ht="14.25">
      <c r="A1417" t="s">
        <v>4186</v>
      </c>
      <c r="B1417" t="s">
        <v>1926</v>
      </c>
      <c r="C1417" t="s">
        <v>13831</v>
      </c>
      <c r="D1417" t="s">
        <v>13823</v>
      </c>
      <c r="E1417" t="s">
        <v>4188</v>
      </c>
      <c r="F1417" s="46">
        <v>1000</v>
      </c>
      <c r="G1417" t="str">
        <f t="shared" si="23"/>
        <v>62298077115011311281000</v>
      </c>
      <c r="H1417" t="s">
        <v>215</v>
      </c>
      <c r="I1417" t="str">
        <f>VLOOKUP(G1417,网银退!C:D,2,FALSE)</f>
        <v>20170710</v>
      </c>
      <c r="P1417"/>
      <c r="Q1417"/>
    </row>
    <row r="1418" spans="1:17" ht="14.25">
      <c r="A1418" t="s">
        <v>10180</v>
      </c>
      <c r="B1418" t="s">
        <v>10177</v>
      </c>
      <c r="C1418" t="s">
        <v>13841</v>
      </c>
      <c r="D1418" t="s">
        <v>13823</v>
      </c>
      <c r="E1418" t="s">
        <v>10182</v>
      </c>
      <c r="F1418" s="46">
        <v>500</v>
      </c>
      <c r="G1418" t="str">
        <f t="shared" si="23"/>
        <v>6212262502005701373500</v>
      </c>
      <c r="H1418" t="s">
        <v>198</v>
      </c>
      <c r="I1418" t="e">
        <f>VLOOKUP(G1418,网银退!C:D,2,FALSE)</f>
        <v>#N/A</v>
      </c>
    </row>
    <row r="1419" spans="1:17" ht="14.25">
      <c r="A1419" t="s">
        <v>10186</v>
      </c>
      <c r="B1419" t="s">
        <v>10183</v>
      </c>
      <c r="C1419" t="s">
        <v>13841</v>
      </c>
      <c r="D1419" t="s">
        <v>13823</v>
      </c>
      <c r="E1419" t="s">
        <v>10188</v>
      </c>
      <c r="F1419" s="46">
        <v>139</v>
      </c>
      <c r="G1419" t="str">
        <f t="shared" si="23"/>
        <v>4392258324960311139</v>
      </c>
      <c r="H1419" t="s">
        <v>198</v>
      </c>
      <c r="I1419" t="e">
        <f>VLOOKUP(G1419,网银退!C:D,2,FALSE)</f>
        <v>#N/A</v>
      </c>
    </row>
    <row r="1420" spans="1:17" ht="14.25">
      <c r="A1420" t="s">
        <v>10192</v>
      </c>
      <c r="B1420" t="s">
        <v>10189</v>
      </c>
      <c r="C1420" t="s">
        <v>13841</v>
      </c>
      <c r="D1420" t="s">
        <v>13823</v>
      </c>
      <c r="E1420" t="s">
        <v>10194</v>
      </c>
      <c r="F1420" s="46">
        <v>185</v>
      </c>
      <c r="G1420" t="str">
        <f t="shared" si="23"/>
        <v>4563512700119707031185</v>
      </c>
      <c r="H1420" t="s">
        <v>198</v>
      </c>
      <c r="I1420" t="e">
        <f>VLOOKUP(G1420,网银退!C:D,2,FALSE)</f>
        <v>#N/A</v>
      </c>
    </row>
    <row r="1421" spans="1:17" ht="14.25">
      <c r="A1421" t="s">
        <v>10198</v>
      </c>
      <c r="B1421" t="s">
        <v>10195</v>
      </c>
      <c r="C1421" t="s">
        <v>13841</v>
      </c>
      <c r="D1421" t="s">
        <v>13823</v>
      </c>
      <c r="E1421" t="s">
        <v>10200</v>
      </c>
      <c r="F1421" s="46">
        <v>114.3</v>
      </c>
      <c r="G1421" t="str">
        <f t="shared" si="23"/>
        <v>6228482898598683378114.3</v>
      </c>
      <c r="H1421" t="s">
        <v>198</v>
      </c>
      <c r="I1421" t="e">
        <f>VLOOKUP(G1421,网银退!C:D,2,FALSE)</f>
        <v>#N/A</v>
      </c>
    </row>
    <row r="1422" spans="1:17" ht="14.25">
      <c r="A1422" t="s">
        <v>10204</v>
      </c>
      <c r="B1422" t="s">
        <v>10201</v>
      </c>
      <c r="C1422" t="s">
        <v>13841</v>
      </c>
      <c r="D1422" t="s">
        <v>13823</v>
      </c>
      <c r="E1422" t="s">
        <v>10206</v>
      </c>
      <c r="F1422" s="46">
        <v>5000</v>
      </c>
      <c r="G1422" t="str">
        <f t="shared" si="23"/>
        <v>40967069090468305000</v>
      </c>
      <c r="H1422" t="s">
        <v>198</v>
      </c>
      <c r="I1422" t="e">
        <f>VLOOKUP(G1422,网银退!C:D,2,FALSE)</f>
        <v>#N/A</v>
      </c>
    </row>
    <row r="1423" spans="1:17" ht="14.25">
      <c r="A1423" t="s">
        <v>10210</v>
      </c>
      <c r="B1423" t="s">
        <v>10207</v>
      </c>
      <c r="C1423" t="s">
        <v>13841</v>
      </c>
      <c r="D1423" t="s">
        <v>13823</v>
      </c>
      <c r="E1423" t="s">
        <v>10212</v>
      </c>
      <c r="F1423" s="46">
        <v>620</v>
      </c>
      <c r="G1423" t="str">
        <f t="shared" si="23"/>
        <v>6228483868403777573620</v>
      </c>
      <c r="H1423" t="s">
        <v>198</v>
      </c>
      <c r="I1423" t="e">
        <f>VLOOKUP(G1423,网银退!C:D,2,FALSE)</f>
        <v>#N/A</v>
      </c>
    </row>
    <row r="1424" spans="1:17" ht="14.25">
      <c r="A1424" t="s">
        <v>10216</v>
      </c>
      <c r="B1424" t="s">
        <v>10213</v>
      </c>
      <c r="C1424" t="s">
        <v>13841</v>
      </c>
      <c r="D1424" t="s">
        <v>13823</v>
      </c>
      <c r="E1424" t="s">
        <v>10218</v>
      </c>
      <c r="F1424" s="46">
        <v>585.66999999999996</v>
      </c>
      <c r="G1424" t="str">
        <f t="shared" si="23"/>
        <v>6217003860005312754585.67</v>
      </c>
      <c r="H1424" t="s">
        <v>198</v>
      </c>
      <c r="I1424" t="e">
        <f>VLOOKUP(G1424,网银退!C:D,2,FALSE)</f>
        <v>#N/A</v>
      </c>
    </row>
    <row r="1425" spans="1:9" ht="14.25">
      <c r="A1425" t="s">
        <v>10220</v>
      </c>
      <c r="B1425" t="s">
        <v>13842</v>
      </c>
      <c r="C1425" t="s">
        <v>13841</v>
      </c>
      <c r="D1425" t="s">
        <v>13823</v>
      </c>
      <c r="E1425" t="s">
        <v>10218</v>
      </c>
      <c r="F1425" s="46">
        <v>1990.5</v>
      </c>
      <c r="G1425" t="str">
        <f t="shared" si="23"/>
        <v>62170038600053127541990.5</v>
      </c>
      <c r="H1425" t="s">
        <v>198</v>
      </c>
      <c r="I1425" t="e">
        <f>VLOOKUP(G1425,网银退!C:D,2,FALSE)</f>
        <v>#N/A</v>
      </c>
    </row>
    <row r="1426" spans="1:9" ht="14.25">
      <c r="A1426" t="s">
        <v>10225</v>
      </c>
      <c r="B1426" t="s">
        <v>10222</v>
      </c>
      <c r="C1426" t="s">
        <v>13841</v>
      </c>
      <c r="D1426" t="s">
        <v>13823</v>
      </c>
      <c r="E1426" t="s">
        <v>10227</v>
      </c>
      <c r="F1426" s="46">
        <v>100</v>
      </c>
      <c r="G1426" t="str">
        <f t="shared" si="23"/>
        <v>6231900000076383203100</v>
      </c>
      <c r="H1426" t="s">
        <v>198</v>
      </c>
      <c r="I1426" t="e">
        <f>VLOOKUP(G1426,网银退!C:D,2,FALSE)</f>
        <v>#N/A</v>
      </c>
    </row>
    <row r="1427" spans="1:9" ht="14.25">
      <c r="A1427" t="s">
        <v>5721</v>
      </c>
      <c r="B1427" t="s">
        <v>5720</v>
      </c>
      <c r="C1427" t="s">
        <v>13840</v>
      </c>
      <c r="D1427" t="s">
        <v>13823</v>
      </c>
      <c r="E1427" t="s">
        <v>5724</v>
      </c>
      <c r="F1427" s="46">
        <v>36.5</v>
      </c>
      <c r="G1427" t="str">
        <f t="shared" si="23"/>
        <v>623020007196645636.5</v>
      </c>
      <c r="H1427" t="s">
        <v>215</v>
      </c>
      <c r="I1427" t="str">
        <f>VLOOKUP(G1427,网银退!C:D,2,FALSE)</f>
        <v>20170717</v>
      </c>
    </row>
    <row r="1428" spans="1:9" ht="14.25">
      <c r="A1428" t="s">
        <v>5993</v>
      </c>
      <c r="B1428" t="s">
        <v>5992</v>
      </c>
      <c r="C1428" t="s">
        <v>13843</v>
      </c>
      <c r="D1428" t="s">
        <v>13823</v>
      </c>
      <c r="E1428" t="s">
        <v>5996</v>
      </c>
      <c r="F1428" s="46">
        <v>3340.84</v>
      </c>
      <c r="G1428" t="str">
        <f t="shared" si="23"/>
        <v>62305239700012837783340.84</v>
      </c>
      <c r="H1428" t="s">
        <v>215</v>
      </c>
      <c r="I1428" t="str">
        <f>VLOOKUP(G1428,网银退!C:D,2,FALSE)</f>
        <v>20170719</v>
      </c>
    </row>
    <row r="1429" spans="1:9" ht="14.25">
      <c r="A1429" t="s">
        <v>10238</v>
      </c>
      <c r="B1429" t="s">
        <v>10235</v>
      </c>
      <c r="C1429" t="s">
        <v>13841</v>
      </c>
      <c r="D1429" t="s">
        <v>13823</v>
      </c>
      <c r="E1429" t="s">
        <v>10240</v>
      </c>
      <c r="F1429" s="46">
        <v>368.5</v>
      </c>
      <c r="G1429" t="str">
        <f t="shared" si="23"/>
        <v>6231900000041458833368.5</v>
      </c>
      <c r="H1429" t="s">
        <v>198</v>
      </c>
      <c r="I1429" t="e">
        <f>VLOOKUP(G1429,网银退!C:D,2,FALSE)</f>
        <v>#N/A</v>
      </c>
    </row>
    <row r="1430" spans="1:9" ht="14.25">
      <c r="A1430" t="s">
        <v>11502</v>
      </c>
      <c r="B1430" t="s">
        <v>11501</v>
      </c>
      <c r="C1430" t="s">
        <v>13844</v>
      </c>
      <c r="D1430" t="s">
        <v>13823</v>
      </c>
      <c r="E1430" t="s">
        <v>5996</v>
      </c>
      <c r="F1430" s="46" t="s">
        <v>13873</v>
      </c>
      <c r="G1430" t="str">
        <f t="shared" si="23"/>
        <v>62305239700012837783340.840</v>
      </c>
      <c r="H1430" t="s">
        <v>198</v>
      </c>
      <c r="I1430" t="e">
        <f>VLOOKUP(G1430,网银退!C:D,2,FALSE)</f>
        <v>#N/A</v>
      </c>
    </row>
    <row r="1431" spans="1:9" ht="14.25">
      <c r="A1431" t="s">
        <v>5391</v>
      </c>
      <c r="B1431" t="s">
        <v>5390</v>
      </c>
      <c r="C1431" t="s">
        <v>13835</v>
      </c>
      <c r="D1431" t="s">
        <v>13823</v>
      </c>
      <c r="E1431" t="s">
        <v>5394</v>
      </c>
      <c r="F1431" s="46">
        <v>1314</v>
      </c>
      <c r="G1431" t="str">
        <f t="shared" si="23"/>
        <v>62305820000644971861314</v>
      </c>
      <c r="H1431" t="s">
        <v>215</v>
      </c>
      <c r="I1431" t="str">
        <f>VLOOKUP(G1431,网银退!C:D,2,FALSE)</f>
        <v>20170713</v>
      </c>
    </row>
    <row r="1432" spans="1:9" ht="14.25">
      <c r="A1432" t="s">
        <v>10248</v>
      </c>
      <c r="B1432" t="s">
        <v>10245</v>
      </c>
      <c r="C1432" t="s">
        <v>13841</v>
      </c>
      <c r="D1432" t="s">
        <v>13823</v>
      </c>
      <c r="E1432" t="s">
        <v>10250</v>
      </c>
      <c r="F1432" s="46">
        <v>40.5</v>
      </c>
      <c r="G1432" t="str">
        <f t="shared" si="23"/>
        <v>622848034811161227440.5</v>
      </c>
      <c r="H1432" t="s">
        <v>198</v>
      </c>
      <c r="I1432" t="e">
        <f>VLOOKUP(G1432,网银退!C:D,2,FALSE)</f>
        <v>#N/A</v>
      </c>
    </row>
    <row r="1433" spans="1:9" ht="14.25">
      <c r="A1433" t="s">
        <v>10253</v>
      </c>
      <c r="B1433" t="s">
        <v>10251</v>
      </c>
      <c r="C1433" t="s">
        <v>13841</v>
      </c>
      <c r="D1433" t="s">
        <v>13823</v>
      </c>
      <c r="E1433" t="s">
        <v>4280</v>
      </c>
      <c r="F1433" s="46">
        <v>3331.26</v>
      </c>
      <c r="G1433" t="str">
        <f t="shared" si="23"/>
        <v>62284808680453892773331.26</v>
      </c>
      <c r="H1433" t="s">
        <v>198</v>
      </c>
      <c r="I1433" t="e">
        <f>VLOOKUP(G1433,网银退!C:D,2,FALSE)</f>
        <v>#N/A</v>
      </c>
    </row>
    <row r="1434" spans="1:9" ht="14.25">
      <c r="A1434" t="s">
        <v>10258</v>
      </c>
      <c r="B1434" t="s">
        <v>10255</v>
      </c>
      <c r="C1434" t="s">
        <v>13841</v>
      </c>
      <c r="D1434" t="s">
        <v>13823</v>
      </c>
      <c r="E1434" t="s">
        <v>10260</v>
      </c>
      <c r="F1434" s="46">
        <v>328.5</v>
      </c>
      <c r="G1434" t="str">
        <f t="shared" si="23"/>
        <v>6222022410003208369328.5</v>
      </c>
      <c r="H1434" t="s">
        <v>198</v>
      </c>
      <c r="I1434" t="e">
        <f>VLOOKUP(G1434,网银退!C:D,2,FALSE)</f>
        <v>#N/A</v>
      </c>
    </row>
    <row r="1435" spans="1:9" ht="14.25">
      <c r="A1435" t="s">
        <v>10264</v>
      </c>
      <c r="B1435" t="s">
        <v>10261</v>
      </c>
      <c r="C1435" t="s">
        <v>13841</v>
      </c>
      <c r="D1435" t="s">
        <v>13823</v>
      </c>
      <c r="E1435" t="s">
        <v>10266</v>
      </c>
      <c r="F1435" s="46">
        <v>536</v>
      </c>
      <c r="G1435" t="str">
        <f t="shared" si="23"/>
        <v>6227003860360250309536</v>
      </c>
      <c r="H1435" t="s">
        <v>198</v>
      </c>
      <c r="I1435" t="e">
        <f>VLOOKUP(G1435,网银退!C:D,2,FALSE)</f>
        <v>#N/A</v>
      </c>
    </row>
    <row r="1436" spans="1:9" ht="14.25">
      <c r="A1436" t="s">
        <v>10270</v>
      </c>
      <c r="B1436" t="s">
        <v>10267</v>
      </c>
      <c r="C1436" t="s">
        <v>13841</v>
      </c>
      <c r="D1436" t="s">
        <v>13823</v>
      </c>
      <c r="E1436" t="s">
        <v>10272</v>
      </c>
      <c r="F1436" s="46">
        <v>1990.92</v>
      </c>
      <c r="G1436" t="str">
        <f t="shared" si="23"/>
        <v>62836600419684761990.92</v>
      </c>
      <c r="H1436" t="s">
        <v>198</v>
      </c>
      <c r="I1436" t="e">
        <f>VLOOKUP(G1436,网银退!C:D,2,FALSE)</f>
        <v>#N/A</v>
      </c>
    </row>
    <row r="1437" spans="1:9" ht="14.25">
      <c r="A1437" t="s">
        <v>10276</v>
      </c>
      <c r="B1437" t="s">
        <v>10273</v>
      </c>
      <c r="C1437" t="s">
        <v>13841</v>
      </c>
      <c r="D1437" t="s">
        <v>13823</v>
      </c>
      <c r="E1437" t="s">
        <v>10278</v>
      </c>
      <c r="F1437" s="46">
        <v>1600</v>
      </c>
      <c r="G1437" t="str">
        <f t="shared" si="23"/>
        <v>62284828911002565101600</v>
      </c>
      <c r="H1437" t="s">
        <v>198</v>
      </c>
      <c r="I1437" t="e">
        <f>VLOOKUP(G1437,网银退!C:D,2,FALSE)</f>
        <v>#N/A</v>
      </c>
    </row>
    <row r="1438" spans="1:9" ht="14.25">
      <c r="A1438" t="s">
        <v>10282</v>
      </c>
      <c r="B1438" t="s">
        <v>10279</v>
      </c>
      <c r="C1438" t="s">
        <v>13841</v>
      </c>
      <c r="D1438" t="s">
        <v>13823</v>
      </c>
      <c r="E1438" t="s">
        <v>10284</v>
      </c>
      <c r="F1438" s="46">
        <v>777.5</v>
      </c>
      <c r="G1438" t="str">
        <f t="shared" si="23"/>
        <v>6231900000042212965777.5</v>
      </c>
      <c r="H1438" t="s">
        <v>198</v>
      </c>
      <c r="I1438" t="e">
        <f>VLOOKUP(G1438,网银退!C:D,2,FALSE)</f>
        <v>#N/A</v>
      </c>
    </row>
    <row r="1439" spans="1:9" ht="14.25">
      <c r="A1439" t="s">
        <v>10288</v>
      </c>
      <c r="B1439" t="s">
        <v>10285</v>
      </c>
      <c r="C1439" t="s">
        <v>13841</v>
      </c>
      <c r="D1439" t="s">
        <v>13823</v>
      </c>
      <c r="E1439" t="s">
        <v>10290</v>
      </c>
      <c r="F1439" s="46">
        <v>80.5</v>
      </c>
      <c r="G1439" t="str">
        <f t="shared" si="23"/>
        <v>622848289603483836680.5</v>
      </c>
      <c r="H1439" t="s">
        <v>198</v>
      </c>
      <c r="I1439" t="e">
        <f>VLOOKUP(G1439,网银退!C:D,2,FALSE)</f>
        <v>#N/A</v>
      </c>
    </row>
    <row r="1440" spans="1:9" ht="14.25">
      <c r="A1440" t="s">
        <v>10294</v>
      </c>
      <c r="B1440" t="s">
        <v>10291</v>
      </c>
      <c r="C1440" t="s">
        <v>13841</v>
      </c>
      <c r="D1440" t="s">
        <v>13823</v>
      </c>
      <c r="E1440" t="s">
        <v>10296</v>
      </c>
      <c r="F1440" s="46">
        <v>87.92</v>
      </c>
      <c r="G1440" t="str">
        <f t="shared" si="23"/>
        <v>622845330800799767987.92</v>
      </c>
      <c r="H1440" t="s">
        <v>198</v>
      </c>
      <c r="I1440" t="e">
        <f>VLOOKUP(G1440,网银退!C:D,2,FALSE)</f>
        <v>#N/A</v>
      </c>
    </row>
    <row r="1441" spans="1:9" ht="14.25">
      <c r="A1441" t="s">
        <v>10301</v>
      </c>
      <c r="B1441" t="s">
        <v>10298</v>
      </c>
      <c r="C1441" t="s">
        <v>13841</v>
      </c>
      <c r="D1441" t="s">
        <v>13823</v>
      </c>
      <c r="E1441" t="s">
        <v>10303</v>
      </c>
      <c r="F1441" s="46">
        <v>93</v>
      </c>
      <c r="G1441" t="str">
        <f t="shared" si="23"/>
        <v>622848330600613706993</v>
      </c>
      <c r="H1441" t="s">
        <v>198</v>
      </c>
      <c r="I1441" t="e">
        <f>VLOOKUP(G1441,网银退!C:D,2,FALSE)</f>
        <v>#N/A</v>
      </c>
    </row>
    <row r="1442" spans="1:9" ht="14.25">
      <c r="A1442" t="s">
        <v>10307</v>
      </c>
      <c r="B1442" t="s">
        <v>10304</v>
      </c>
      <c r="C1442" t="s">
        <v>13841</v>
      </c>
      <c r="D1442" t="s">
        <v>13823</v>
      </c>
      <c r="E1442" t="s">
        <v>10309</v>
      </c>
      <c r="F1442" s="46">
        <v>11</v>
      </c>
      <c r="G1442" t="str">
        <f t="shared" si="23"/>
        <v>621700398000071160011</v>
      </c>
      <c r="H1442" t="s">
        <v>198</v>
      </c>
      <c r="I1442" t="e">
        <f>VLOOKUP(G1442,网银退!C:D,2,FALSE)</f>
        <v>#N/A</v>
      </c>
    </row>
    <row r="1443" spans="1:9" ht="14.25">
      <c r="A1443" t="s">
        <v>10313</v>
      </c>
      <c r="B1443" t="s">
        <v>10310</v>
      </c>
      <c r="C1443" t="s">
        <v>13841</v>
      </c>
      <c r="D1443" t="s">
        <v>13823</v>
      </c>
      <c r="E1443" t="s">
        <v>10315</v>
      </c>
      <c r="F1443" s="46">
        <v>990</v>
      </c>
      <c r="G1443" t="str">
        <f t="shared" si="23"/>
        <v>6222082512000160902990</v>
      </c>
      <c r="H1443" t="s">
        <v>198</v>
      </c>
      <c r="I1443" t="e">
        <f>VLOOKUP(G1443,网银退!C:D,2,FALSE)</f>
        <v>#N/A</v>
      </c>
    </row>
    <row r="1444" spans="1:9" ht="14.25">
      <c r="A1444" t="s">
        <v>10319</v>
      </c>
      <c r="B1444" t="s">
        <v>10316</v>
      </c>
      <c r="C1444" t="s">
        <v>13841</v>
      </c>
      <c r="D1444" t="s">
        <v>13823</v>
      </c>
      <c r="E1444" t="s">
        <v>10321</v>
      </c>
      <c r="F1444" s="46">
        <v>16143.5</v>
      </c>
      <c r="G1444" t="str">
        <f t="shared" si="23"/>
        <v>621700386000867370716143.5</v>
      </c>
      <c r="H1444" t="s">
        <v>198</v>
      </c>
      <c r="I1444" t="e">
        <f>VLOOKUP(G1444,网银退!C:D,2,FALSE)</f>
        <v>#N/A</v>
      </c>
    </row>
    <row r="1445" spans="1:9" ht="14.25">
      <c r="A1445" t="s">
        <v>6065</v>
      </c>
      <c r="B1445" t="s">
        <v>6064</v>
      </c>
      <c r="C1445" t="s">
        <v>13843</v>
      </c>
      <c r="D1445" t="s">
        <v>13823</v>
      </c>
      <c r="E1445" t="s">
        <v>6068</v>
      </c>
      <c r="F1445" s="46">
        <v>528.5</v>
      </c>
      <c r="G1445" t="str">
        <f t="shared" si="23"/>
        <v>6231900000000593562528.5</v>
      </c>
      <c r="H1445" t="s">
        <v>215</v>
      </c>
      <c r="I1445" t="str">
        <f>VLOOKUP(G1445,网银退!C:D,2,FALSE)</f>
        <v>20170719</v>
      </c>
    </row>
    <row r="1446" spans="1:9" ht="14.25">
      <c r="A1446" t="s">
        <v>10327</v>
      </c>
      <c r="B1446" t="s">
        <v>10324</v>
      </c>
      <c r="C1446" t="s">
        <v>13841</v>
      </c>
      <c r="D1446" t="s">
        <v>13823</v>
      </c>
      <c r="E1446" t="s">
        <v>10329</v>
      </c>
      <c r="F1446" s="46">
        <v>35.200000000000003</v>
      </c>
      <c r="G1446" t="str">
        <f t="shared" si="23"/>
        <v>622369172081211835.2</v>
      </c>
      <c r="H1446" t="s">
        <v>198</v>
      </c>
      <c r="I1446" t="e">
        <f>VLOOKUP(G1446,网银退!C:D,2,FALSE)</f>
        <v>#N/A</v>
      </c>
    </row>
    <row r="1447" spans="1:9" ht="14.25">
      <c r="A1447" t="s">
        <v>10333</v>
      </c>
      <c r="B1447" t="s">
        <v>10330</v>
      </c>
      <c r="C1447" t="s">
        <v>13841</v>
      </c>
      <c r="D1447" t="s">
        <v>13823</v>
      </c>
      <c r="E1447" t="s">
        <v>10329</v>
      </c>
      <c r="F1447" s="46">
        <v>205</v>
      </c>
      <c r="G1447" t="str">
        <f t="shared" si="23"/>
        <v>6223691720812118205</v>
      </c>
      <c r="H1447" t="s">
        <v>198</v>
      </c>
      <c r="I1447" t="e">
        <f>VLOOKUP(G1447,网银退!C:D,2,FALSE)</f>
        <v>#N/A</v>
      </c>
    </row>
    <row r="1448" spans="1:9" ht="14.25">
      <c r="A1448" t="s">
        <v>10338</v>
      </c>
      <c r="B1448" t="s">
        <v>10335</v>
      </c>
      <c r="C1448" t="s">
        <v>13841</v>
      </c>
      <c r="D1448" t="s">
        <v>13823</v>
      </c>
      <c r="E1448" t="s">
        <v>10340</v>
      </c>
      <c r="F1448" s="46">
        <v>2000</v>
      </c>
      <c r="G1448" t="str">
        <f t="shared" si="23"/>
        <v>62179973000070167882000</v>
      </c>
      <c r="H1448" t="s">
        <v>198</v>
      </c>
      <c r="I1448" t="e">
        <f>VLOOKUP(G1448,网银退!C:D,2,FALSE)</f>
        <v>#N/A</v>
      </c>
    </row>
    <row r="1449" spans="1:9" ht="14.25">
      <c r="A1449" t="s">
        <v>10344</v>
      </c>
      <c r="B1449" t="s">
        <v>10341</v>
      </c>
      <c r="C1449" t="s">
        <v>13841</v>
      </c>
      <c r="D1449" t="s">
        <v>13823</v>
      </c>
      <c r="E1449" t="s">
        <v>10346</v>
      </c>
      <c r="F1449" s="46">
        <v>407.49</v>
      </c>
      <c r="G1449" t="str">
        <f t="shared" si="23"/>
        <v>6214838710826886407.49</v>
      </c>
      <c r="H1449" t="s">
        <v>198</v>
      </c>
      <c r="I1449" t="e">
        <f>VLOOKUP(G1449,网银退!C:D,2,FALSE)</f>
        <v>#N/A</v>
      </c>
    </row>
    <row r="1450" spans="1:9" ht="14.25">
      <c r="A1450" t="s">
        <v>5438</v>
      </c>
      <c r="B1450" t="s">
        <v>5437</v>
      </c>
      <c r="C1450" t="s">
        <v>13836</v>
      </c>
      <c r="D1450" t="s">
        <v>13823</v>
      </c>
      <c r="E1450" t="s">
        <v>5441</v>
      </c>
      <c r="F1450" s="46">
        <v>537</v>
      </c>
      <c r="G1450" t="str">
        <f t="shared" si="23"/>
        <v>6231900000006075259537</v>
      </c>
      <c r="H1450" t="s">
        <v>215</v>
      </c>
      <c r="I1450" t="str">
        <f>VLOOKUP(G1450,网银退!C:D,2,FALSE)</f>
        <v>20170714</v>
      </c>
    </row>
    <row r="1451" spans="1:9" ht="14.25">
      <c r="A1451" t="s">
        <v>10352</v>
      </c>
      <c r="B1451" t="s">
        <v>10349</v>
      </c>
      <c r="C1451" t="s">
        <v>13841</v>
      </c>
      <c r="D1451" t="s">
        <v>13823</v>
      </c>
      <c r="E1451" t="s">
        <v>6111</v>
      </c>
      <c r="F1451" s="46">
        <v>60.64</v>
      </c>
      <c r="G1451" t="str">
        <f t="shared" si="23"/>
        <v>622848333825964567060.64</v>
      </c>
      <c r="H1451" t="s">
        <v>198</v>
      </c>
      <c r="I1451" t="e">
        <f>VLOOKUP(G1451,网银退!C:D,2,FALSE)</f>
        <v>#N/A</v>
      </c>
    </row>
    <row r="1452" spans="1:9" ht="14.25">
      <c r="A1452" t="s">
        <v>10355</v>
      </c>
      <c r="B1452" t="s">
        <v>10354</v>
      </c>
      <c r="C1452" t="s">
        <v>13841</v>
      </c>
      <c r="D1452" t="s">
        <v>13823</v>
      </c>
      <c r="E1452" t="s">
        <v>3068</v>
      </c>
      <c r="F1452" s="46">
        <v>3932</v>
      </c>
      <c r="G1452" t="str">
        <f t="shared" si="23"/>
        <v>62175627000051964973932</v>
      </c>
      <c r="H1452" t="s">
        <v>198</v>
      </c>
      <c r="I1452" t="e">
        <f>VLOOKUP(G1452,网银退!C:D,2,FALSE)</f>
        <v>#N/A</v>
      </c>
    </row>
    <row r="1453" spans="1:9" ht="14.25">
      <c r="A1453" t="s">
        <v>10360</v>
      </c>
      <c r="B1453" t="s">
        <v>10357</v>
      </c>
      <c r="C1453" t="s">
        <v>13841</v>
      </c>
      <c r="D1453" t="s">
        <v>13823</v>
      </c>
      <c r="E1453" t="s">
        <v>10362</v>
      </c>
      <c r="F1453" s="46">
        <v>1797.22</v>
      </c>
      <c r="G1453" t="str">
        <f t="shared" si="23"/>
        <v>62596542416557691797.22</v>
      </c>
      <c r="H1453" t="s">
        <v>198</v>
      </c>
      <c r="I1453" t="e">
        <f>VLOOKUP(G1453,网银退!C:D,2,FALSE)</f>
        <v>#N/A</v>
      </c>
    </row>
    <row r="1454" spans="1:9" ht="14.25">
      <c r="A1454" t="s">
        <v>10366</v>
      </c>
      <c r="B1454" t="s">
        <v>10363</v>
      </c>
      <c r="C1454" t="s">
        <v>13841</v>
      </c>
      <c r="D1454" t="s">
        <v>13823</v>
      </c>
      <c r="E1454" t="s">
        <v>10368</v>
      </c>
      <c r="F1454" s="46">
        <v>192.5</v>
      </c>
      <c r="G1454" t="str">
        <f t="shared" si="23"/>
        <v>6228484088087730678192.5</v>
      </c>
      <c r="H1454" t="s">
        <v>198</v>
      </c>
      <c r="I1454" t="e">
        <f>VLOOKUP(G1454,网银退!C:D,2,FALSE)</f>
        <v>#N/A</v>
      </c>
    </row>
    <row r="1455" spans="1:9" ht="14.25">
      <c r="A1455" t="s">
        <v>10372</v>
      </c>
      <c r="B1455" t="s">
        <v>10369</v>
      </c>
      <c r="C1455" t="s">
        <v>13841</v>
      </c>
      <c r="D1455" t="s">
        <v>13823</v>
      </c>
      <c r="E1455" t="s">
        <v>10374</v>
      </c>
      <c r="F1455" s="46">
        <v>1889</v>
      </c>
      <c r="G1455" t="str">
        <f t="shared" si="23"/>
        <v>62284808606970231141889</v>
      </c>
      <c r="H1455" t="s">
        <v>198</v>
      </c>
      <c r="I1455" t="e">
        <f>VLOOKUP(G1455,网银退!C:D,2,FALSE)</f>
        <v>#N/A</v>
      </c>
    </row>
    <row r="1456" spans="1:9" ht="14.25">
      <c r="A1456" t="s">
        <v>10378</v>
      </c>
      <c r="B1456" t="s">
        <v>10375</v>
      </c>
      <c r="C1456" t="s">
        <v>13841</v>
      </c>
      <c r="D1456" t="s">
        <v>13823</v>
      </c>
      <c r="E1456" t="s">
        <v>10380</v>
      </c>
      <c r="F1456" s="46">
        <v>5300.45</v>
      </c>
      <c r="G1456" t="str">
        <f t="shared" si="23"/>
        <v>62220224100059303665300.45</v>
      </c>
      <c r="H1456" t="s">
        <v>198</v>
      </c>
      <c r="I1456" t="e">
        <f>VLOOKUP(G1456,网银退!C:D,2,FALSE)</f>
        <v>#N/A</v>
      </c>
    </row>
    <row r="1457" spans="1:17" ht="14.25">
      <c r="A1457" t="s">
        <v>10384</v>
      </c>
      <c r="B1457" t="s">
        <v>10381</v>
      </c>
      <c r="C1457" t="s">
        <v>13841</v>
      </c>
      <c r="D1457" t="s">
        <v>13823</v>
      </c>
      <c r="E1457" t="s">
        <v>10386</v>
      </c>
      <c r="F1457" s="46">
        <v>2334</v>
      </c>
      <c r="G1457" t="str">
        <f t="shared" si="23"/>
        <v>62250811020768052334</v>
      </c>
      <c r="H1457" t="s">
        <v>198</v>
      </c>
      <c r="I1457" t="e">
        <f>VLOOKUP(G1457,网银退!C:D,2,FALSE)</f>
        <v>#N/A</v>
      </c>
    </row>
    <row r="1458" spans="1:17" ht="14.25">
      <c r="A1458" t="s">
        <v>10389</v>
      </c>
      <c r="B1458" t="s">
        <v>10387</v>
      </c>
      <c r="C1458" t="s">
        <v>13841</v>
      </c>
      <c r="D1458" t="s">
        <v>13823</v>
      </c>
      <c r="E1458" t="s">
        <v>10380</v>
      </c>
      <c r="F1458" s="46">
        <v>500</v>
      </c>
      <c r="G1458" t="str">
        <f t="shared" si="23"/>
        <v>6222022410005930366500</v>
      </c>
      <c r="H1458" t="s">
        <v>198</v>
      </c>
      <c r="I1458" t="e">
        <f>VLOOKUP(G1458,网银退!C:D,2,FALSE)</f>
        <v>#N/A</v>
      </c>
    </row>
    <row r="1459" spans="1:17" ht="14.25">
      <c r="A1459" t="s">
        <v>5778</v>
      </c>
      <c r="B1459" t="s">
        <v>5777</v>
      </c>
      <c r="C1459" t="s">
        <v>13841</v>
      </c>
      <c r="D1459" t="s">
        <v>13823</v>
      </c>
      <c r="E1459" t="s">
        <v>5781</v>
      </c>
      <c r="F1459" s="46">
        <v>347</v>
      </c>
      <c r="G1459" t="str">
        <f t="shared" si="23"/>
        <v>6231900000012514002347</v>
      </c>
      <c r="H1459" t="s">
        <v>215</v>
      </c>
      <c r="I1459" t="str">
        <f>VLOOKUP(G1459,网银退!C:D,2,FALSE)</f>
        <v>20170718</v>
      </c>
    </row>
    <row r="1460" spans="1:17" ht="14.25">
      <c r="A1460" t="s">
        <v>10396</v>
      </c>
      <c r="B1460" t="s">
        <v>10393</v>
      </c>
      <c r="C1460" t="s">
        <v>13841</v>
      </c>
      <c r="D1460" t="s">
        <v>13823</v>
      </c>
      <c r="E1460" t="s">
        <v>10398</v>
      </c>
      <c r="F1460" s="46">
        <v>500</v>
      </c>
      <c r="G1460" t="str">
        <f t="shared" si="23"/>
        <v>4033920037666130500</v>
      </c>
      <c r="H1460" t="s">
        <v>198</v>
      </c>
      <c r="I1460" t="e">
        <f>VLOOKUP(G1460,网银退!C:D,2,FALSE)</f>
        <v>#N/A</v>
      </c>
    </row>
    <row r="1461" spans="1:17" ht="14.25">
      <c r="A1461" t="s">
        <v>6256</v>
      </c>
      <c r="B1461" t="s">
        <v>6255</v>
      </c>
      <c r="C1461" t="s">
        <v>13844</v>
      </c>
      <c r="D1461" t="s">
        <v>13823</v>
      </c>
      <c r="E1461" t="s">
        <v>6259</v>
      </c>
      <c r="F1461" s="46">
        <v>270</v>
      </c>
      <c r="G1461" t="str">
        <f t="shared" si="23"/>
        <v>6231900000014065391270</v>
      </c>
      <c r="H1461" t="s">
        <v>215</v>
      </c>
      <c r="I1461" t="str">
        <f>VLOOKUP(G1461,网银退!C:D,2,FALSE)</f>
        <v>20170720</v>
      </c>
    </row>
    <row r="1462" spans="1:17" ht="14.25">
      <c r="A1462" t="s">
        <v>10404</v>
      </c>
      <c r="B1462" t="s">
        <v>10401</v>
      </c>
      <c r="C1462" t="s">
        <v>13841</v>
      </c>
      <c r="D1462" t="s">
        <v>13823</v>
      </c>
      <c r="E1462" t="s">
        <v>10406</v>
      </c>
      <c r="F1462" s="46">
        <v>91.22</v>
      </c>
      <c r="G1462" t="str">
        <f t="shared" si="23"/>
        <v>621700716000378990591.22</v>
      </c>
      <c r="H1462" t="s">
        <v>198</v>
      </c>
      <c r="I1462" t="e">
        <f>VLOOKUP(G1462,网银退!C:D,2,FALSE)</f>
        <v>#N/A</v>
      </c>
    </row>
    <row r="1463" spans="1:17" ht="14.25">
      <c r="A1463" t="s">
        <v>10410</v>
      </c>
      <c r="B1463" t="s">
        <v>10407</v>
      </c>
      <c r="C1463" t="s">
        <v>13841</v>
      </c>
      <c r="D1463" t="s">
        <v>13823</v>
      </c>
      <c r="E1463" t="s">
        <v>10412</v>
      </c>
      <c r="F1463" s="46">
        <v>500</v>
      </c>
      <c r="G1463" t="str">
        <f t="shared" si="23"/>
        <v>6214838710993124500</v>
      </c>
      <c r="H1463" t="s">
        <v>198</v>
      </c>
      <c r="I1463" t="e">
        <f>VLOOKUP(G1463,网银退!C:D,2,FALSE)</f>
        <v>#N/A</v>
      </c>
    </row>
    <row r="1464" spans="1:17" ht="14.25">
      <c r="A1464" t="s">
        <v>10416</v>
      </c>
      <c r="B1464" t="s">
        <v>10413</v>
      </c>
      <c r="C1464" t="s">
        <v>13841</v>
      </c>
      <c r="D1464" t="s">
        <v>13823</v>
      </c>
      <c r="E1464" t="s">
        <v>10418</v>
      </c>
      <c r="F1464" s="46">
        <v>100</v>
      </c>
      <c r="G1464" t="str">
        <f t="shared" si="23"/>
        <v>6212262502012780774100</v>
      </c>
      <c r="H1464" t="s">
        <v>198</v>
      </c>
      <c r="I1464" t="e">
        <f>VLOOKUP(G1464,网银退!C:D,2,FALSE)</f>
        <v>#N/A</v>
      </c>
    </row>
    <row r="1465" spans="1:17" ht="14.25">
      <c r="A1465" t="s">
        <v>10422</v>
      </c>
      <c r="B1465" t="s">
        <v>10419</v>
      </c>
      <c r="C1465" t="s">
        <v>13841</v>
      </c>
      <c r="D1465" t="s">
        <v>13823</v>
      </c>
      <c r="E1465" t="s">
        <v>10424</v>
      </c>
      <c r="F1465" s="46">
        <v>90.5</v>
      </c>
      <c r="G1465" t="str">
        <f t="shared" si="23"/>
        <v>621483871056298690.5</v>
      </c>
      <c r="H1465" t="s">
        <v>198</v>
      </c>
      <c r="I1465" t="e">
        <f>VLOOKUP(G1465,网银退!C:D,2,FALSE)</f>
        <v>#N/A</v>
      </c>
    </row>
    <row r="1466" spans="1:17" ht="14.25">
      <c r="A1466" t="s">
        <v>10428</v>
      </c>
      <c r="B1466" t="s">
        <v>10425</v>
      </c>
      <c r="C1466" t="s">
        <v>13841</v>
      </c>
      <c r="D1466" t="s">
        <v>13823</v>
      </c>
      <c r="E1466" t="s">
        <v>10430</v>
      </c>
      <c r="F1466" s="46">
        <v>10</v>
      </c>
      <c r="G1466" t="str">
        <f t="shared" si="23"/>
        <v>622252059030754810</v>
      </c>
      <c r="H1466" t="s">
        <v>198</v>
      </c>
      <c r="I1466" t="e">
        <f>VLOOKUP(G1466,网银退!C:D,2,FALSE)</f>
        <v>#N/A</v>
      </c>
    </row>
    <row r="1467" spans="1:17" ht="14.25">
      <c r="A1467" t="s">
        <v>10434</v>
      </c>
      <c r="B1467" t="s">
        <v>10431</v>
      </c>
      <c r="C1467" t="s">
        <v>13841</v>
      </c>
      <c r="D1467" t="s">
        <v>13823</v>
      </c>
      <c r="E1467" t="s">
        <v>10430</v>
      </c>
      <c r="F1467" s="46">
        <v>97</v>
      </c>
      <c r="G1467" t="str">
        <f t="shared" si="23"/>
        <v>622252059030754897</v>
      </c>
      <c r="H1467" t="s">
        <v>198</v>
      </c>
      <c r="I1467" t="e">
        <f>VLOOKUP(G1467,网银退!C:D,2,FALSE)</f>
        <v>#N/A</v>
      </c>
    </row>
    <row r="1468" spans="1:17" ht="14.25">
      <c r="A1468" t="s">
        <v>10439</v>
      </c>
      <c r="B1468" t="s">
        <v>10436</v>
      </c>
      <c r="C1468" t="s">
        <v>13841</v>
      </c>
      <c r="D1468" t="s">
        <v>13823</v>
      </c>
      <c r="E1468" t="s">
        <v>10441</v>
      </c>
      <c r="F1468" s="46">
        <v>147.5</v>
      </c>
      <c r="G1468" t="str">
        <f t="shared" si="23"/>
        <v>6228483866054383667147.5</v>
      </c>
      <c r="H1468" t="s">
        <v>198</v>
      </c>
      <c r="I1468" t="e">
        <f>VLOOKUP(G1468,网银退!C:D,2,FALSE)</f>
        <v>#N/A</v>
      </c>
    </row>
    <row r="1469" spans="1:17" ht="14.25">
      <c r="A1469" t="s">
        <v>10445</v>
      </c>
      <c r="B1469" t="s">
        <v>10442</v>
      </c>
      <c r="C1469" t="s">
        <v>13841</v>
      </c>
      <c r="D1469" t="s">
        <v>13823</v>
      </c>
      <c r="E1469" t="s">
        <v>10447</v>
      </c>
      <c r="F1469" s="46">
        <v>1186.3399999999999</v>
      </c>
      <c r="G1469" t="str">
        <f t="shared" si="23"/>
        <v>62319000000663382331186.34</v>
      </c>
      <c r="H1469" t="s">
        <v>198</v>
      </c>
      <c r="I1469" t="e">
        <f>VLOOKUP(G1469,网银退!C:D,2,FALSE)</f>
        <v>#N/A</v>
      </c>
    </row>
    <row r="1470" spans="1:17" ht="14.25">
      <c r="A1470" t="s">
        <v>10450</v>
      </c>
      <c r="B1470" t="s">
        <v>10448</v>
      </c>
      <c r="C1470" t="s">
        <v>13841</v>
      </c>
      <c r="D1470" t="s">
        <v>13823</v>
      </c>
      <c r="E1470" t="s">
        <v>10452</v>
      </c>
      <c r="F1470" s="46">
        <v>500</v>
      </c>
      <c r="G1470" t="str">
        <f t="shared" si="23"/>
        <v>6228481926211241968500</v>
      </c>
      <c r="H1470" t="s">
        <v>198</v>
      </c>
      <c r="I1470" t="e">
        <f>VLOOKUP(G1470,网银退!C:D,2,FALSE)</f>
        <v>#N/A</v>
      </c>
    </row>
    <row r="1471" spans="1:17" ht="14.25">
      <c r="A1471" t="s">
        <v>3704</v>
      </c>
      <c r="B1471" t="s">
        <v>3703</v>
      </c>
      <c r="C1471" t="s">
        <v>13828</v>
      </c>
      <c r="D1471" t="s">
        <v>13823</v>
      </c>
      <c r="E1471" t="s">
        <v>3706</v>
      </c>
      <c r="F1471" s="46">
        <v>2000</v>
      </c>
      <c r="G1471" t="str">
        <f t="shared" si="23"/>
        <v>62319000000256096092000</v>
      </c>
      <c r="H1471" t="s">
        <v>215</v>
      </c>
      <c r="I1471" t="str">
        <f>VLOOKUP(G1471,网银退!C:D,2,FALSE)</f>
        <v>20170706</v>
      </c>
      <c r="P1471"/>
      <c r="Q1471"/>
    </row>
    <row r="1472" spans="1:17" ht="14.25">
      <c r="A1472" t="s">
        <v>10456</v>
      </c>
      <c r="B1472" t="s">
        <v>10455</v>
      </c>
      <c r="C1472" t="s">
        <v>13841</v>
      </c>
      <c r="D1472" t="s">
        <v>13823</v>
      </c>
      <c r="E1472" t="s">
        <v>9931</v>
      </c>
      <c r="F1472" s="46">
        <v>462.5</v>
      </c>
      <c r="G1472" t="str">
        <f t="shared" si="23"/>
        <v>6228483868613605374462.5</v>
      </c>
      <c r="H1472" t="s">
        <v>198</v>
      </c>
      <c r="I1472" t="e">
        <f>VLOOKUP(G1472,网银退!C:D,2,FALSE)</f>
        <v>#N/A</v>
      </c>
    </row>
    <row r="1473" spans="1:17" ht="14.25">
      <c r="A1473" t="s">
        <v>4211</v>
      </c>
      <c r="B1473" t="s">
        <v>4210</v>
      </c>
      <c r="C1473" t="s">
        <v>13831</v>
      </c>
      <c r="D1473" t="s">
        <v>13823</v>
      </c>
      <c r="E1473" t="s">
        <v>4213</v>
      </c>
      <c r="F1473" s="46">
        <v>500</v>
      </c>
      <c r="G1473" t="str">
        <f t="shared" si="23"/>
        <v>6231900000025910304500</v>
      </c>
      <c r="H1473" t="s">
        <v>215</v>
      </c>
      <c r="I1473" t="str">
        <f>VLOOKUP(G1473,网银退!C:D,2,FALSE)</f>
        <v>20170710</v>
      </c>
      <c r="P1473"/>
      <c r="Q1473"/>
    </row>
    <row r="1474" spans="1:17" ht="14.25">
      <c r="A1474" t="s">
        <v>10463</v>
      </c>
      <c r="B1474" t="s">
        <v>10460</v>
      </c>
      <c r="C1474" t="s">
        <v>13841</v>
      </c>
      <c r="D1474" t="s">
        <v>13823</v>
      </c>
      <c r="E1474" t="s">
        <v>10465</v>
      </c>
      <c r="F1474" s="46">
        <v>1950</v>
      </c>
      <c r="G1474" t="str">
        <f t="shared" si="23"/>
        <v>62319000001080912611950</v>
      </c>
      <c r="H1474" t="s">
        <v>198</v>
      </c>
      <c r="I1474" t="e">
        <f>VLOOKUP(G1474,网银退!C:D,2,FALSE)</f>
        <v>#N/A</v>
      </c>
    </row>
    <row r="1475" spans="1:17" ht="14.25">
      <c r="A1475" t="s">
        <v>10469</v>
      </c>
      <c r="B1475" t="s">
        <v>10466</v>
      </c>
      <c r="C1475" t="s">
        <v>13841</v>
      </c>
      <c r="D1475" t="s">
        <v>13823</v>
      </c>
      <c r="E1475" t="s">
        <v>10471</v>
      </c>
      <c r="F1475" s="46">
        <v>100</v>
      </c>
      <c r="G1475" t="str">
        <f t="shared" si="23"/>
        <v>6223690952710453100</v>
      </c>
      <c r="H1475" t="s">
        <v>198</v>
      </c>
      <c r="I1475" t="e">
        <f>VLOOKUP(G1475,网银退!C:D,2,FALSE)</f>
        <v>#N/A</v>
      </c>
    </row>
    <row r="1476" spans="1:17" ht="14.25">
      <c r="A1476" t="s">
        <v>5179</v>
      </c>
      <c r="B1476" t="s">
        <v>5178</v>
      </c>
      <c r="C1476" t="s">
        <v>13834</v>
      </c>
      <c r="D1476" t="s">
        <v>13823</v>
      </c>
      <c r="E1476" t="s">
        <v>5182</v>
      </c>
      <c r="F1476" s="46">
        <v>500</v>
      </c>
      <c r="G1476" t="str">
        <f t="shared" si="23"/>
        <v>6231900000027678941500</v>
      </c>
      <c r="H1476" t="s">
        <v>215</v>
      </c>
      <c r="I1476" t="str">
        <f>VLOOKUP(G1476,网银退!C:D,2,FALSE)</f>
        <v>20170712</v>
      </c>
    </row>
    <row r="1477" spans="1:17" ht="14.25">
      <c r="A1477" t="s">
        <v>10475</v>
      </c>
      <c r="B1477" t="s">
        <v>10474</v>
      </c>
      <c r="C1477" t="s">
        <v>13841</v>
      </c>
      <c r="D1477" t="s">
        <v>13823</v>
      </c>
      <c r="E1477" t="s">
        <v>8665</v>
      </c>
      <c r="F1477" s="46">
        <v>1400</v>
      </c>
      <c r="G1477" t="str">
        <f t="shared" si="23"/>
        <v>62262302085522711400</v>
      </c>
      <c r="H1477" t="s">
        <v>198</v>
      </c>
      <c r="I1477" t="e">
        <f>VLOOKUP(G1477,网银退!C:D,2,FALSE)</f>
        <v>#N/A</v>
      </c>
    </row>
    <row r="1478" spans="1:17" ht="14.25">
      <c r="A1478" t="s">
        <v>10480</v>
      </c>
      <c r="B1478" t="s">
        <v>10477</v>
      </c>
      <c r="C1478" t="s">
        <v>13841</v>
      </c>
      <c r="D1478" t="s">
        <v>13823</v>
      </c>
      <c r="E1478" t="s">
        <v>10482</v>
      </c>
      <c r="F1478" s="46">
        <v>513.5</v>
      </c>
      <c r="G1478" t="str">
        <f t="shared" ref="G1478:G1541" si="24">E1478&amp;F1478</f>
        <v>6231900000076414743513.5</v>
      </c>
      <c r="H1478" t="s">
        <v>198</v>
      </c>
      <c r="I1478" t="e">
        <f>VLOOKUP(G1478,网银退!C:D,2,FALSE)</f>
        <v>#N/A</v>
      </c>
    </row>
    <row r="1479" spans="1:17" ht="14.25">
      <c r="A1479" t="s">
        <v>10486</v>
      </c>
      <c r="B1479" t="s">
        <v>10483</v>
      </c>
      <c r="C1479" t="s">
        <v>13841</v>
      </c>
      <c r="D1479" t="s">
        <v>13823</v>
      </c>
      <c r="E1479" t="s">
        <v>10488</v>
      </c>
      <c r="F1479" s="46">
        <v>388</v>
      </c>
      <c r="G1479" t="str">
        <f t="shared" si="24"/>
        <v>6228483618190093977388</v>
      </c>
      <c r="H1479" t="s">
        <v>198</v>
      </c>
      <c r="I1479" t="e">
        <f>VLOOKUP(G1479,网银退!C:D,2,FALSE)</f>
        <v>#N/A</v>
      </c>
    </row>
    <row r="1480" spans="1:17" ht="14.25">
      <c r="A1480" t="s">
        <v>10492</v>
      </c>
      <c r="B1480" t="s">
        <v>10489</v>
      </c>
      <c r="C1480" t="s">
        <v>13841</v>
      </c>
      <c r="D1480" t="s">
        <v>13823</v>
      </c>
      <c r="E1480" t="s">
        <v>10482</v>
      </c>
      <c r="F1480" s="46">
        <v>101</v>
      </c>
      <c r="G1480" t="str">
        <f t="shared" si="24"/>
        <v>6231900000076414743101</v>
      </c>
      <c r="H1480" t="s">
        <v>198</v>
      </c>
      <c r="I1480" t="e">
        <f>VLOOKUP(G1480,网银退!C:D,2,FALSE)</f>
        <v>#N/A</v>
      </c>
    </row>
    <row r="1481" spans="1:17" ht="14.25">
      <c r="A1481" t="s">
        <v>10497</v>
      </c>
      <c r="B1481" t="s">
        <v>10494</v>
      </c>
      <c r="C1481" t="s">
        <v>13841</v>
      </c>
      <c r="D1481" t="s">
        <v>13823</v>
      </c>
      <c r="E1481" t="s">
        <v>10499</v>
      </c>
      <c r="F1481" s="46">
        <v>54.5</v>
      </c>
      <c r="G1481" t="str">
        <f t="shared" si="24"/>
        <v>621799730001090547254.5</v>
      </c>
      <c r="H1481" t="s">
        <v>198</v>
      </c>
      <c r="I1481" t="e">
        <f>VLOOKUP(G1481,网银退!C:D,2,FALSE)</f>
        <v>#N/A</v>
      </c>
    </row>
    <row r="1482" spans="1:17" ht="14.25">
      <c r="A1482" t="s">
        <v>10503</v>
      </c>
      <c r="B1482" t="s">
        <v>10500</v>
      </c>
      <c r="C1482" t="s">
        <v>13841</v>
      </c>
      <c r="D1482" t="s">
        <v>13823</v>
      </c>
      <c r="E1482" t="s">
        <v>10505</v>
      </c>
      <c r="F1482" s="46">
        <v>12561</v>
      </c>
      <c r="G1482" t="str">
        <f t="shared" si="24"/>
        <v>623190000010673540612561</v>
      </c>
      <c r="H1482" t="s">
        <v>198</v>
      </c>
      <c r="I1482" t="e">
        <f>VLOOKUP(G1482,网银退!C:D,2,FALSE)</f>
        <v>#N/A</v>
      </c>
    </row>
    <row r="1483" spans="1:17" ht="14.25">
      <c r="A1483" t="s">
        <v>10509</v>
      </c>
      <c r="B1483" t="s">
        <v>10506</v>
      </c>
      <c r="C1483" t="s">
        <v>13841</v>
      </c>
      <c r="D1483" t="s">
        <v>13823</v>
      </c>
      <c r="E1483" t="s">
        <v>10511</v>
      </c>
      <c r="F1483" s="46">
        <v>200</v>
      </c>
      <c r="G1483" t="str">
        <f t="shared" si="24"/>
        <v>6223690944718481200</v>
      </c>
      <c r="H1483" t="s">
        <v>198</v>
      </c>
      <c r="I1483" t="e">
        <f>VLOOKUP(G1483,网银退!C:D,2,FALSE)</f>
        <v>#N/A</v>
      </c>
    </row>
    <row r="1484" spans="1:17" ht="14.25">
      <c r="A1484" t="s">
        <v>10515</v>
      </c>
      <c r="B1484" t="s">
        <v>10512</v>
      </c>
      <c r="C1484" t="s">
        <v>13841</v>
      </c>
      <c r="D1484" t="s">
        <v>13823</v>
      </c>
      <c r="E1484" t="s">
        <v>10517</v>
      </c>
      <c r="F1484" s="46">
        <v>8500</v>
      </c>
      <c r="G1484" t="str">
        <f t="shared" si="24"/>
        <v>51871870088955098500</v>
      </c>
      <c r="H1484" t="s">
        <v>198</v>
      </c>
      <c r="I1484" t="e">
        <f>VLOOKUP(G1484,网银退!C:D,2,FALSE)</f>
        <v>#N/A</v>
      </c>
    </row>
    <row r="1485" spans="1:17" ht="14.25">
      <c r="A1485" t="s">
        <v>2465</v>
      </c>
      <c r="B1485" t="s">
        <v>2464</v>
      </c>
      <c r="C1485" t="s">
        <v>13824</v>
      </c>
      <c r="D1485" t="s">
        <v>13823</v>
      </c>
      <c r="E1485" t="s">
        <v>2467</v>
      </c>
      <c r="F1485" s="46">
        <v>4000</v>
      </c>
      <c r="G1485" t="str">
        <f t="shared" si="24"/>
        <v>62319000000288692754000</v>
      </c>
      <c r="H1485" t="s">
        <v>215</v>
      </c>
      <c r="I1485" t="str">
        <f>VLOOKUP(G1485,网银退!C:D,2,FALSE)</f>
        <v>20170703</v>
      </c>
      <c r="P1485"/>
      <c r="Q1485"/>
    </row>
    <row r="1486" spans="1:17" ht="14.25">
      <c r="A1486" t="s">
        <v>10521</v>
      </c>
      <c r="B1486" t="s">
        <v>10520</v>
      </c>
      <c r="C1486" t="s">
        <v>13841</v>
      </c>
      <c r="D1486" t="s">
        <v>13823</v>
      </c>
      <c r="E1486" t="s">
        <v>10465</v>
      </c>
      <c r="F1486" s="46">
        <v>6747</v>
      </c>
      <c r="G1486" t="str">
        <f t="shared" si="24"/>
        <v>62319000001080912616747</v>
      </c>
      <c r="H1486" t="s">
        <v>198</v>
      </c>
      <c r="I1486" t="e">
        <f>VLOOKUP(G1486,网银退!C:D,2,FALSE)</f>
        <v>#N/A</v>
      </c>
    </row>
    <row r="1487" spans="1:17" ht="14.25">
      <c r="A1487" t="s">
        <v>10526</v>
      </c>
      <c r="B1487" t="s">
        <v>10523</v>
      </c>
      <c r="C1487" t="s">
        <v>13841</v>
      </c>
      <c r="D1487" t="s">
        <v>13823</v>
      </c>
      <c r="E1487" t="s">
        <v>10528</v>
      </c>
      <c r="F1487" s="46">
        <v>295.5</v>
      </c>
      <c r="G1487" t="str">
        <f t="shared" si="24"/>
        <v>6217790001080837228295.5</v>
      </c>
      <c r="H1487" t="s">
        <v>198</v>
      </c>
      <c r="I1487" t="e">
        <f>VLOOKUP(G1487,网银退!C:D,2,FALSE)</f>
        <v>#N/A</v>
      </c>
    </row>
    <row r="1488" spans="1:17" ht="14.25">
      <c r="A1488" t="s">
        <v>10532</v>
      </c>
      <c r="B1488" t="s">
        <v>10529</v>
      </c>
      <c r="C1488" t="s">
        <v>13841</v>
      </c>
      <c r="D1488" t="s">
        <v>13823</v>
      </c>
      <c r="E1488" t="s">
        <v>10534</v>
      </c>
      <c r="F1488" s="46">
        <v>500</v>
      </c>
      <c r="G1488" t="str">
        <f t="shared" si="24"/>
        <v>6223691625717826500</v>
      </c>
      <c r="H1488" t="s">
        <v>198</v>
      </c>
      <c r="I1488" t="e">
        <f>VLOOKUP(G1488,网银退!C:D,2,FALSE)</f>
        <v>#N/A</v>
      </c>
    </row>
    <row r="1489" spans="1:17" ht="14.25">
      <c r="A1489" t="s">
        <v>3914</v>
      </c>
      <c r="B1489" t="s">
        <v>3913</v>
      </c>
      <c r="C1489" t="s">
        <v>13829</v>
      </c>
      <c r="D1489" t="s">
        <v>13823</v>
      </c>
      <c r="E1489" t="s">
        <v>3916</v>
      </c>
      <c r="F1489" s="46">
        <v>172</v>
      </c>
      <c r="G1489" t="str">
        <f t="shared" si="24"/>
        <v>6231900000031009224172</v>
      </c>
      <c r="H1489" t="s">
        <v>215</v>
      </c>
      <c r="I1489" t="str">
        <f>VLOOKUP(G1489,网银退!C:D,2,FALSE)</f>
        <v>20170707</v>
      </c>
      <c r="P1489"/>
      <c r="Q1489"/>
    </row>
    <row r="1490" spans="1:17" ht="14.25">
      <c r="A1490" t="s">
        <v>10540</v>
      </c>
      <c r="B1490" t="s">
        <v>10537</v>
      </c>
      <c r="C1490" t="s">
        <v>13841</v>
      </c>
      <c r="D1490" t="s">
        <v>13823</v>
      </c>
      <c r="E1490" t="s">
        <v>10542</v>
      </c>
      <c r="F1490" s="46">
        <v>6.78</v>
      </c>
      <c r="G1490" t="str">
        <f t="shared" si="24"/>
        <v>62319000001288251026.78</v>
      </c>
      <c r="H1490" t="s">
        <v>198</v>
      </c>
      <c r="I1490" t="e">
        <f>VLOOKUP(G1490,网银退!C:D,2,FALSE)</f>
        <v>#N/A</v>
      </c>
    </row>
    <row r="1491" spans="1:17" ht="14.25">
      <c r="A1491" t="s">
        <v>10546</v>
      </c>
      <c r="B1491" t="s">
        <v>10543</v>
      </c>
      <c r="C1491" t="s">
        <v>13841</v>
      </c>
      <c r="D1491" t="s">
        <v>13823</v>
      </c>
      <c r="E1491" t="s">
        <v>6104</v>
      </c>
      <c r="F1491" s="46">
        <v>792.5</v>
      </c>
      <c r="G1491" t="str">
        <f t="shared" si="24"/>
        <v>6228930001017578026792.5</v>
      </c>
      <c r="H1491" t="s">
        <v>198</v>
      </c>
      <c r="I1491" t="e">
        <f>VLOOKUP(G1491,网银退!C:D,2,FALSE)</f>
        <v>#N/A</v>
      </c>
    </row>
    <row r="1492" spans="1:17" ht="14.25">
      <c r="A1492" t="s">
        <v>10551</v>
      </c>
      <c r="B1492" t="s">
        <v>10548</v>
      </c>
      <c r="C1492" t="s">
        <v>13841</v>
      </c>
      <c r="D1492" t="s">
        <v>13823</v>
      </c>
      <c r="E1492" t="s">
        <v>10553</v>
      </c>
      <c r="F1492" s="46">
        <v>9901.7199999999993</v>
      </c>
      <c r="G1492" t="str">
        <f t="shared" si="24"/>
        <v>62270039202003686029901.72</v>
      </c>
      <c r="H1492" t="s">
        <v>198</v>
      </c>
      <c r="I1492" t="e">
        <f>VLOOKUP(G1492,网银退!C:D,2,FALSE)</f>
        <v>#N/A</v>
      </c>
    </row>
    <row r="1493" spans="1:17" ht="14.25">
      <c r="A1493" t="s">
        <v>4028</v>
      </c>
      <c r="B1493" t="s">
        <v>4027</v>
      </c>
      <c r="C1493" t="s">
        <v>13830</v>
      </c>
      <c r="D1493" t="s">
        <v>13823</v>
      </c>
      <c r="E1493" t="s">
        <v>4030</v>
      </c>
      <c r="F1493" s="46">
        <v>116</v>
      </c>
      <c r="G1493" t="str">
        <f t="shared" si="24"/>
        <v>6231900000035882048116</v>
      </c>
      <c r="H1493" t="s">
        <v>215</v>
      </c>
      <c r="I1493" t="str">
        <f>VLOOKUP(G1493,网银退!C:D,2,FALSE)</f>
        <v>20170710</v>
      </c>
      <c r="P1493"/>
      <c r="Q1493"/>
    </row>
    <row r="1494" spans="1:17" ht="14.25">
      <c r="A1494" t="s">
        <v>10558</v>
      </c>
      <c r="B1494" t="s">
        <v>10555</v>
      </c>
      <c r="C1494" t="s">
        <v>13841</v>
      </c>
      <c r="D1494" t="s">
        <v>13823</v>
      </c>
      <c r="E1494" t="s">
        <v>10560</v>
      </c>
      <c r="F1494" s="46">
        <v>500</v>
      </c>
      <c r="G1494" t="str">
        <f t="shared" si="24"/>
        <v>4563512700114262602500</v>
      </c>
      <c r="H1494" t="s">
        <v>198</v>
      </c>
      <c r="I1494" t="e">
        <f>VLOOKUP(G1494,网银退!C:D,2,FALSE)</f>
        <v>#N/A</v>
      </c>
    </row>
    <row r="1495" spans="1:17" ht="14.25">
      <c r="A1495" t="s">
        <v>5095</v>
      </c>
      <c r="B1495" t="s">
        <v>5094</v>
      </c>
      <c r="C1495" t="s">
        <v>13833</v>
      </c>
      <c r="D1495" t="s">
        <v>13823</v>
      </c>
      <c r="E1495" t="s">
        <v>5098</v>
      </c>
      <c r="F1495" s="46">
        <v>500</v>
      </c>
      <c r="G1495" t="str">
        <f t="shared" si="24"/>
        <v>6231900000036706568500</v>
      </c>
      <c r="H1495" t="s">
        <v>215</v>
      </c>
      <c r="I1495" t="str">
        <f>VLOOKUP(G1495,网银退!C:D,2,FALSE)</f>
        <v>20170711</v>
      </c>
    </row>
    <row r="1496" spans="1:17" ht="14.25">
      <c r="A1496" t="s">
        <v>10566</v>
      </c>
      <c r="B1496" t="s">
        <v>10564</v>
      </c>
      <c r="C1496" t="s">
        <v>13841</v>
      </c>
      <c r="D1496" t="s">
        <v>13823</v>
      </c>
      <c r="E1496" t="s">
        <v>10568</v>
      </c>
      <c r="F1496" s="46">
        <v>107.5</v>
      </c>
      <c r="G1496" t="str">
        <f t="shared" si="24"/>
        <v>6228481938599386570107.5</v>
      </c>
      <c r="H1496" t="s">
        <v>198</v>
      </c>
      <c r="I1496" t="e">
        <f>VLOOKUP(G1496,网银退!C:D,2,FALSE)</f>
        <v>#N/A</v>
      </c>
    </row>
    <row r="1497" spans="1:17" ht="14.25">
      <c r="A1497" t="s">
        <v>10572</v>
      </c>
      <c r="B1497" t="s">
        <v>10569</v>
      </c>
      <c r="C1497" t="s">
        <v>13841</v>
      </c>
      <c r="D1497" t="s">
        <v>13823</v>
      </c>
      <c r="E1497" t="s">
        <v>10574</v>
      </c>
      <c r="F1497" s="46">
        <v>11.72</v>
      </c>
      <c r="G1497" t="str">
        <f t="shared" si="24"/>
        <v>622576877100407211.72</v>
      </c>
      <c r="H1497" t="s">
        <v>198</v>
      </c>
      <c r="I1497" t="e">
        <f>VLOOKUP(G1497,网银退!C:D,2,FALSE)</f>
        <v>#N/A</v>
      </c>
    </row>
    <row r="1498" spans="1:17" ht="14.25">
      <c r="A1498" t="s">
        <v>10576</v>
      </c>
      <c r="B1498" t="s">
        <v>10575</v>
      </c>
      <c r="C1498" t="s">
        <v>13841</v>
      </c>
      <c r="D1498" t="s">
        <v>13823</v>
      </c>
      <c r="E1498" t="s">
        <v>7547</v>
      </c>
      <c r="F1498" s="46">
        <v>296</v>
      </c>
      <c r="G1498" t="str">
        <f t="shared" si="24"/>
        <v>6221807300000113717296</v>
      </c>
      <c r="H1498" t="s">
        <v>198</v>
      </c>
      <c r="I1498" t="e">
        <f>VLOOKUP(G1498,网银退!C:D,2,FALSE)</f>
        <v>#N/A</v>
      </c>
    </row>
    <row r="1499" spans="1:17" ht="14.25">
      <c r="A1499" t="s">
        <v>10580</v>
      </c>
      <c r="B1499" t="s">
        <v>10578</v>
      </c>
      <c r="C1499" t="s">
        <v>13841</v>
      </c>
      <c r="D1499" t="s">
        <v>13823</v>
      </c>
      <c r="E1499" t="s">
        <v>10582</v>
      </c>
      <c r="F1499" s="46">
        <v>597</v>
      </c>
      <c r="G1499" t="str">
        <f t="shared" si="24"/>
        <v>6231900000133274668597</v>
      </c>
      <c r="H1499" t="s">
        <v>198</v>
      </c>
      <c r="I1499" t="e">
        <f>VLOOKUP(G1499,网银退!C:D,2,FALSE)</f>
        <v>#N/A</v>
      </c>
    </row>
    <row r="1500" spans="1:17" ht="14.25">
      <c r="A1500" t="s">
        <v>10586</v>
      </c>
      <c r="B1500" t="s">
        <v>10583</v>
      </c>
      <c r="C1500" t="s">
        <v>13841</v>
      </c>
      <c r="D1500" t="s">
        <v>13823</v>
      </c>
      <c r="E1500" t="s">
        <v>10588</v>
      </c>
      <c r="F1500" s="46">
        <v>200</v>
      </c>
      <c r="G1500" t="str">
        <f t="shared" si="24"/>
        <v>6225750030325092200</v>
      </c>
      <c r="H1500" t="s">
        <v>198</v>
      </c>
      <c r="I1500" t="e">
        <f>VLOOKUP(G1500,网银退!C:D,2,FALSE)</f>
        <v>#N/A</v>
      </c>
    </row>
    <row r="1501" spans="1:17" ht="14.25">
      <c r="A1501" t="s">
        <v>6153</v>
      </c>
      <c r="B1501" t="s">
        <v>6152</v>
      </c>
      <c r="C1501" t="s">
        <v>13844</v>
      </c>
      <c r="D1501" t="s">
        <v>13823</v>
      </c>
      <c r="E1501" t="s">
        <v>6156</v>
      </c>
      <c r="F1501" s="46">
        <v>158</v>
      </c>
      <c r="G1501" t="str">
        <f t="shared" si="24"/>
        <v>6231900000037531676158</v>
      </c>
      <c r="H1501" t="s">
        <v>215</v>
      </c>
      <c r="I1501" t="str">
        <f>VLOOKUP(G1501,网银退!C:D,2,FALSE)</f>
        <v>20170720</v>
      </c>
    </row>
    <row r="1502" spans="1:17" ht="14.25">
      <c r="A1502" t="s">
        <v>10592</v>
      </c>
      <c r="B1502" t="s">
        <v>10591</v>
      </c>
      <c r="C1502" t="s">
        <v>13841</v>
      </c>
      <c r="D1502" t="s">
        <v>13823</v>
      </c>
      <c r="E1502" t="s">
        <v>2950</v>
      </c>
      <c r="F1502" s="46">
        <v>64.72</v>
      </c>
      <c r="G1502" t="str">
        <f t="shared" si="24"/>
        <v>622168291513604364.72</v>
      </c>
      <c r="H1502" t="s">
        <v>198</v>
      </c>
      <c r="I1502" t="e">
        <f>VLOOKUP(G1502,网银退!C:D,2,FALSE)</f>
        <v>#N/A</v>
      </c>
    </row>
    <row r="1503" spans="1:17" ht="14.25">
      <c r="A1503" t="s">
        <v>10597</v>
      </c>
      <c r="B1503" t="s">
        <v>10594</v>
      </c>
      <c r="C1503" t="s">
        <v>13841</v>
      </c>
      <c r="D1503" t="s">
        <v>13823</v>
      </c>
      <c r="E1503" t="s">
        <v>10599</v>
      </c>
      <c r="F1503" s="46">
        <v>100</v>
      </c>
      <c r="G1503" t="str">
        <f t="shared" si="24"/>
        <v>6214858711632935100</v>
      </c>
      <c r="H1503" t="s">
        <v>198</v>
      </c>
      <c r="I1503" t="e">
        <f>VLOOKUP(G1503,网银退!C:D,2,FALSE)</f>
        <v>#N/A</v>
      </c>
    </row>
    <row r="1504" spans="1:17" ht="14.25">
      <c r="A1504" t="s">
        <v>10603</v>
      </c>
      <c r="B1504" t="s">
        <v>10600</v>
      </c>
      <c r="C1504" t="s">
        <v>13841</v>
      </c>
      <c r="D1504" t="s">
        <v>13823</v>
      </c>
      <c r="E1504" t="s">
        <v>10605</v>
      </c>
      <c r="F1504" s="46">
        <v>214.47</v>
      </c>
      <c r="G1504" t="str">
        <f t="shared" si="24"/>
        <v>6214600180013181859214.47</v>
      </c>
      <c r="H1504" t="s">
        <v>198</v>
      </c>
      <c r="I1504" t="e">
        <f>VLOOKUP(G1504,网银退!C:D,2,FALSE)</f>
        <v>#N/A</v>
      </c>
    </row>
    <row r="1505" spans="1:17" ht="14.25">
      <c r="A1505" t="s">
        <v>10609</v>
      </c>
      <c r="B1505" t="s">
        <v>10606</v>
      </c>
      <c r="C1505" t="s">
        <v>13841</v>
      </c>
      <c r="D1505" t="s">
        <v>13823</v>
      </c>
      <c r="E1505" t="s">
        <v>10611</v>
      </c>
      <c r="F1505" s="46">
        <v>28.3</v>
      </c>
      <c r="G1505" t="str">
        <f t="shared" si="24"/>
        <v>622848086850834137728.3</v>
      </c>
      <c r="H1505" t="s">
        <v>198</v>
      </c>
      <c r="I1505" t="e">
        <f>VLOOKUP(G1505,网银退!C:D,2,FALSE)</f>
        <v>#N/A</v>
      </c>
    </row>
    <row r="1506" spans="1:17" ht="14.25">
      <c r="A1506" t="s">
        <v>10615</v>
      </c>
      <c r="B1506" t="s">
        <v>10612</v>
      </c>
      <c r="C1506" t="s">
        <v>13841</v>
      </c>
      <c r="D1506" t="s">
        <v>13823</v>
      </c>
      <c r="E1506" t="s">
        <v>10617</v>
      </c>
      <c r="F1506" s="46">
        <v>470.72</v>
      </c>
      <c r="G1506" t="str">
        <f t="shared" si="24"/>
        <v>6228483861104728110470.72</v>
      </c>
      <c r="H1506" t="s">
        <v>198</v>
      </c>
      <c r="I1506" t="e">
        <f>VLOOKUP(G1506,网银退!C:D,2,FALSE)</f>
        <v>#N/A</v>
      </c>
    </row>
    <row r="1507" spans="1:17" ht="14.25">
      <c r="A1507" t="s">
        <v>10621</v>
      </c>
      <c r="B1507" t="s">
        <v>10618</v>
      </c>
      <c r="C1507" t="s">
        <v>13841</v>
      </c>
      <c r="D1507" t="s">
        <v>13823</v>
      </c>
      <c r="E1507" t="s">
        <v>10623</v>
      </c>
      <c r="F1507" s="46">
        <v>385</v>
      </c>
      <c r="G1507" t="str">
        <f t="shared" si="24"/>
        <v>6231900000015004712385</v>
      </c>
      <c r="H1507" t="s">
        <v>198</v>
      </c>
      <c r="I1507" t="e">
        <f>VLOOKUP(G1507,网银退!C:D,2,FALSE)</f>
        <v>#N/A</v>
      </c>
    </row>
    <row r="1508" spans="1:17" ht="14.25">
      <c r="A1508" t="s">
        <v>10627</v>
      </c>
      <c r="B1508" t="s">
        <v>10624</v>
      </c>
      <c r="C1508" t="s">
        <v>13841</v>
      </c>
      <c r="D1508" t="s">
        <v>13823</v>
      </c>
      <c r="E1508" t="s">
        <v>10629</v>
      </c>
      <c r="F1508" s="46">
        <v>319.5</v>
      </c>
      <c r="G1508" t="str">
        <f t="shared" si="24"/>
        <v>6217232410000406749319.5</v>
      </c>
      <c r="H1508" t="s">
        <v>198</v>
      </c>
      <c r="I1508" t="e">
        <f>VLOOKUP(G1508,网银退!C:D,2,FALSE)</f>
        <v>#N/A</v>
      </c>
    </row>
    <row r="1509" spans="1:17" ht="14.25">
      <c r="A1509" t="s">
        <v>10633</v>
      </c>
      <c r="B1509" t="s">
        <v>10630</v>
      </c>
      <c r="C1509" t="s">
        <v>13841</v>
      </c>
      <c r="D1509" t="s">
        <v>13823</v>
      </c>
      <c r="E1509" t="s">
        <v>10635</v>
      </c>
      <c r="F1509" s="46">
        <v>12.67</v>
      </c>
      <c r="G1509" t="str">
        <f t="shared" si="24"/>
        <v>622700388025016665412.67</v>
      </c>
      <c r="H1509" t="s">
        <v>198</v>
      </c>
      <c r="I1509" t="e">
        <f>VLOOKUP(G1509,网银退!C:D,2,FALSE)</f>
        <v>#N/A</v>
      </c>
    </row>
    <row r="1510" spans="1:17" ht="14.25">
      <c r="A1510" t="s">
        <v>10639</v>
      </c>
      <c r="B1510" t="s">
        <v>10636</v>
      </c>
      <c r="C1510" t="s">
        <v>13841</v>
      </c>
      <c r="D1510" t="s">
        <v>13823</v>
      </c>
      <c r="E1510" t="s">
        <v>10641</v>
      </c>
      <c r="F1510" s="46">
        <v>629.35</v>
      </c>
      <c r="G1510" t="str">
        <f t="shared" si="24"/>
        <v>6236683860005185223629.35</v>
      </c>
      <c r="H1510" t="s">
        <v>198</v>
      </c>
      <c r="I1510" t="e">
        <f>VLOOKUP(G1510,网银退!C:D,2,FALSE)</f>
        <v>#N/A</v>
      </c>
    </row>
    <row r="1511" spans="1:17" ht="14.25">
      <c r="A1511" t="s">
        <v>10645</v>
      </c>
      <c r="B1511" t="s">
        <v>10642</v>
      </c>
      <c r="C1511" t="s">
        <v>13841</v>
      </c>
      <c r="D1511" t="s">
        <v>13823</v>
      </c>
      <c r="E1511" t="s">
        <v>10647</v>
      </c>
      <c r="F1511" s="46">
        <v>11412.76</v>
      </c>
      <c r="G1511" t="str">
        <f t="shared" si="24"/>
        <v>622848289603700866011412.76</v>
      </c>
      <c r="H1511" t="s">
        <v>198</v>
      </c>
      <c r="I1511" t="e">
        <f>VLOOKUP(G1511,网银退!C:D,2,FALSE)</f>
        <v>#N/A</v>
      </c>
    </row>
    <row r="1512" spans="1:17" ht="14.25">
      <c r="A1512" t="s">
        <v>10651</v>
      </c>
      <c r="B1512" t="s">
        <v>10648</v>
      </c>
      <c r="C1512" t="s">
        <v>13841</v>
      </c>
      <c r="D1512" t="s">
        <v>13823</v>
      </c>
      <c r="E1512" t="s">
        <v>10653</v>
      </c>
      <c r="F1512" s="46">
        <v>400</v>
      </c>
      <c r="G1512" t="str">
        <f t="shared" si="24"/>
        <v>6223690875885994400</v>
      </c>
      <c r="H1512" t="s">
        <v>198</v>
      </c>
      <c r="I1512" t="e">
        <f>VLOOKUP(G1512,网银退!C:D,2,FALSE)</f>
        <v>#N/A</v>
      </c>
    </row>
    <row r="1513" spans="1:17" ht="14.25">
      <c r="A1513" t="s">
        <v>10657</v>
      </c>
      <c r="B1513" t="s">
        <v>10654</v>
      </c>
      <c r="C1513" t="s">
        <v>13841</v>
      </c>
      <c r="D1513" t="s">
        <v>13823</v>
      </c>
      <c r="E1513" t="s">
        <v>10659</v>
      </c>
      <c r="F1513" s="46">
        <v>44.5</v>
      </c>
      <c r="G1513" t="str">
        <f t="shared" si="24"/>
        <v>622845119000744461944.5</v>
      </c>
      <c r="H1513" t="s">
        <v>198</v>
      </c>
      <c r="I1513" t="e">
        <f>VLOOKUP(G1513,网银退!C:D,2,FALSE)</f>
        <v>#N/A</v>
      </c>
    </row>
    <row r="1514" spans="1:17" ht="14.25">
      <c r="A1514" t="s">
        <v>10663</v>
      </c>
      <c r="B1514" t="s">
        <v>10660</v>
      </c>
      <c r="C1514" t="s">
        <v>13841</v>
      </c>
      <c r="D1514" t="s">
        <v>13823</v>
      </c>
      <c r="E1514" t="s">
        <v>10665</v>
      </c>
      <c r="F1514" s="46">
        <v>194.5</v>
      </c>
      <c r="G1514" t="str">
        <f t="shared" si="24"/>
        <v>6217003910004121332194.5</v>
      </c>
      <c r="H1514" t="s">
        <v>198</v>
      </c>
      <c r="I1514" t="e">
        <f>VLOOKUP(G1514,网银退!C:D,2,FALSE)</f>
        <v>#N/A</v>
      </c>
    </row>
    <row r="1515" spans="1:17" ht="14.25">
      <c r="A1515" t="s">
        <v>2415</v>
      </c>
      <c r="B1515" t="s">
        <v>2414</v>
      </c>
      <c r="C1515" t="s">
        <v>13822</v>
      </c>
      <c r="D1515" t="s">
        <v>13823</v>
      </c>
      <c r="E1515" t="s">
        <v>2413</v>
      </c>
      <c r="F1515" s="46">
        <v>1012</v>
      </c>
      <c r="G1515" t="str">
        <f t="shared" si="24"/>
        <v>62319000000406813511012</v>
      </c>
      <c r="H1515" t="s">
        <v>215</v>
      </c>
      <c r="I1515" t="str">
        <f>VLOOKUP(G1515,网银退!C:D,2,FALSE)</f>
        <v>20170703</v>
      </c>
      <c r="P1515"/>
      <c r="Q1515"/>
    </row>
    <row r="1516" spans="1:17" ht="14.25">
      <c r="A1516" t="s">
        <v>7161</v>
      </c>
      <c r="B1516" t="s">
        <v>7160</v>
      </c>
      <c r="C1516" t="s">
        <v>13833</v>
      </c>
      <c r="D1516" t="s">
        <v>13823</v>
      </c>
      <c r="E1516" t="s">
        <v>2413</v>
      </c>
      <c r="F1516" s="46" t="s">
        <v>13874</v>
      </c>
      <c r="G1516" t="str">
        <f t="shared" si="24"/>
        <v>62319000000406813511012.0</v>
      </c>
      <c r="H1516" t="s">
        <v>198</v>
      </c>
      <c r="I1516" t="e">
        <f>VLOOKUP(G1516,网银退!C:D,2,FALSE)</f>
        <v>#N/A</v>
      </c>
    </row>
    <row r="1517" spans="1:17" ht="14.25">
      <c r="A1517" t="s">
        <v>10673</v>
      </c>
      <c r="B1517" t="s">
        <v>10670</v>
      </c>
      <c r="C1517" t="s">
        <v>13843</v>
      </c>
      <c r="D1517" t="s">
        <v>13823</v>
      </c>
      <c r="E1517" t="s">
        <v>10675</v>
      </c>
      <c r="F1517" s="46">
        <v>213.27</v>
      </c>
      <c r="G1517" t="str">
        <f t="shared" si="24"/>
        <v>6215582502000581495213.27</v>
      </c>
      <c r="H1517" t="s">
        <v>198</v>
      </c>
      <c r="I1517" t="e">
        <f>VLOOKUP(G1517,网银退!C:D,2,FALSE)</f>
        <v>#N/A</v>
      </c>
    </row>
    <row r="1518" spans="1:17" ht="14.25">
      <c r="A1518" t="s">
        <v>10679</v>
      </c>
      <c r="B1518" t="s">
        <v>10676</v>
      </c>
      <c r="C1518" t="s">
        <v>13843</v>
      </c>
      <c r="D1518" t="s">
        <v>13823</v>
      </c>
      <c r="E1518" t="s">
        <v>10681</v>
      </c>
      <c r="F1518" s="46">
        <v>10</v>
      </c>
      <c r="G1518" t="str">
        <f t="shared" si="24"/>
        <v>621723240900053171210</v>
      </c>
      <c r="H1518" t="s">
        <v>198</v>
      </c>
      <c r="I1518" t="e">
        <f>VLOOKUP(G1518,网银退!C:D,2,FALSE)</f>
        <v>#N/A</v>
      </c>
    </row>
    <row r="1519" spans="1:17" ht="14.25">
      <c r="A1519" t="s">
        <v>6093</v>
      </c>
      <c r="B1519" t="s">
        <v>6092</v>
      </c>
      <c r="C1519" t="s">
        <v>13843</v>
      </c>
      <c r="D1519" t="s">
        <v>13823</v>
      </c>
      <c r="E1519" t="s">
        <v>6096</v>
      </c>
      <c r="F1519" s="46">
        <v>150</v>
      </c>
      <c r="G1519" t="str">
        <f t="shared" si="24"/>
        <v>6231900000047436650150</v>
      </c>
      <c r="H1519" t="s">
        <v>215</v>
      </c>
      <c r="I1519" t="str">
        <f>VLOOKUP(G1519,网银退!C:D,2,FALSE)</f>
        <v>20170719</v>
      </c>
    </row>
    <row r="1520" spans="1:17" ht="14.25">
      <c r="A1520" t="s">
        <v>10687</v>
      </c>
      <c r="B1520" t="s">
        <v>10684</v>
      </c>
      <c r="C1520" t="s">
        <v>13843</v>
      </c>
      <c r="D1520" t="s">
        <v>13823</v>
      </c>
      <c r="E1520" t="s">
        <v>10689</v>
      </c>
      <c r="F1520" s="46">
        <v>10</v>
      </c>
      <c r="G1520" t="str">
        <f t="shared" si="24"/>
        <v>622845386601036016910</v>
      </c>
      <c r="H1520" t="s">
        <v>198</v>
      </c>
      <c r="I1520" t="e">
        <f>VLOOKUP(G1520,网银退!C:D,2,FALSE)</f>
        <v>#N/A</v>
      </c>
    </row>
    <row r="1521" spans="1:17" ht="14.25">
      <c r="A1521" t="s">
        <v>10693</v>
      </c>
      <c r="B1521" t="s">
        <v>10690</v>
      </c>
      <c r="C1521" t="s">
        <v>13843</v>
      </c>
      <c r="D1521" t="s">
        <v>13823</v>
      </c>
      <c r="E1521" t="s">
        <v>10689</v>
      </c>
      <c r="F1521" s="46">
        <v>4.5</v>
      </c>
      <c r="G1521" t="str">
        <f t="shared" si="24"/>
        <v>62284538660103601694.5</v>
      </c>
      <c r="H1521" t="s">
        <v>198</v>
      </c>
      <c r="I1521" t="e">
        <f>VLOOKUP(G1521,网银退!C:D,2,FALSE)</f>
        <v>#N/A</v>
      </c>
    </row>
    <row r="1522" spans="1:17" ht="14.25">
      <c r="A1522" t="s">
        <v>10698</v>
      </c>
      <c r="B1522" t="s">
        <v>10695</v>
      </c>
      <c r="C1522" t="s">
        <v>13843</v>
      </c>
      <c r="D1522" t="s">
        <v>13823</v>
      </c>
      <c r="E1522" t="s">
        <v>10700</v>
      </c>
      <c r="F1522" s="46">
        <v>2004</v>
      </c>
      <c r="G1522" t="str">
        <f t="shared" si="24"/>
        <v>62284841461269169612004</v>
      </c>
      <c r="H1522" t="s">
        <v>198</v>
      </c>
      <c r="I1522" t="e">
        <f>VLOOKUP(G1522,网银退!C:D,2,FALSE)</f>
        <v>#N/A</v>
      </c>
    </row>
    <row r="1523" spans="1:17" ht="14.25">
      <c r="A1523" t="s">
        <v>5088</v>
      </c>
      <c r="B1523" t="s">
        <v>5087</v>
      </c>
      <c r="C1523" t="s">
        <v>13833</v>
      </c>
      <c r="D1523" t="s">
        <v>13823</v>
      </c>
      <c r="E1523" t="s">
        <v>5091</v>
      </c>
      <c r="F1523" s="46">
        <v>686</v>
      </c>
      <c r="G1523" t="str">
        <f t="shared" si="24"/>
        <v>6231900000052658362686</v>
      </c>
      <c r="H1523" t="s">
        <v>215</v>
      </c>
      <c r="I1523" t="str">
        <f>VLOOKUP(G1523,网银退!C:D,2,FALSE)</f>
        <v>20170711</v>
      </c>
    </row>
    <row r="1524" spans="1:17" ht="14.25">
      <c r="A1524" t="s">
        <v>5605</v>
      </c>
      <c r="B1524" t="s">
        <v>5604</v>
      </c>
      <c r="C1524" t="s">
        <v>13840</v>
      </c>
      <c r="D1524" t="s">
        <v>13823</v>
      </c>
      <c r="E1524" t="s">
        <v>5608</v>
      </c>
      <c r="F1524" s="46">
        <v>21.97</v>
      </c>
      <c r="G1524" t="str">
        <f t="shared" si="24"/>
        <v>623190000005897134821.97</v>
      </c>
      <c r="H1524" t="s">
        <v>215</v>
      </c>
      <c r="I1524" t="str">
        <f>VLOOKUP(G1524,网银退!C:D,2,FALSE)</f>
        <v>20170717</v>
      </c>
    </row>
    <row r="1525" spans="1:17" ht="14.25">
      <c r="A1525" t="s">
        <v>10708</v>
      </c>
      <c r="B1525" t="s">
        <v>10705</v>
      </c>
      <c r="C1525" t="s">
        <v>13843</v>
      </c>
      <c r="D1525" t="s">
        <v>13823</v>
      </c>
      <c r="E1525" t="s">
        <v>10710</v>
      </c>
      <c r="F1525" s="46">
        <v>990</v>
      </c>
      <c r="G1525" t="str">
        <f t="shared" si="24"/>
        <v>6212262502022430089990</v>
      </c>
      <c r="H1525" t="s">
        <v>198</v>
      </c>
      <c r="I1525" t="e">
        <f>VLOOKUP(G1525,网银退!C:D,2,FALSE)</f>
        <v>#N/A</v>
      </c>
    </row>
    <row r="1526" spans="1:17" ht="14.25">
      <c r="A1526" t="s">
        <v>10714</v>
      </c>
      <c r="B1526" t="s">
        <v>10711</v>
      </c>
      <c r="C1526" t="s">
        <v>13843</v>
      </c>
      <c r="D1526" t="s">
        <v>13823</v>
      </c>
      <c r="E1526" t="s">
        <v>10716</v>
      </c>
      <c r="F1526" s="46">
        <v>100</v>
      </c>
      <c r="G1526" t="str">
        <f t="shared" si="24"/>
        <v>6226580060741093100</v>
      </c>
      <c r="H1526" t="s">
        <v>198</v>
      </c>
      <c r="I1526" t="e">
        <f>VLOOKUP(G1526,网银退!C:D,2,FALSE)</f>
        <v>#N/A</v>
      </c>
    </row>
    <row r="1527" spans="1:17" ht="14.25">
      <c r="A1527" t="s">
        <v>10720</v>
      </c>
      <c r="B1527" t="s">
        <v>10717</v>
      </c>
      <c r="C1527" t="s">
        <v>13843</v>
      </c>
      <c r="D1527" t="s">
        <v>13823</v>
      </c>
      <c r="E1527" t="s">
        <v>10722</v>
      </c>
      <c r="F1527" s="46">
        <v>1.5</v>
      </c>
      <c r="G1527" t="str">
        <f t="shared" si="24"/>
        <v>62225324245809501.5</v>
      </c>
      <c r="H1527" t="s">
        <v>198</v>
      </c>
      <c r="I1527" t="e">
        <f>VLOOKUP(G1527,网银退!C:D,2,FALSE)</f>
        <v>#N/A</v>
      </c>
    </row>
    <row r="1528" spans="1:17" ht="14.25">
      <c r="A1528" t="s">
        <v>10726</v>
      </c>
      <c r="B1528" t="s">
        <v>10723</v>
      </c>
      <c r="C1528" t="s">
        <v>13843</v>
      </c>
      <c r="D1528" t="s">
        <v>13823</v>
      </c>
      <c r="E1528" t="s">
        <v>10728</v>
      </c>
      <c r="F1528" s="46">
        <v>235.62</v>
      </c>
      <c r="G1528" t="str">
        <f t="shared" si="24"/>
        <v>6221682299169172235.62</v>
      </c>
      <c r="H1528" t="s">
        <v>198</v>
      </c>
      <c r="I1528" t="e">
        <f>VLOOKUP(G1528,网银退!C:D,2,FALSE)</f>
        <v>#N/A</v>
      </c>
    </row>
    <row r="1529" spans="1:17" ht="14.25">
      <c r="A1529" t="s">
        <v>10732</v>
      </c>
      <c r="B1529" t="s">
        <v>10729</v>
      </c>
      <c r="C1529" t="s">
        <v>13843</v>
      </c>
      <c r="D1529" t="s">
        <v>13823</v>
      </c>
      <c r="E1529" t="s">
        <v>10734</v>
      </c>
      <c r="F1529" s="46">
        <v>500</v>
      </c>
      <c r="G1529" t="str">
        <f t="shared" si="24"/>
        <v>6231900000000483459500</v>
      </c>
      <c r="H1529" t="s">
        <v>198</v>
      </c>
      <c r="I1529" t="e">
        <f>VLOOKUP(G1529,网银退!C:D,2,FALSE)</f>
        <v>#N/A</v>
      </c>
    </row>
    <row r="1530" spans="1:17" ht="14.25">
      <c r="A1530" t="s">
        <v>10738</v>
      </c>
      <c r="B1530" t="s">
        <v>10735</v>
      </c>
      <c r="C1530" t="s">
        <v>13843</v>
      </c>
      <c r="D1530" t="s">
        <v>13823</v>
      </c>
      <c r="E1530" t="s">
        <v>10740</v>
      </c>
      <c r="F1530" s="46">
        <v>500</v>
      </c>
      <c r="G1530" t="str">
        <f t="shared" si="24"/>
        <v>6228483311155403817500</v>
      </c>
      <c r="H1530" t="s">
        <v>198</v>
      </c>
      <c r="I1530" t="e">
        <f>VLOOKUP(G1530,网银退!C:D,2,FALSE)</f>
        <v>#N/A</v>
      </c>
    </row>
    <row r="1531" spans="1:17" ht="14.25">
      <c r="A1531" t="s">
        <v>10744</v>
      </c>
      <c r="B1531" t="s">
        <v>10741</v>
      </c>
      <c r="C1531" t="s">
        <v>13843</v>
      </c>
      <c r="D1531" t="s">
        <v>13823</v>
      </c>
      <c r="E1531" t="s">
        <v>10746</v>
      </c>
      <c r="F1531" s="46">
        <v>359.08</v>
      </c>
      <c r="G1531" t="str">
        <f t="shared" si="24"/>
        <v>6228481198135455278359.08</v>
      </c>
      <c r="H1531" t="s">
        <v>198</v>
      </c>
      <c r="I1531" t="e">
        <f>VLOOKUP(G1531,网银退!C:D,2,FALSE)</f>
        <v>#N/A</v>
      </c>
    </row>
    <row r="1532" spans="1:17" ht="14.25">
      <c r="A1532" t="s">
        <v>10750</v>
      </c>
      <c r="B1532" t="s">
        <v>10747</v>
      </c>
      <c r="C1532" t="s">
        <v>13843</v>
      </c>
      <c r="D1532" t="s">
        <v>13823</v>
      </c>
      <c r="E1532" t="s">
        <v>10752</v>
      </c>
      <c r="F1532" s="46">
        <v>212.5</v>
      </c>
      <c r="G1532" t="str">
        <f t="shared" si="24"/>
        <v>6236683860002876444212.5</v>
      </c>
      <c r="H1532" t="s">
        <v>198</v>
      </c>
      <c r="I1532" t="e">
        <f>VLOOKUP(G1532,网银退!C:D,2,FALSE)</f>
        <v>#N/A</v>
      </c>
    </row>
    <row r="1533" spans="1:17" ht="14.25">
      <c r="A1533" t="s">
        <v>10756</v>
      </c>
      <c r="B1533" t="s">
        <v>10753</v>
      </c>
      <c r="C1533" t="s">
        <v>13843</v>
      </c>
      <c r="D1533" t="s">
        <v>13823</v>
      </c>
      <c r="E1533" t="s">
        <v>10758</v>
      </c>
      <c r="F1533" s="46">
        <v>400</v>
      </c>
      <c r="G1533" t="str">
        <f t="shared" si="24"/>
        <v>4392268382813971400</v>
      </c>
      <c r="H1533" t="s">
        <v>198</v>
      </c>
      <c r="I1533" t="e">
        <f>VLOOKUP(G1533,网银退!C:D,2,FALSE)</f>
        <v>#N/A</v>
      </c>
    </row>
    <row r="1534" spans="1:17" ht="14.25">
      <c r="A1534" t="s">
        <v>10762</v>
      </c>
      <c r="B1534" t="s">
        <v>10759</v>
      </c>
      <c r="C1534" t="s">
        <v>13843</v>
      </c>
      <c r="D1534" t="s">
        <v>13823</v>
      </c>
      <c r="E1534" t="s">
        <v>10764</v>
      </c>
      <c r="F1534" s="46">
        <v>153.4</v>
      </c>
      <c r="G1534" t="str">
        <f t="shared" si="24"/>
        <v>6212262505006104042153.4</v>
      </c>
      <c r="H1534" t="s">
        <v>198</v>
      </c>
      <c r="I1534" t="e">
        <f>VLOOKUP(G1534,网银退!C:D,2,FALSE)</f>
        <v>#N/A</v>
      </c>
    </row>
    <row r="1535" spans="1:17" ht="14.25">
      <c r="A1535" t="s">
        <v>4081</v>
      </c>
      <c r="B1535" t="s">
        <v>4080</v>
      </c>
      <c r="C1535" t="s">
        <v>13830</v>
      </c>
      <c r="D1535" t="s">
        <v>13823</v>
      </c>
      <c r="E1535" t="s">
        <v>4083</v>
      </c>
      <c r="F1535" s="46">
        <v>320</v>
      </c>
      <c r="G1535" t="str">
        <f t="shared" si="24"/>
        <v>6231900000059660791320</v>
      </c>
      <c r="H1535" t="s">
        <v>215</v>
      </c>
      <c r="I1535" t="str">
        <f>VLOOKUP(G1535,网银退!C:D,2,FALSE)</f>
        <v>20170710</v>
      </c>
      <c r="P1535"/>
      <c r="Q1535"/>
    </row>
    <row r="1536" spans="1:17" ht="14.25">
      <c r="A1536" t="s">
        <v>10768</v>
      </c>
      <c r="B1536" t="s">
        <v>10767</v>
      </c>
      <c r="C1536" t="s">
        <v>13843</v>
      </c>
      <c r="D1536" t="s">
        <v>13823</v>
      </c>
      <c r="E1536" t="s">
        <v>10770</v>
      </c>
      <c r="F1536" s="46">
        <v>11000</v>
      </c>
      <c r="G1536" t="str">
        <f t="shared" si="24"/>
        <v>628213001090948011000</v>
      </c>
      <c r="H1536" t="s">
        <v>198</v>
      </c>
      <c r="I1536" t="e">
        <f>VLOOKUP(G1536,网银退!C:D,2,FALSE)</f>
        <v>#N/A</v>
      </c>
    </row>
    <row r="1537" spans="1:17" ht="14.25">
      <c r="A1537" t="s">
        <v>10772</v>
      </c>
      <c r="B1537" t="s">
        <v>10771</v>
      </c>
      <c r="C1537" t="s">
        <v>13843</v>
      </c>
      <c r="D1537" t="s">
        <v>13823</v>
      </c>
      <c r="E1537" t="s">
        <v>6003</v>
      </c>
      <c r="F1537" s="46">
        <v>8000</v>
      </c>
      <c r="G1537" t="str">
        <f t="shared" si="24"/>
        <v>62533752449123558000</v>
      </c>
      <c r="H1537" t="s">
        <v>198</v>
      </c>
      <c r="I1537" t="e">
        <f>VLOOKUP(G1537,网银退!C:D,2,FALSE)</f>
        <v>#N/A</v>
      </c>
    </row>
    <row r="1538" spans="1:17" ht="14.25">
      <c r="A1538" t="s">
        <v>2588</v>
      </c>
      <c r="B1538" t="s">
        <v>2587</v>
      </c>
      <c r="C1538" t="s">
        <v>13825</v>
      </c>
      <c r="D1538" t="s">
        <v>13823</v>
      </c>
      <c r="E1538" t="s">
        <v>2590</v>
      </c>
      <c r="F1538" s="46">
        <v>402</v>
      </c>
      <c r="G1538" t="str">
        <f t="shared" si="24"/>
        <v>6231900000065703189402</v>
      </c>
      <c r="H1538" t="s">
        <v>215</v>
      </c>
      <c r="I1538" t="str">
        <f>VLOOKUP(G1538,网银退!C:D,2,FALSE)</f>
        <v>20170703</v>
      </c>
      <c r="P1538"/>
      <c r="Q1538"/>
    </row>
    <row r="1539" spans="1:17" ht="14.25">
      <c r="A1539" t="s">
        <v>10776</v>
      </c>
      <c r="B1539" t="s">
        <v>10775</v>
      </c>
      <c r="C1539" t="s">
        <v>13843</v>
      </c>
      <c r="D1539" t="s">
        <v>13823</v>
      </c>
      <c r="E1539" t="s">
        <v>10770</v>
      </c>
      <c r="F1539" s="46">
        <v>186.14</v>
      </c>
      <c r="G1539" t="str">
        <f t="shared" si="24"/>
        <v>6282130010909480186.14</v>
      </c>
      <c r="H1539" t="s">
        <v>198</v>
      </c>
      <c r="I1539" t="e">
        <f>VLOOKUP(G1539,网银退!C:D,2,FALSE)</f>
        <v>#N/A</v>
      </c>
    </row>
    <row r="1540" spans="1:17" ht="14.25">
      <c r="A1540" t="s">
        <v>10781</v>
      </c>
      <c r="B1540" t="s">
        <v>10778</v>
      </c>
      <c r="C1540" t="s">
        <v>13843</v>
      </c>
      <c r="D1540" t="s">
        <v>13823</v>
      </c>
      <c r="E1540" t="s">
        <v>10783</v>
      </c>
      <c r="F1540" s="46">
        <v>88</v>
      </c>
      <c r="G1540" t="str">
        <f t="shared" si="24"/>
        <v>621700388000366966688</v>
      </c>
      <c r="H1540" t="s">
        <v>198</v>
      </c>
      <c r="I1540" t="e">
        <f>VLOOKUP(G1540,网银退!C:D,2,FALSE)</f>
        <v>#N/A</v>
      </c>
    </row>
    <row r="1541" spans="1:17" ht="14.25">
      <c r="A1541" t="s">
        <v>10787</v>
      </c>
      <c r="B1541" t="s">
        <v>10784</v>
      </c>
      <c r="C1541" t="s">
        <v>13843</v>
      </c>
      <c r="D1541" t="s">
        <v>13823</v>
      </c>
      <c r="E1541" t="s">
        <v>10789</v>
      </c>
      <c r="F1541" s="46">
        <v>106.58</v>
      </c>
      <c r="G1541" t="str">
        <f t="shared" si="24"/>
        <v>6214858710630427106.58</v>
      </c>
      <c r="H1541" t="s">
        <v>198</v>
      </c>
      <c r="I1541" t="e">
        <f>VLOOKUP(G1541,网银退!C:D,2,FALSE)</f>
        <v>#N/A</v>
      </c>
    </row>
    <row r="1542" spans="1:17" ht="14.25">
      <c r="A1542" t="s">
        <v>10793</v>
      </c>
      <c r="B1542" t="s">
        <v>10790</v>
      </c>
      <c r="C1542" t="s">
        <v>13843</v>
      </c>
      <c r="D1542" t="s">
        <v>13823</v>
      </c>
      <c r="E1542" t="s">
        <v>10770</v>
      </c>
      <c r="F1542" s="46">
        <v>10000</v>
      </c>
      <c r="G1542" t="str">
        <f t="shared" ref="G1542:G1605" si="25">E1542&amp;F1542</f>
        <v>628213001090948010000</v>
      </c>
      <c r="H1542" t="s">
        <v>198</v>
      </c>
      <c r="I1542" t="e">
        <f>VLOOKUP(G1542,网银退!C:D,2,FALSE)</f>
        <v>#N/A</v>
      </c>
    </row>
    <row r="1543" spans="1:17" ht="14.25">
      <c r="A1543" t="s">
        <v>10796</v>
      </c>
      <c r="B1543" t="s">
        <v>10795</v>
      </c>
      <c r="C1543" t="s">
        <v>13843</v>
      </c>
      <c r="D1543" t="s">
        <v>13823</v>
      </c>
      <c r="E1543" t="s">
        <v>6003</v>
      </c>
      <c r="F1543" s="46">
        <v>7900</v>
      </c>
      <c r="G1543" t="str">
        <f t="shared" si="25"/>
        <v>62533752449123557900</v>
      </c>
      <c r="H1543" t="s">
        <v>198</v>
      </c>
      <c r="I1543" t="e">
        <f>VLOOKUP(G1543,网银退!C:D,2,FALSE)</f>
        <v>#N/A</v>
      </c>
    </row>
    <row r="1544" spans="1:17" ht="14.25">
      <c r="A1544" t="s">
        <v>3374</v>
      </c>
      <c r="B1544" t="s">
        <v>1237</v>
      </c>
      <c r="C1544" t="s">
        <v>13827</v>
      </c>
      <c r="D1544" t="s">
        <v>13823</v>
      </c>
      <c r="E1544" t="s">
        <v>2590</v>
      </c>
      <c r="F1544" s="46" t="s">
        <v>13875</v>
      </c>
      <c r="G1544" t="str">
        <f t="shared" si="25"/>
        <v>6231900000065703189402.0</v>
      </c>
      <c r="H1544" t="s">
        <v>198</v>
      </c>
      <c r="I1544" t="e">
        <f>VLOOKUP(G1544,网银退!C:D,2,FALSE)</f>
        <v>#N/A</v>
      </c>
      <c r="P1544"/>
      <c r="Q1544"/>
    </row>
    <row r="1545" spans="1:17" ht="14.25">
      <c r="A1545" t="s">
        <v>6046</v>
      </c>
      <c r="B1545" t="s">
        <v>6045</v>
      </c>
      <c r="C1545" t="s">
        <v>13843</v>
      </c>
      <c r="D1545" t="s">
        <v>13823</v>
      </c>
      <c r="E1545" t="s">
        <v>6049</v>
      </c>
      <c r="F1545" s="46">
        <v>186.63</v>
      </c>
      <c r="G1545" t="str">
        <f t="shared" si="25"/>
        <v>6231900000070167040186.63</v>
      </c>
      <c r="H1545" t="s">
        <v>215</v>
      </c>
      <c r="I1545" t="str">
        <f>VLOOKUP(G1545,网银退!C:D,2,FALSE)</f>
        <v>20170719</v>
      </c>
    </row>
    <row r="1546" spans="1:17" ht="14.25">
      <c r="A1546" t="s">
        <v>10806</v>
      </c>
      <c r="B1546" t="s">
        <v>10803</v>
      </c>
      <c r="C1546" t="s">
        <v>13843</v>
      </c>
      <c r="D1546" t="s">
        <v>13823</v>
      </c>
      <c r="E1546" t="s">
        <v>10808</v>
      </c>
      <c r="F1546" s="46">
        <v>5</v>
      </c>
      <c r="G1546" t="str">
        <f t="shared" si="25"/>
        <v>62169122015175815</v>
      </c>
      <c r="H1546" t="s">
        <v>198</v>
      </c>
      <c r="I1546" t="e">
        <f>VLOOKUP(G1546,网银退!C:D,2,FALSE)</f>
        <v>#N/A</v>
      </c>
    </row>
    <row r="1547" spans="1:17" ht="14.25">
      <c r="A1547" t="s">
        <v>10812</v>
      </c>
      <c r="B1547" t="s">
        <v>10809</v>
      </c>
      <c r="C1547" t="s">
        <v>13843</v>
      </c>
      <c r="D1547" t="s">
        <v>13823</v>
      </c>
      <c r="E1547" t="s">
        <v>10814</v>
      </c>
      <c r="F1547" s="46">
        <v>1111.3399999999999</v>
      </c>
      <c r="G1547" t="str">
        <f t="shared" si="25"/>
        <v>62172325020010771621111.34</v>
      </c>
      <c r="H1547" t="s">
        <v>198</v>
      </c>
      <c r="I1547" t="e">
        <f>VLOOKUP(G1547,网银退!C:D,2,FALSE)</f>
        <v>#N/A</v>
      </c>
    </row>
    <row r="1548" spans="1:17" ht="14.25">
      <c r="A1548" t="s">
        <v>10818</v>
      </c>
      <c r="B1548" t="s">
        <v>10815</v>
      </c>
      <c r="C1548" t="s">
        <v>13843</v>
      </c>
      <c r="D1548" t="s">
        <v>13823</v>
      </c>
      <c r="E1548" t="s">
        <v>10820</v>
      </c>
      <c r="F1548" s="46">
        <v>140</v>
      </c>
      <c r="G1548" t="str">
        <f t="shared" si="25"/>
        <v>6216912200356908140</v>
      </c>
      <c r="H1548" t="s">
        <v>198</v>
      </c>
      <c r="I1548" t="e">
        <f>VLOOKUP(G1548,网银退!C:D,2,FALSE)</f>
        <v>#N/A</v>
      </c>
    </row>
    <row r="1549" spans="1:17" ht="14.25">
      <c r="A1549" t="s">
        <v>2558</v>
      </c>
      <c r="B1549" t="s">
        <v>2557</v>
      </c>
      <c r="C1549" t="s">
        <v>13825</v>
      </c>
      <c r="D1549" t="s">
        <v>13823</v>
      </c>
      <c r="E1549" t="s">
        <v>2560</v>
      </c>
      <c r="F1549" s="46">
        <v>1800</v>
      </c>
      <c r="G1549" t="str">
        <f t="shared" si="25"/>
        <v>62319000000752911911800</v>
      </c>
      <c r="H1549" t="s">
        <v>215</v>
      </c>
      <c r="I1549" t="str">
        <f>VLOOKUP(G1549,网银退!C:D,2,FALSE)</f>
        <v>20170703</v>
      </c>
      <c r="P1549"/>
      <c r="Q1549"/>
    </row>
    <row r="1550" spans="1:17" ht="14.25">
      <c r="A1550" t="s">
        <v>10826</v>
      </c>
      <c r="B1550" t="s">
        <v>10823</v>
      </c>
      <c r="C1550" t="s">
        <v>13843</v>
      </c>
      <c r="D1550" t="s">
        <v>13823</v>
      </c>
      <c r="E1550" t="s">
        <v>10828</v>
      </c>
      <c r="F1550" s="46">
        <v>1040</v>
      </c>
      <c r="G1550" t="str">
        <f t="shared" si="25"/>
        <v>62179973000569121011040</v>
      </c>
      <c r="H1550" t="s">
        <v>198</v>
      </c>
      <c r="I1550" t="e">
        <f>VLOOKUP(G1550,网银退!C:D,2,FALSE)</f>
        <v>#N/A</v>
      </c>
    </row>
    <row r="1551" spans="1:17" ht="14.25">
      <c r="A1551" t="s">
        <v>10830</v>
      </c>
      <c r="B1551" t="s">
        <v>10829</v>
      </c>
      <c r="C1551" t="s">
        <v>13843</v>
      </c>
      <c r="D1551" t="s">
        <v>13823</v>
      </c>
      <c r="E1551" t="s">
        <v>10832</v>
      </c>
      <c r="F1551" s="46">
        <v>1085</v>
      </c>
      <c r="G1551" t="str">
        <f t="shared" si="25"/>
        <v>62148587141858081085</v>
      </c>
      <c r="H1551" t="s">
        <v>198</v>
      </c>
      <c r="I1551" t="e">
        <f>VLOOKUP(G1551,网银退!C:D,2,FALSE)</f>
        <v>#N/A</v>
      </c>
    </row>
    <row r="1552" spans="1:17" ht="14.25">
      <c r="A1552" t="s">
        <v>6242</v>
      </c>
      <c r="B1552" t="s">
        <v>6241</v>
      </c>
      <c r="C1552" t="s">
        <v>13844</v>
      </c>
      <c r="D1552" t="s">
        <v>13823</v>
      </c>
      <c r="E1552" t="s">
        <v>6245</v>
      </c>
      <c r="F1552" s="46">
        <v>75.42</v>
      </c>
      <c r="G1552" t="str">
        <f t="shared" si="25"/>
        <v>623190000007895813575.42</v>
      </c>
      <c r="H1552" t="s">
        <v>215</v>
      </c>
      <c r="I1552" t="str">
        <f>VLOOKUP(G1552,网银退!C:D,2,FALSE)</f>
        <v>20170720</v>
      </c>
    </row>
    <row r="1553" spans="1:9" ht="14.25">
      <c r="A1553" t="s">
        <v>10838</v>
      </c>
      <c r="B1553" t="s">
        <v>10835</v>
      </c>
      <c r="C1553" t="s">
        <v>13843</v>
      </c>
      <c r="D1553" t="s">
        <v>13823</v>
      </c>
      <c r="E1553" t="s">
        <v>10840</v>
      </c>
      <c r="F1553" s="46">
        <v>4000</v>
      </c>
      <c r="G1553" t="str">
        <f t="shared" si="25"/>
        <v>62148587118259764000</v>
      </c>
      <c r="H1553" t="s">
        <v>198</v>
      </c>
      <c r="I1553" t="e">
        <f>VLOOKUP(G1553,网银退!C:D,2,FALSE)</f>
        <v>#N/A</v>
      </c>
    </row>
    <row r="1554" spans="1:9" ht="14.25">
      <c r="A1554" t="s">
        <v>10843</v>
      </c>
      <c r="B1554" t="s">
        <v>10841</v>
      </c>
      <c r="C1554" t="s">
        <v>13843</v>
      </c>
      <c r="D1554" t="s">
        <v>13823</v>
      </c>
      <c r="E1554" t="s">
        <v>10845</v>
      </c>
      <c r="F1554" s="46">
        <v>1000</v>
      </c>
      <c r="G1554" t="str">
        <f t="shared" si="25"/>
        <v>62366839300004237291000</v>
      </c>
      <c r="H1554" t="s">
        <v>198</v>
      </c>
      <c r="I1554" t="e">
        <f>VLOOKUP(G1554,网银退!C:D,2,FALSE)</f>
        <v>#N/A</v>
      </c>
    </row>
    <row r="1555" spans="1:9" ht="14.25">
      <c r="A1555" t="s">
        <v>10849</v>
      </c>
      <c r="B1555" t="s">
        <v>10846</v>
      </c>
      <c r="C1555" t="s">
        <v>13843</v>
      </c>
      <c r="D1555" t="s">
        <v>13823</v>
      </c>
      <c r="E1555" t="s">
        <v>10851</v>
      </c>
      <c r="F1555" s="46">
        <v>4210.8999999999996</v>
      </c>
      <c r="G1555" t="str">
        <f t="shared" si="25"/>
        <v>46820387121973644210.9</v>
      </c>
      <c r="H1555" t="s">
        <v>198</v>
      </c>
      <c r="I1555" t="e">
        <f>VLOOKUP(G1555,网银退!C:D,2,FALSE)</f>
        <v>#N/A</v>
      </c>
    </row>
    <row r="1556" spans="1:9" ht="14.25">
      <c r="A1556" t="s">
        <v>10855</v>
      </c>
      <c r="B1556" t="s">
        <v>10852</v>
      </c>
      <c r="C1556" t="s">
        <v>13843</v>
      </c>
      <c r="D1556" t="s">
        <v>13823</v>
      </c>
      <c r="E1556" t="s">
        <v>10857</v>
      </c>
      <c r="F1556" s="46">
        <v>224.96</v>
      </c>
      <c r="G1556" t="str">
        <f t="shared" si="25"/>
        <v>6231900000113347930224.96</v>
      </c>
      <c r="H1556" t="s">
        <v>198</v>
      </c>
      <c r="I1556" t="e">
        <f>VLOOKUP(G1556,网银退!C:D,2,FALSE)</f>
        <v>#N/A</v>
      </c>
    </row>
    <row r="1557" spans="1:9" ht="14.25">
      <c r="A1557" t="s">
        <v>10861</v>
      </c>
      <c r="B1557" t="s">
        <v>10858</v>
      </c>
      <c r="C1557" t="s">
        <v>13843</v>
      </c>
      <c r="D1557" t="s">
        <v>13823</v>
      </c>
      <c r="E1557" t="s">
        <v>10863</v>
      </c>
      <c r="F1557" s="46">
        <v>400</v>
      </c>
      <c r="G1557" t="str">
        <f t="shared" si="25"/>
        <v>5239591001991751400</v>
      </c>
      <c r="H1557" t="s">
        <v>198</v>
      </c>
      <c r="I1557" t="e">
        <f>VLOOKUP(G1557,网银退!C:D,2,FALSE)</f>
        <v>#N/A</v>
      </c>
    </row>
    <row r="1558" spans="1:9" ht="14.25">
      <c r="A1558" t="s">
        <v>10865</v>
      </c>
      <c r="B1558" t="s">
        <v>10864</v>
      </c>
      <c r="C1558" t="s">
        <v>13843</v>
      </c>
      <c r="D1558" t="s">
        <v>13823</v>
      </c>
      <c r="E1558" t="s">
        <v>6003</v>
      </c>
      <c r="F1558" s="46">
        <v>15000</v>
      </c>
      <c r="G1558" t="str">
        <f t="shared" si="25"/>
        <v>625337524491235515000</v>
      </c>
      <c r="H1558" t="s">
        <v>198</v>
      </c>
      <c r="I1558" t="e">
        <f>VLOOKUP(G1558,网银退!C:D,2,FALSE)</f>
        <v>#N/A</v>
      </c>
    </row>
    <row r="1559" spans="1:9" ht="14.25">
      <c r="A1559" t="s">
        <v>10870</v>
      </c>
      <c r="B1559" t="s">
        <v>10867</v>
      </c>
      <c r="C1559" t="s">
        <v>13843</v>
      </c>
      <c r="D1559" t="s">
        <v>13823</v>
      </c>
      <c r="E1559" t="s">
        <v>10872</v>
      </c>
      <c r="F1559" s="46">
        <v>31.5</v>
      </c>
      <c r="G1559" t="str">
        <f t="shared" si="25"/>
        <v>623190000004695942131.5</v>
      </c>
      <c r="H1559" t="s">
        <v>198</v>
      </c>
      <c r="I1559" t="e">
        <f>VLOOKUP(G1559,网银退!C:D,2,FALSE)</f>
        <v>#N/A</v>
      </c>
    </row>
    <row r="1560" spans="1:9" ht="14.25">
      <c r="A1560" t="s">
        <v>10876</v>
      </c>
      <c r="B1560" t="s">
        <v>10873</v>
      </c>
      <c r="C1560" t="s">
        <v>13843</v>
      </c>
      <c r="D1560" t="s">
        <v>13823</v>
      </c>
      <c r="E1560" t="s">
        <v>10878</v>
      </c>
      <c r="F1560" s="46">
        <v>315.72000000000003</v>
      </c>
      <c r="G1560" t="str">
        <f t="shared" si="25"/>
        <v>6222021115010128689315.72</v>
      </c>
      <c r="H1560" t="s">
        <v>198</v>
      </c>
      <c r="I1560" t="e">
        <f>VLOOKUP(G1560,网银退!C:D,2,FALSE)</f>
        <v>#N/A</v>
      </c>
    </row>
    <row r="1561" spans="1:9" ht="14.25">
      <c r="A1561" t="s">
        <v>10882</v>
      </c>
      <c r="B1561" t="s">
        <v>10879</v>
      </c>
      <c r="C1561" t="s">
        <v>13843</v>
      </c>
      <c r="D1561" t="s">
        <v>13823</v>
      </c>
      <c r="E1561" t="s">
        <v>10884</v>
      </c>
      <c r="F1561" s="46">
        <v>42.86</v>
      </c>
      <c r="G1561" t="str">
        <f t="shared" si="25"/>
        <v>622848289858391607242.86</v>
      </c>
      <c r="H1561" t="s">
        <v>198</v>
      </c>
      <c r="I1561" t="e">
        <f>VLOOKUP(G1561,网银退!C:D,2,FALSE)</f>
        <v>#N/A</v>
      </c>
    </row>
    <row r="1562" spans="1:9" ht="14.25">
      <c r="A1562" t="s">
        <v>10888</v>
      </c>
      <c r="B1562" t="s">
        <v>10885</v>
      </c>
      <c r="C1562" t="s">
        <v>13843</v>
      </c>
      <c r="D1562" t="s">
        <v>13823</v>
      </c>
      <c r="E1562" t="s">
        <v>10890</v>
      </c>
      <c r="F1562" s="46">
        <v>100</v>
      </c>
      <c r="G1562" t="str">
        <f t="shared" si="25"/>
        <v>6253335300894863100</v>
      </c>
      <c r="H1562" t="s">
        <v>198</v>
      </c>
      <c r="I1562" t="e">
        <f>VLOOKUP(G1562,网银退!C:D,2,FALSE)</f>
        <v>#N/A</v>
      </c>
    </row>
    <row r="1563" spans="1:9" ht="14.25">
      <c r="A1563" t="s">
        <v>10894</v>
      </c>
      <c r="B1563" t="s">
        <v>10891</v>
      </c>
      <c r="C1563" t="s">
        <v>13843</v>
      </c>
      <c r="D1563" t="s">
        <v>13823</v>
      </c>
      <c r="E1563" t="s">
        <v>10896</v>
      </c>
      <c r="F1563" s="46">
        <v>80</v>
      </c>
      <c r="G1563" t="str">
        <f t="shared" si="25"/>
        <v>622262059000336115580</v>
      </c>
      <c r="H1563" t="s">
        <v>198</v>
      </c>
      <c r="I1563" t="e">
        <f>VLOOKUP(G1563,网银退!C:D,2,FALSE)</f>
        <v>#N/A</v>
      </c>
    </row>
    <row r="1564" spans="1:9" ht="14.25">
      <c r="A1564" t="s">
        <v>10900</v>
      </c>
      <c r="B1564" t="s">
        <v>10897</v>
      </c>
      <c r="C1564" t="s">
        <v>13843</v>
      </c>
      <c r="D1564" t="s">
        <v>13823</v>
      </c>
      <c r="E1564" t="s">
        <v>10902</v>
      </c>
      <c r="F1564" s="46">
        <v>372</v>
      </c>
      <c r="G1564" t="str">
        <f t="shared" si="25"/>
        <v>6226192200651206372</v>
      </c>
      <c r="H1564" t="s">
        <v>198</v>
      </c>
      <c r="I1564" t="e">
        <f>VLOOKUP(G1564,网银退!C:D,2,FALSE)</f>
        <v>#N/A</v>
      </c>
    </row>
    <row r="1565" spans="1:9" ht="14.25">
      <c r="A1565" t="s">
        <v>10906</v>
      </c>
      <c r="B1565" t="s">
        <v>10903</v>
      </c>
      <c r="C1565" t="s">
        <v>13843</v>
      </c>
      <c r="D1565" t="s">
        <v>13823</v>
      </c>
      <c r="E1565" t="s">
        <v>10908</v>
      </c>
      <c r="F1565" s="46">
        <v>111.06</v>
      </c>
      <c r="G1565" t="str">
        <f t="shared" si="25"/>
        <v>6212262502005513695111.06</v>
      </c>
      <c r="H1565" t="s">
        <v>198</v>
      </c>
      <c r="I1565" t="e">
        <f>VLOOKUP(G1565,网银退!C:D,2,FALSE)</f>
        <v>#N/A</v>
      </c>
    </row>
    <row r="1566" spans="1:9" ht="14.25">
      <c r="A1566" t="s">
        <v>10912</v>
      </c>
      <c r="B1566" t="s">
        <v>10909</v>
      </c>
      <c r="C1566" t="s">
        <v>13843</v>
      </c>
      <c r="D1566" t="s">
        <v>13823</v>
      </c>
      <c r="E1566" t="s">
        <v>10914</v>
      </c>
      <c r="F1566" s="46">
        <v>1600</v>
      </c>
      <c r="G1566" t="str">
        <f t="shared" si="25"/>
        <v>62122625020199906571600</v>
      </c>
      <c r="H1566" t="s">
        <v>198</v>
      </c>
      <c r="I1566" t="e">
        <f>VLOOKUP(G1566,网银退!C:D,2,FALSE)</f>
        <v>#N/A</v>
      </c>
    </row>
    <row r="1567" spans="1:9" ht="14.25">
      <c r="A1567" t="s">
        <v>6235</v>
      </c>
      <c r="B1567" t="s">
        <v>6234</v>
      </c>
      <c r="C1567" t="s">
        <v>13844</v>
      </c>
      <c r="D1567" t="s">
        <v>13823</v>
      </c>
      <c r="E1567" t="s">
        <v>6238</v>
      </c>
      <c r="F1567" s="46">
        <v>500</v>
      </c>
      <c r="G1567" t="str">
        <f t="shared" si="25"/>
        <v>6231900000084430442500</v>
      </c>
      <c r="H1567" t="s">
        <v>215</v>
      </c>
      <c r="I1567" t="str">
        <f>VLOOKUP(G1567,网银退!C:D,2,FALSE)</f>
        <v>20170720</v>
      </c>
    </row>
    <row r="1568" spans="1:9" ht="14.25">
      <c r="A1568" t="s">
        <v>10919</v>
      </c>
      <c r="B1568" t="s">
        <v>10916</v>
      </c>
      <c r="C1568" t="s">
        <v>13843</v>
      </c>
      <c r="D1568" t="s">
        <v>13823</v>
      </c>
      <c r="E1568" t="s">
        <v>10914</v>
      </c>
      <c r="F1568" s="46">
        <v>1000</v>
      </c>
      <c r="G1568" t="str">
        <f t="shared" si="25"/>
        <v>62122625020199906571000</v>
      </c>
      <c r="H1568" t="s">
        <v>198</v>
      </c>
      <c r="I1568" t="e">
        <f>VLOOKUP(G1568,网银退!C:D,2,FALSE)</f>
        <v>#N/A</v>
      </c>
    </row>
    <row r="1569" spans="1:17" ht="14.25">
      <c r="A1569" t="s">
        <v>10924</v>
      </c>
      <c r="B1569" t="s">
        <v>10921</v>
      </c>
      <c r="C1569" t="s">
        <v>13843</v>
      </c>
      <c r="D1569" t="s">
        <v>13823</v>
      </c>
      <c r="E1569" t="s">
        <v>10926</v>
      </c>
      <c r="F1569" s="46">
        <v>20000</v>
      </c>
      <c r="G1569" t="str">
        <f t="shared" si="25"/>
        <v>622253059308274120000</v>
      </c>
      <c r="H1569" t="s">
        <v>198</v>
      </c>
      <c r="I1569" t="e">
        <f>VLOOKUP(G1569,网银退!C:D,2,FALSE)</f>
        <v>#N/A</v>
      </c>
    </row>
    <row r="1570" spans="1:17" ht="14.25">
      <c r="A1570" t="s">
        <v>10928</v>
      </c>
      <c r="B1570" t="s">
        <v>10927</v>
      </c>
      <c r="C1570" t="s">
        <v>13843</v>
      </c>
      <c r="D1570" t="s">
        <v>13823</v>
      </c>
      <c r="E1570" t="s">
        <v>10930</v>
      </c>
      <c r="F1570" s="46">
        <v>500</v>
      </c>
      <c r="G1570" t="str">
        <f t="shared" si="25"/>
        <v>6225330060578249500</v>
      </c>
      <c r="H1570" t="s">
        <v>198</v>
      </c>
      <c r="I1570" t="e">
        <f>VLOOKUP(G1570,网银退!C:D,2,FALSE)</f>
        <v>#N/A</v>
      </c>
    </row>
    <row r="1571" spans="1:17" ht="14.25">
      <c r="A1571" t="s">
        <v>10932</v>
      </c>
      <c r="B1571" t="s">
        <v>10931</v>
      </c>
      <c r="C1571" t="s">
        <v>13843</v>
      </c>
      <c r="D1571" t="s">
        <v>13823</v>
      </c>
      <c r="E1571" t="s">
        <v>6003</v>
      </c>
      <c r="F1571" s="46">
        <v>4500</v>
      </c>
      <c r="G1571" t="str">
        <f t="shared" si="25"/>
        <v>62533752449123554500</v>
      </c>
      <c r="H1571" t="s">
        <v>198</v>
      </c>
      <c r="I1571" t="e">
        <f>VLOOKUP(G1571,网银退!C:D,2,FALSE)</f>
        <v>#N/A</v>
      </c>
    </row>
    <row r="1572" spans="1:17" ht="14.25">
      <c r="A1572" t="s">
        <v>10935</v>
      </c>
      <c r="B1572" t="s">
        <v>10934</v>
      </c>
      <c r="C1572" t="s">
        <v>13843</v>
      </c>
      <c r="D1572" t="s">
        <v>13823</v>
      </c>
      <c r="E1572" t="s">
        <v>6003</v>
      </c>
      <c r="F1572" s="46">
        <v>1500</v>
      </c>
      <c r="G1572" t="str">
        <f t="shared" si="25"/>
        <v>62533752449123551500</v>
      </c>
      <c r="H1572" t="s">
        <v>198</v>
      </c>
      <c r="I1572" t="e">
        <f>VLOOKUP(G1572,网银退!C:D,2,FALSE)</f>
        <v>#N/A</v>
      </c>
    </row>
    <row r="1573" spans="1:17" ht="14.25">
      <c r="A1573" t="s">
        <v>10940</v>
      </c>
      <c r="B1573" t="s">
        <v>10937</v>
      </c>
      <c r="C1573" t="s">
        <v>13843</v>
      </c>
      <c r="D1573" t="s">
        <v>13823</v>
      </c>
      <c r="E1573" t="s">
        <v>10942</v>
      </c>
      <c r="F1573" s="46">
        <v>3100</v>
      </c>
      <c r="G1573" t="str">
        <f t="shared" si="25"/>
        <v>62260987105389753100</v>
      </c>
      <c r="H1573" t="s">
        <v>198</v>
      </c>
      <c r="I1573" t="e">
        <f>VLOOKUP(G1573,网银退!C:D,2,FALSE)</f>
        <v>#N/A</v>
      </c>
    </row>
    <row r="1574" spans="1:17" ht="14.25">
      <c r="A1574" t="s">
        <v>10946</v>
      </c>
      <c r="B1574" t="s">
        <v>10943</v>
      </c>
      <c r="C1574" t="s">
        <v>13843</v>
      </c>
      <c r="D1574" t="s">
        <v>13823</v>
      </c>
      <c r="E1574" t="s">
        <v>10948</v>
      </c>
      <c r="F1574" s="46">
        <v>412</v>
      </c>
      <c r="G1574" t="str">
        <f t="shared" si="25"/>
        <v>6231900000030916536412</v>
      </c>
      <c r="H1574" t="s">
        <v>198</v>
      </c>
      <c r="I1574" t="e">
        <f>VLOOKUP(G1574,网银退!C:D,2,FALSE)</f>
        <v>#N/A</v>
      </c>
    </row>
    <row r="1575" spans="1:17" ht="14.25">
      <c r="A1575" t="s">
        <v>10952</v>
      </c>
      <c r="B1575" t="s">
        <v>10949</v>
      </c>
      <c r="C1575" t="s">
        <v>13843</v>
      </c>
      <c r="D1575" t="s">
        <v>13823</v>
      </c>
      <c r="E1575" t="s">
        <v>10954</v>
      </c>
      <c r="F1575" s="46">
        <v>7000</v>
      </c>
      <c r="G1575" t="str">
        <f t="shared" si="25"/>
        <v>62170039700017678187000</v>
      </c>
      <c r="H1575" t="s">
        <v>198</v>
      </c>
      <c r="I1575" t="e">
        <f>VLOOKUP(G1575,网银退!C:D,2,FALSE)</f>
        <v>#N/A</v>
      </c>
    </row>
    <row r="1576" spans="1:17" ht="14.25">
      <c r="A1576" t="s">
        <v>5198</v>
      </c>
      <c r="B1576" t="s">
        <v>5197</v>
      </c>
      <c r="C1576" t="s">
        <v>13834</v>
      </c>
      <c r="D1576" t="s">
        <v>13823</v>
      </c>
      <c r="E1576" t="s">
        <v>5201</v>
      </c>
      <c r="F1576" s="46">
        <v>13</v>
      </c>
      <c r="G1576" t="str">
        <f t="shared" si="25"/>
        <v>623190000008485222313</v>
      </c>
      <c r="H1576" t="s">
        <v>215</v>
      </c>
      <c r="I1576" t="str">
        <f>VLOOKUP(G1576,网银退!C:D,2,FALSE)</f>
        <v>20170712</v>
      </c>
    </row>
    <row r="1577" spans="1:17" ht="14.25">
      <c r="A1577" t="s">
        <v>10961</v>
      </c>
      <c r="B1577" t="s">
        <v>10958</v>
      </c>
      <c r="C1577" t="s">
        <v>13843</v>
      </c>
      <c r="D1577" t="s">
        <v>13823</v>
      </c>
      <c r="E1577" t="s">
        <v>10963</v>
      </c>
      <c r="F1577" s="46">
        <v>900</v>
      </c>
      <c r="G1577" t="str">
        <f t="shared" si="25"/>
        <v>4367450111619421900</v>
      </c>
      <c r="H1577" t="s">
        <v>198</v>
      </c>
      <c r="I1577" t="e">
        <f>VLOOKUP(G1577,网银退!C:D,2,FALSE)</f>
        <v>#N/A</v>
      </c>
    </row>
    <row r="1578" spans="1:17" ht="14.25">
      <c r="A1578" t="s">
        <v>3882</v>
      </c>
      <c r="B1578" t="s">
        <v>3881</v>
      </c>
      <c r="C1578" t="s">
        <v>13829</v>
      </c>
      <c r="D1578" t="s">
        <v>13823</v>
      </c>
      <c r="E1578" t="s">
        <v>3884</v>
      </c>
      <c r="F1578" s="46">
        <v>2990</v>
      </c>
      <c r="G1578" t="str">
        <f t="shared" si="25"/>
        <v>62319000000892776992990</v>
      </c>
      <c r="H1578" t="s">
        <v>215</v>
      </c>
      <c r="I1578" t="str">
        <f>VLOOKUP(G1578,网银退!C:D,2,FALSE)</f>
        <v>20170707</v>
      </c>
      <c r="P1578"/>
      <c r="Q1578"/>
    </row>
    <row r="1579" spans="1:17" ht="14.25">
      <c r="A1579" t="s">
        <v>3209</v>
      </c>
      <c r="B1579" t="s">
        <v>3208</v>
      </c>
      <c r="C1579" t="s">
        <v>13826</v>
      </c>
      <c r="D1579" t="s">
        <v>13823</v>
      </c>
      <c r="E1579" t="s">
        <v>3211</v>
      </c>
      <c r="F1579" s="46">
        <v>673</v>
      </c>
      <c r="G1579" t="str">
        <f t="shared" si="25"/>
        <v>6231900000092956032673</v>
      </c>
      <c r="H1579" t="s">
        <v>215</v>
      </c>
      <c r="I1579" t="str">
        <f>VLOOKUP(G1579,网银退!C:D,2,FALSE)</f>
        <v>20170704</v>
      </c>
      <c r="P1579"/>
      <c r="Q1579"/>
    </row>
    <row r="1580" spans="1:17" ht="14.25">
      <c r="A1580" t="s">
        <v>10971</v>
      </c>
      <c r="B1580" t="s">
        <v>10968</v>
      </c>
      <c r="C1580" t="s">
        <v>13843</v>
      </c>
      <c r="D1580" t="s">
        <v>13823</v>
      </c>
      <c r="E1580" t="s">
        <v>10973</v>
      </c>
      <c r="F1580" s="46">
        <v>36.479999999999997</v>
      </c>
      <c r="G1580" t="str">
        <f t="shared" si="25"/>
        <v>621497330014515536.48</v>
      </c>
      <c r="H1580" t="s">
        <v>198</v>
      </c>
      <c r="I1580" t="e">
        <f>VLOOKUP(G1580,网银退!C:D,2,FALSE)</f>
        <v>#N/A</v>
      </c>
    </row>
    <row r="1581" spans="1:17" ht="14.25">
      <c r="A1581" t="s">
        <v>10977</v>
      </c>
      <c r="B1581" t="s">
        <v>10974</v>
      </c>
      <c r="C1581" t="s">
        <v>13843</v>
      </c>
      <c r="D1581" t="s">
        <v>13823</v>
      </c>
      <c r="E1581" t="s">
        <v>10979</v>
      </c>
      <c r="F1581" s="46">
        <v>4245.5</v>
      </c>
      <c r="G1581" t="str">
        <f t="shared" si="25"/>
        <v>62170040000002226794245.5</v>
      </c>
      <c r="H1581" t="s">
        <v>198</v>
      </c>
      <c r="I1581" t="e">
        <f>VLOOKUP(G1581,网银退!C:D,2,FALSE)</f>
        <v>#N/A</v>
      </c>
    </row>
    <row r="1582" spans="1:17" ht="14.25">
      <c r="A1582" t="s">
        <v>10983</v>
      </c>
      <c r="B1582" t="s">
        <v>10980</v>
      </c>
      <c r="C1582" t="s">
        <v>13843</v>
      </c>
      <c r="D1582" t="s">
        <v>13823</v>
      </c>
      <c r="E1582" t="s">
        <v>10985</v>
      </c>
      <c r="F1582" s="46">
        <v>363</v>
      </c>
      <c r="G1582" t="str">
        <f t="shared" si="25"/>
        <v>6231900000110021546363</v>
      </c>
      <c r="H1582" t="s">
        <v>198</v>
      </c>
      <c r="I1582" t="e">
        <f>VLOOKUP(G1582,网银退!C:D,2,FALSE)</f>
        <v>#N/A</v>
      </c>
    </row>
    <row r="1583" spans="1:17" ht="14.25">
      <c r="A1583" t="s">
        <v>10989</v>
      </c>
      <c r="B1583" t="s">
        <v>10986</v>
      </c>
      <c r="C1583" t="s">
        <v>13843</v>
      </c>
      <c r="D1583" t="s">
        <v>13823</v>
      </c>
      <c r="E1583" t="s">
        <v>10991</v>
      </c>
      <c r="F1583" s="46">
        <v>1180</v>
      </c>
      <c r="G1583" t="str">
        <f t="shared" si="25"/>
        <v>62236925492107731180</v>
      </c>
      <c r="H1583" t="s">
        <v>198</v>
      </c>
      <c r="I1583" t="e">
        <f>VLOOKUP(G1583,网银退!C:D,2,FALSE)</f>
        <v>#N/A</v>
      </c>
    </row>
    <row r="1584" spans="1:17" ht="14.25">
      <c r="A1584" t="s">
        <v>10995</v>
      </c>
      <c r="B1584" t="s">
        <v>10992</v>
      </c>
      <c r="C1584" t="s">
        <v>13843</v>
      </c>
      <c r="D1584" t="s">
        <v>13823</v>
      </c>
      <c r="E1584" t="s">
        <v>10997</v>
      </c>
      <c r="F1584" s="46">
        <v>75</v>
      </c>
      <c r="G1584" t="str">
        <f t="shared" si="25"/>
        <v>621226250202647448975</v>
      </c>
      <c r="H1584" t="s">
        <v>198</v>
      </c>
      <c r="I1584" t="e">
        <f>VLOOKUP(G1584,网银退!C:D,2,FALSE)</f>
        <v>#N/A</v>
      </c>
    </row>
    <row r="1585" spans="1:17" ht="14.25">
      <c r="A1585" t="s">
        <v>11001</v>
      </c>
      <c r="B1585" t="s">
        <v>10998</v>
      </c>
      <c r="C1585" t="s">
        <v>13843</v>
      </c>
      <c r="D1585" t="s">
        <v>13823</v>
      </c>
      <c r="E1585" t="s">
        <v>11003</v>
      </c>
      <c r="F1585" s="46">
        <v>100</v>
      </c>
      <c r="G1585" t="str">
        <f t="shared" si="25"/>
        <v>6228480868211408877100</v>
      </c>
      <c r="H1585" t="s">
        <v>198</v>
      </c>
      <c r="I1585" t="e">
        <f>VLOOKUP(G1585,网银退!C:D,2,FALSE)</f>
        <v>#N/A</v>
      </c>
    </row>
    <row r="1586" spans="1:17" ht="14.25">
      <c r="A1586" t="s">
        <v>11007</v>
      </c>
      <c r="B1586" t="s">
        <v>11004</v>
      </c>
      <c r="C1586" t="s">
        <v>13843</v>
      </c>
      <c r="D1586" t="s">
        <v>13823</v>
      </c>
      <c r="E1586" t="s">
        <v>11009</v>
      </c>
      <c r="F1586" s="46">
        <v>5000</v>
      </c>
      <c r="G1586" t="str">
        <f t="shared" si="25"/>
        <v>62284811907228509125000</v>
      </c>
      <c r="H1586" t="s">
        <v>198</v>
      </c>
      <c r="I1586" t="e">
        <f>VLOOKUP(G1586,网银退!C:D,2,FALSE)</f>
        <v>#N/A</v>
      </c>
    </row>
    <row r="1587" spans="1:17" ht="14.25">
      <c r="A1587" t="s">
        <v>5750</v>
      </c>
      <c r="B1587" t="s">
        <v>5749</v>
      </c>
      <c r="C1587" t="s">
        <v>13840</v>
      </c>
      <c r="D1587" t="s">
        <v>13823</v>
      </c>
      <c r="E1587" t="s">
        <v>5753</v>
      </c>
      <c r="F1587" s="46">
        <v>532</v>
      </c>
      <c r="G1587" t="str">
        <f t="shared" si="25"/>
        <v>6231900000095224974532</v>
      </c>
      <c r="H1587" t="s">
        <v>215</v>
      </c>
      <c r="I1587" t="str">
        <f>VLOOKUP(G1587,网银退!C:D,2,FALSE)</f>
        <v>20170718</v>
      </c>
    </row>
    <row r="1588" spans="1:17" ht="14.25">
      <c r="A1588" t="s">
        <v>11016</v>
      </c>
      <c r="B1588" t="s">
        <v>11013</v>
      </c>
      <c r="C1588" t="s">
        <v>13843</v>
      </c>
      <c r="D1588" t="s">
        <v>13823</v>
      </c>
      <c r="E1588" t="s">
        <v>11018</v>
      </c>
      <c r="F1588" s="46">
        <v>99.58</v>
      </c>
      <c r="G1588" t="str">
        <f t="shared" si="25"/>
        <v>621485871185995999.58</v>
      </c>
      <c r="H1588" t="s">
        <v>198</v>
      </c>
      <c r="I1588" t="e">
        <f>VLOOKUP(G1588,网银退!C:D,2,FALSE)</f>
        <v>#N/A</v>
      </c>
    </row>
    <row r="1589" spans="1:17" ht="14.25">
      <c r="A1589" t="s">
        <v>6263</v>
      </c>
      <c r="B1589" t="s">
        <v>6262</v>
      </c>
      <c r="C1589" t="s">
        <v>13844</v>
      </c>
      <c r="D1589" t="s">
        <v>13823</v>
      </c>
      <c r="E1589" t="s">
        <v>6266</v>
      </c>
      <c r="F1589" s="46">
        <v>910.01</v>
      </c>
      <c r="G1589" t="str">
        <f t="shared" si="25"/>
        <v>6231900000098104819910.01</v>
      </c>
      <c r="H1589" t="s">
        <v>215</v>
      </c>
      <c r="I1589" t="str">
        <f>VLOOKUP(G1589,网银退!C:D,2,FALSE)</f>
        <v>20170720</v>
      </c>
    </row>
    <row r="1590" spans="1:17" ht="14.25">
      <c r="A1590" t="s">
        <v>11023</v>
      </c>
      <c r="B1590" t="s">
        <v>11020</v>
      </c>
      <c r="C1590" t="s">
        <v>13843</v>
      </c>
      <c r="D1590" t="s">
        <v>13823</v>
      </c>
      <c r="E1590" t="s">
        <v>11025</v>
      </c>
      <c r="F1590" s="46">
        <v>8374.9599999999991</v>
      </c>
      <c r="G1590" t="str">
        <f t="shared" si="25"/>
        <v>62122625020033231968374.96</v>
      </c>
      <c r="H1590" t="s">
        <v>198</v>
      </c>
      <c r="I1590" t="e">
        <f>VLOOKUP(G1590,网银退!C:D,2,FALSE)</f>
        <v>#N/A</v>
      </c>
    </row>
    <row r="1591" spans="1:17" ht="14.25">
      <c r="A1591" t="s">
        <v>11029</v>
      </c>
      <c r="B1591" t="s">
        <v>11026</v>
      </c>
      <c r="C1591" t="s">
        <v>13843</v>
      </c>
      <c r="D1591" t="s">
        <v>13823</v>
      </c>
      <c r="E1591" t="s">
        <v>6035</v>
      </c>
      <c r="F1591" s="46">
        <v>209</v>
      </c>
      <c r="G1591" t="str">
        <f t="shared" si="25"/>
        <v>6231900020005617448209</v>
      </c>
      <c r="H1591" t="s">
        <v>198</v>
      </c>
      <c r="I1591" t="e">
        <f>VLOOKUP(G1591,网银退!C:D,2,FALSE)</f>
        <v>#N/A</v>
      </c>
    </row>
    <row r="1592" spans="1:17" ht="14.25">
      <c r="A1592" t="s">
        <v>5495</v>
      </c>
      <c r="B1592" t="s">
        <v>5494</v>
      </c>
      <c r="C1592" t="s">
        <v>13838</v>
      </c>
      <c r="D1592" t="s">
        <v>13823</v>
      </c>
      <c r="E1592" t="s">
        <v>5498</v>
      </c>
      <c r="F1592" s="46">
        <v>332.92</v>
      </c>
      <c r="G1592" t="str">
        <f t="shared" si="25"/>
        <v>6231900000098609619332.92</v>
      </c>
      <c r="H1592" t="s">
        <v>215</v>
      </c>
      <c r="I1592" t="str">
        <f>VLOOKUP(G1592,网银退!C:D,2,FALSE)</f>
        <v>20170717</v>
      </c>
    </row>
    <row r="1593" spans="1:17" ht="14.25">
      <c r="A1593" t="s">
        <v>11036</v>
      </c>
      <c r="B1593" t="s">
        <v>11033</v>
      </c>
      <c r="C1593" t="s">
        <v>13843</v>
      </c>
      <c r="D1593" t="s">
        <v>13823</v>
      </c>
      <c r="E1593" t="s">
        <v>11038</v>
      </c>
      <c r="F1593" s="46">
        <v>408.9</v>
      </c>
      <c r="G1593" t="str">
        <f t="shared" si="25"/>
        <v>6214600180016844032408.9</v>
      </c>
      <c r="H1593" t="s">
        <v>198</v>
      </c>
      <c r="I1593" t="e">
        <f>VLOOKUP(G1593,网银退!C:D,2,FALSE)</f>
        <v>#N/A</v>
      </c>
    </row>
    <row r="1594" spans="1:17" ht="14.25">
      <c r="A1594" t="s">
        <v>5661</v>
      </c>
      <c r="B1594" t="s">
        <v>5660</v>
      </c>
      <c r="C1594" t="s">
        <v>13840</v>
      </c>
      <c r="D1594" t="s">
        <v>13823</v>
      </c>
      <c r="E1594" t="s">
        <v>5664</v>
      </c>
      <c r="F1594" s="46">
        <v>245.76</v>
      </c>
      <c r="G1594" t="str">
        <f t="shared" si="25"/>
        <v>6231900000100956503245.76</v>
      </c>
      <c r="H1594" t="s">
        <v>215</v>
      </c>
      <c r="I1594" t="str">
        <f>VLOOKUP(G1594,网银退!C:D,2,FALSE)</f>
        <v>20170717</v>
      </c>
    </row>
    <row r="1595" spans="1:17" ht="14.25">
      <c r="A1595" t="s">
        <v>11048</v>
      </c>
      <c r="B1595" t="s">
        <v>11045</v>
      </c>
      <c r="C1595" t="s">
        <v>13843</v>
      </c>
      <c r="D1595" t="s">
        <v>13823</v>
      </c>
      <c r="E1595" t="s">
        <v>11050</v>
      </c>
      <c r="F1595" s="46">
        <v>505</v>
      </c>
      <c r="G1595" t="str">
        <f t="shared" si="25"/>
        <v>6226890046361571505</v>
      </c>
      <c r="H1595" t="s">
        <v>198</v>
      </c>
      <c r="I1595" t="e">
        <f>VLOOKUP(G1595,网银退!C:D,2,FALSE)</f>
        <v>#N/A</v>
      </c>
    </row>
    <row r="1596" spans="1:17" ht="14.25">
      <c r="A1596" t="s">
        <v>2680</v>
      </c>
      <c r="B1596" t="s">
        <v>2679</v>
      </c>
      <c r="C1596" t="s">
        <v>13825</v>
      </c>
      <c r="D1596" t="s">
        <v>13823</v>
      </c>
      <c r="E1596" t="s">
        <v>2682</v>
      </c>
      <c r="F1596" s="46">
        <v>889</v>
      </c>
      <c r="G1596" t="str">
        <f t="shared" si="25"/>
        <v>6231900000113763052889</v>
      </c>
      <c r="H1596" t="s">
        <v>215</v>
      </c>
      <c r="I1596" t="str">
        <f>VLOOKUP(G1596,网银退!C:D,2,FALSE)</f>
        <v>20170703</v>
      </c>
      <c r="P1596"/>
      <c r="Q1596"/>
    </row>
    <row r="1597" spans="1:17" ht="14.25">
      <c r="A1597" t="s">
        <v>11056</v>
      </c>
      <c r="B1597" t="s">
        <v>11053</v>
      </c>
      <c r="C1597" t="s">
        <v>13843</v>
      </c>
      <c r="D1597" t="s">
        <v>13823</v>
      </c>
      <c r="E1597" t="s">
        <v>11058</v>
      </c>
      <c r="F1597" s="46">
        <v>500</v>
      </c>
      <c r="G1597" t="str">
        <f t="shared" si="25"/>
        <v>6228483350572552111500</v>
      </c>
      <c r="H1597" t="s">
        <v>198</v>
      </c>
      <c r="I1597" t="e">
        <f>VLOOKUP(G1597,网银退!C:D,2,FALSE)</f>
        <v>#N/A</v>
      </c>
    </row>
    <row r="1598" spans="1:17" ht="14.25">
      <c r="A1598" t="s">
        <v>11062</v>
      </c>
      <c r="B1598" t="s">
        <v>11059</v>
      </c>
      <c r="C1598" t="s">
        <v>13843</v>
      </c>
      <c r="D1598" t="s">
        <v>13823</v>
      </c>
      <c r="E1598" t="s">
        <v>11064</v>
      </c>
      <c r="F1598" s="46">
        <v>2000</v>
      </c>
      <c r="G1598" t="str">
        <f t="shared" si="25"/>
        <v>62284819300954228192000</v>
      </c>
      <c r="H1598" t="s">
        <v>198</v>
      </c>
      <c r="I1598" t="e">
        <f>VLOOKUP(G1598,网银退!C:D,2,FALSE)</f>
        <v>#N/A</v>
      </c>
    </row>
    <row r="1599" spans="1:17" ht="14.25">
      <c r="A1599" t="s">
        <v>11066</v>
      </c>
      <c r="B1599" t="s">
        <v>11065</v>
      </c>
      <c r="C1599" t="s">
        <v>13843</v>
      </c>
      <c r="D1599" t="s">
        <v>13823</v>
      </c>
      <c r="E1599" t="s">
        <v>9622</v>
      </c>
      <c r="F1599" s="46">
        <v>783.96</v>
      </c>
      <c r="G1599" t="str">
        <f t="shared" si="25"/>
        <v>6217007160000286954783.96</v>
      </c>
      <c r="H1599" t="s">
        <v>198</v>
      </c>
      <c r="I1599" t="e">
        <f>VLOOKUP(G1599,网银退!C:D,2,FALSE)</f>
        <v>#N/A</v>
      </c>
    </row>
    <row r="1600" spans="1:17" ht="14.25">
      <c r="A1600" t="s">
        <v>11071</v>
      </c>
      <c r="B1600" t="s">
        <v>11068</v>
      </c>
      <c r="C1600" t="s">
        <v>13843</v>
      </c>
      <c r="D1600" t="s">
        <v>13823</v>
      </c>
      <c r="E1600" t="s">
        <v>11073</v>
      </c>
      <c r="F1600" s="46">
        <v>2200</v>
      </c>
      <c r="G1600" t="str">
        <f t="shared" si="25"/>
        <v>62220824090008262532200</v>
      </c>
      <c r="H1600" t="s">
        <v>198</v>
      </c>
      <c r="I1600" t="e">
        <f>VLOOKUP(G1600,网银退!C:D,2,FALSE)</f>
        <v>#N/A</v>
      </c>
    </row>
    <row r="1601" spans="1:17" ht="14.25">
      <c r="A1601" t="s">
        <v>11075</v>
      </c>
      <c r="B1601" t="s">
        <v>11074</v>
      </c>
      <c r="C1601" t="s">
        <v>13843</v>
      </c>
      <c r="D1601" t="s">
        <v>13823</v>
      </c>
      <c r="E1601" t="s">
        <v>6003</v>
      </c>
      <c r="F1601" s="46">
        <v>6000</v>
      </c>
      <c r="G1601" t="str">
        <f t="shared" si="25"/>
        <v>62533752449123556000</v>
      </c>
      <c r="H1601" t="s">
        <v>198</v>
      </c>
      <c r="I1601" t="e">
        <f>VLOOKUP(G1601,网银退!C:D,2,FALSE)</f>
        <v>#N/A</v>
      </c>
    </row>
    <row r="1602" spans="1:17" ht="14.25">
      <c r="A1602" t="s">
        <v>11080</v>
      </c>
      <c r="B1602" t="s">
        <v>11077</v>
      </c>
      <c r="C1602" t="s">
        <v>13843</v>
      </c>
      <c r="D1602" t="s">
        <v>13823</v>
      </c>
      <c r="E1602" t="s">
        <v>11082</v>
      </c>
      <c r="F1602" s="46">
        <v>360</v>
      </c>
      <c r="G1602" t="str">
        <f t="shared" si="25"/>
        <v>6283078058710105360</v>
      </c>
      <c r="H1602" t="s">
        <v>198</v>
      </c>
      <c r="I1602" t="e">
        <f>VLOOKUP(G1602,网银退!C:D,2,FALSE)</f>
        <v>#N/A</v>
      </c>
    </row>
    <row r="1603" spans="1:17" ht="14.25">
      <c r="A1603" t="s">
        <v>11084</v>
      </c>
      <c r="B1603" t="s">
        <v>11083</v>
      </c>
      <c r="C1603" t="s">
        <v>13843</v>
      </c>
      <c r="D1603" t="s">
        <v>13823</v>
      </c>
      <c r="E1603" t="s">
        <v>6042</v>
      </c>
      <c r="F1603" s="46">
        <v>10</v>
      </c>
      <c r="G1603" t="str">
        <f t="shared" si="25"/>
        <v>622841333016291841410</v>
      </c>
      <c r="H1603" t="s">
        <v>198</v>
      </c>
      <c r="I1603" t="e">
        <f>VLOOKUP(G1603,网银退!C:D,2,FALSE)</f>
        <v>#N/A</v>
      </c>
    </row>
    <row r="1604" spans="1:17" ht="14.25">
      <c r="A1604" t="s">
        <v>3860</v>
      </c>
      <c r="B1604" t="s">
        <v>3859</v>
      </c>
      <c r="C1604" t="s">
        <v>13829</v>
      </c>
      <c r="D1604" t="s">
        <v>13823</v>
      </c>
      <c r="E1604" t="s">
        <v>3862</v>
      </c>
      <c r="F1604" s="46">
        <v>500</v>
      </c>
      <c r="G1604" t="str">
        <f t="shared" si="25"/>
        <v>6231900000114942598500</v>
      </c>
      <c r="H1604" t="s">
        <v>215</v>
      </c>
      <c r="I1604" t="str">
        <f>VLOOKUP(G1604,网银退!C:D,2,FALSE)</f>
        <v>20170707</v>
      </c>
      <c r="P1604"/>
      <c r="Q1604"/>
    </row>
    <row r="1605" spans="1:17" ht="14.25">
      <c r="A1605" t="s">
        <v>5523</v>
      </c>
      <c r="B1605" t="s">
        <v>5522</v>
      </c>
      <c r="C1605" t="s">
        <v>13839</v>
      </c>
      <c r="D1605" t="s">
        <v>13823</v>
      </c>
      <c r="E1605" t="s">
        <v>5526</v>
      </c>
      <c r="F1605" s="46">
        <v>850</v>
      </c>
      <c r="G1605" t="str">
        <f t="shared" si="25"/>
        <v>6231900000121359794850</v>
      </c>
      <c r="H1605" t="s">
        <v>215</v>
      </c>
      <c r="I1605" t="str">
        <f>VLOOKUP(G1605,网银退!C:D,2,FALSE)</f>
        <v>20170717</v>
      </c>
    </row>
    <row r="1606" spans="1:17" ht="14.25">
      <c r="A1606" t="s">
        <v>2351</v>
      </c>
      <c r="B1606" t="s">
        <v>2350</v>
      </c>
      <c r="C1606" t="s">
        <v>13822</v>
      </c>
      <c r="D1606" t="s">
        <v>13823</v>
      </c>
      <c r="E1606" t="s">
        <v>2353</v>
      </c>
      <c r="F1606" s="46">
        <v>432</v>
      </c>
      <c r="G1606" t="str">
        <f t="shared" ref="G1606:G1669" si="26">E1606&amp;F1606</f>
        <v>6231900020004540732432</v>
      </c>
      <c r="H1606" t="s">
        <v>215</v>
      </c>
      <c r="I1606" t="str">
        <f>VLOOKUP(G1606,网银退!C:D,2,FALSE)</f>
        <v>20170703</v>
      </c>
      <c r="P1606"/>
      <c r="Q1606"/>
    </row>
    <row r="1607" spans="1:17" ht="14.25">
      <c r="A1607" t="s">
        <v>11096</v>
      </c>
      <c r="B1607" t="s">
        <v>11093</v>
      </c>
      <c r="C1607" t="s">
        <v>13843</v>
      </c>
      <c r="D1607" t="s">
        <v>13823</v>
      </c>
      <c r="E1607" t="s">
        <v>11098</v>
      </c>
      <c r="F1607" s="46">
        <v>544.01</v>
      </c>
      <c r="G1607" t="str">
        <f t="shared" si="26"/>
        <v>6225768727694919544.01</v>
      </c>
      <c r="H1607" t="s">
        <v>198</v>
      </c>
      <c r="I1607" t="e">
        <f>VLOOKUP(G1607,网银退!C:D,2,FALSE)</f>
        <v>#N/A</v>
      </c>
    </row>
    <row r="1608" spans="1:17" ht="14.25">
      <c r="A1608" t="s">
        <v>6032</v>
      </c>
      <c r="B1608" t="s">
        <v>6031</v>
      </c>
      <c r="C1608" t="s">
        <v>13843</v>
      </c>
      <c r="D1608" t="s">
        <v>13823</v>
      </c>
      <c r="E1608" t="s">
        <v>6035</v>
      </c>
      <c r="F1608" s="46">
        <v>532.91999999999996</v>
      </c>
      <c r="G1608" t="str">
        <f t="shared" si="26"/>
        <v>6231900020005617448532.92</v>
      </c>
      <c r="H1608" t="s">
        <v>215</v>
      </c>
      <c r="I1608" t="str">
        <f>VLOOKUP(G1608,网银退!C:D,2,FALSE)</f>
        <v>20170719</v>
      </c>
    </row>
    <row r="1609" spans="1:17" ht="14.25">
      <c r="A1609" t="s">
        <v>11103</v>
      </c>
      <c r="B1609" t="s">
        <v>11100</v>
      </c>
      <c r="C1609" t="s">
        <v>13843</v>
      </c>
      <c r="D1609" t="s">
        <v>13823</v>
      </c>
      <c r="E1609" t="s">
        <v>11105</v>
      </c>
      <c r="F1609" s="46">
        <v>6181.07</v>
      </c>
      <c r="G1609" t="str">
        <f t="shared" si="26"/>
        <v>62257686007206176181.07</v>
      </c>
      <c r="H1609" t="s">
        <v>198</v>
      </c>
      <c r="I1609" t="e">
        <f>VLOOKUP(G1609,网银退!C:D,2,FALSE)</f>
        <v>#N/A</v>
      </c>
    </row>
    <row r="1610" spans="1:17" ht="14.25">
      <c r="A1610" t="s">
        <v>11109</v>
      </c>
      <c r="B1610" t="s">
        <v>11106</v>
      </c>
      <c r="C1610" t="s">
        <v>13843</v>
      </c>
      <c r="D1610" t="s">
        <v>13823</v>
      </c>
      <c r="E1610" t="s">
        <v>11111</v>
      </c>
      <c r="F1610" s="46">
        <v>6607</v>
      </c>
      <c r="G1610" t="str">
        <f t="shared" si="26"/>
        <v>62284808662380085636607</v>
      </c>
      <c r="H1610" t="s">
        <v>198</v>
      </c>
      <c r="I1610" t="e">
        <f>VLOOKUP(G1610,网银退!C:D,2,FALSE)</f>
        <v>#N/A</v>
      </c>
    </row>
    <row r="1611" spans="1:17" ht="14.25">
      <c r="A1611" t="s">
        <v>11115</v>
      </c>
      <c r="B1611" t="s">
        <v>11112</v>
      </c>
      <c r="C1611" t="s">
        <v>13843</v>
      </c>
      <c r="D1611" t="s">
        <v>13823</v>
      </c>
      <c r="E1611" t="s">
        <v>11117</v>
      </c>
      <c r="F1611" s="46">
        <v>6279.09</v>
      </c>
      <c r="G1611" t="str">
        <f t="shared" si="26"/>
        <v>62284808662428692656279.09</v>
      </c>
      <c r="H1611" t="s">
        <v>198</v>
      </c>
      <c r="I1611" t="e">
        <f>VLOOKUP(G1611,网银退!C:D,2,FALSE)</f>
        <v>#N/A</v>
      </c>
    </row>
    <row r="1612" spans="1:17" ht="14.25">
      <c r="A1612" t="s">
        <v>11121</v>
      </c>
      <c r="B1612" t="s">
        <v>11118</v>
      </c>
      <c r="C1612" t="s">
        <v>13843</v>
      </c>
      <c r="D1612" t="s">
        <v>13823</v>
      </c>
      <c r="E1612" t="s">
        <v>11123</v>
      </c>
      <c r="F1612" s="46">
        <v>209.42</v>
      </c>
      <c r="G1612" t="str">
        <f t="shared" si="26"/>
        <v>6212262410004546510209.42</v>
      </c>
      <c r="H1612" t="s">
        <v>198</v>
      </c>
      <c r="I1612" t="e">
        <f>VLOOKUP(G1612,网银退!C:D,2,FALSE)</f>
        <v>#N/A</v>
      </c>
    </row>
    <row r="1613" spans="1:17" ht="14.25">
      <c r="A1613" t="s">
        <v>11127</v>
      </c>
      <c r="B1613" t="s">
        <v>11124</v>
      </c>
      <c r="C1613" t="s">
        <v>13843</v>
      </c>
      <c r="D1613" t="s">
        <v>13823</v>
      </c>
      <c r="E1613" t="s">
        <v>11129</v>
      </c>
      <c r="F1613" s="46">
        <v>94</v>
      </c>
      <c r="G1613" t="str">
        <f t="shared" si="26"/>
        <v>621700717000602207194</v>
      </c>
      <c r="H1613" t="s">
        <v>198</v>
      </c>
      <c r="I1613" t="e">
        <f>VLOOKUP(G1613,网银退!C:D,2,FALSE)</f>
        <v>#N/A</v>
      </c>
    </row>
    <row r="1614" spans="1:17" ht="14.25">
      <c r="A1614" t="s">
        <v>11133</v>
      </c>
      <c r="B1614" t="s">
        <v>11130</v>
      </c>
      <c r="C1614" t="s">
        <v>13843</v>
      </c>
      <c r="D1614" t="s">
        <v>13823</v>
      </c>
      <c r="E1614" t="s">
        <v>11135</v>
      </c>
      <c r="F1614" s="46">
        <v>1775.72</v>
      </c>
      <c r="G1614" t="str">
        <f t="shared" si="26"/>
        <v>62170039900004591751775.72</v>
      </c>
      <c r="H1614" t="s">
        <v>198</v>
      </c>
      <c r="I1614" t="e">
        <f>VLOOKUP(G1614,网银退!C:D,2,FALSE)</f>
        <v>#N/A</v>
      </c>
    </row>
    <row r="1615" spans="1:17" ht="14.25">
      <c r="A1615" t="s">
        <v>11139</v>
      </c>
      <c r="B1615" t="s">
        <v>11136</v>
      </c>
      <c r="C1615" t="s">
        <v>13843</v>
      </c>
      <c r="D1615" t="s">
        <v>13823</v>
      </c>
      <c r="E1615" t="s">
        <v>11141</v>
      </c>
      <c r="F1615" s="46">
        <v>152.5</v>
      </c>
      <c r="G1615" t="str">
        <f t="shared" si="26"/>
        <v>6228481930689145917152.5</v>
      </c>
      <c r="H1615" t="s">
        <v>198</v>
      </c>
      <c r="I1615" t="e">
        <f>VLOOKUP(G1615,网银退!C:D,2,FALSE)</f>
        <v>#N/A</v>
      </c>
    </row>
    <row r="1616" spans="1:17" ht="14.25">
      <c r="A1616" t="s">
        <v>11145</v>
      </c>
      <c r="B1616" t="s">
        <v>11142</v>
      </c>
      <c r="C1616" t="s">
        <v>13843</v>
      </c>
      <c r="D1616" t="s">
        <v>13823</v>
      </c>
      <c r="E1616" t="s">
        <v>11147</v>
      </c>
      <c r="F1616" s="46">
        <v>130.34</v>
      </c>
      <c r="G1616" t="str">
        <f t="shared" si="26"/>
        <v>6228483338587810673130.34</v>
      </c>
      <c r="H1616" t="s">
        <v>198</v>
      </c>
      <c r="I1616" t="e">
        <f>VLOOKUP(G1616,网银退!C:D,2,FALSE)</f>
        <v>#N/A</v>
      </c>
    </row>
    <row r="1617" spans="1:17" ht="14.25">
      <c r="A1617" t="s">
        <v>3619</v>
      </c>
      <c r="B1617" t="s">
        <v>3618</v>
      </c>
      <c r="C1617" t="s">
        <v>13828</v>
      </c>
      <c r="D1617" t="s">
        <v>13823</v>
      </c>
      <c r="E1617" t="s">
        <v>3621</v>
      </c>
      <c r="F1617" s="46">
        <v>2950</v>
      </c>
      <c r="G1617" t="str">
        <f t="shared" si="26"/>
        <v>62319000200098682602950</v>
      </c>
      <c r="H1617" t="s">
        <v>215</v>
      </c>
      <c r="I1617" t="str">
        <f>VLOOKUP(G1617,网银退!C:D,2,FALSE)</f>
        <v>20170706</v>
      </c>
      <c r="P1617"/>
      <c r="Q1617"/>
    </row>
    <row r="1618" spans="1:17" ht="14.25">
      <c r="A1618" t="s">
        <v>11153</v>
      </c>
      <c r="B1618" t="s">
        <v>11150</v>
      </c>
      <c r="C1618" t="s">
        <v>13843</v>
      </c>
      <c r="D1618" t="s">
        <v>13823</v>
      </c>
      <c r="E1618" t="s">
        <v>11155</v>
      </c>
      <c r="F1618" s="46">
        <v>1404</v>
      </c>
      <c r="G1618" t="str">
        <f t="shared" si="26"/>
        <v>62122625050004993721404</v>
      </c>
      <c r="H1618" t="s">
        <v>198</v>
      </c>
      <c r="I1618" t="e">
        <f>VLOOKUP(G1618,网银退!C:D,2,FALSE)</f>
        <v>#N/A</v>
      </c>
    </row>
    <row r="1619" spans="1:17" ht="14.25">
      <c r="A1619" t="s">
        <v>3623</v>
      </c>
      <c r="B1619" t="s">
        <v>3622</v>
      </c>
      <c r="C1619" t="s">
        <v>13828</v>
      </c>
      <c r="D1619" t="s">
        <v>13823</v>
      </c>
      <c r="E1619" t="s">
        <v>3621</v>
      </c>
      <c r="F1619" s="46">
        <v>500</v>
      </c>
      <c r="G1619" t="str">
        <f t="shared" si="26"/>
        <v>6231900020009868260500</v>
      </c>
      <c r="H1619" t="s">
        <v>215</v>
      </c>
      <c r="I1619" t="str">
        <f>VLOOKUP(G1619,网银退!C:D,2,FALSE)</f>
        <v>20170706</v>
      </c>
      <c r="P1619"/>
      <c r="Q1619"/>
    </row>
    <row r="1620" spans="1:17" ht="14.25">
      <c r="A1620" t="s">
        <v>11161</v>
      </c>
      <c r="B1620" t="s">
        <v>11158</v>
      </c>
      <c r="C1620" t="s">
        <v>13843</v>
      </c>
      <c r="D1620" t="s">
        <v>13823</v>
      </c>
      <c r="E1620" t="s">
        <v>11155</v>
      </c>
      <c r="F1620" s="46">
        <v>149</v>
      </c>
      <c r="G1620" t="str">
        <f t="shared" si="26"/>
        <v>6212262505000499372149</v>
      </c>
      <c r="H1620" t="s">
        <v>198</v>
      </c>
      <c r="I1620" t="e">
        <f>VLOOKUP(G1620,网银退!C:D,2,FALSE)</f>
        <v>#N/A</v>
      </c>
    </row>
    <row r="1621" spans="1:17" ht="14.25">
      <c r="A1621" t="s">
        <v>11166</v>
      </c>
      <c r="B1621" t="s">
        <v>11163</v>
      </c>
      <c r="C1621" t="s">
        <v>13843</v>
      </c>
      <c r="D1621" t="s">
        <v>13823</v>
      </c>
      <c r="E1621" t="s">
        <v>11168</v>
      </c>
      <c r="F1621" s="46">
        <v>200</v>
      </c>
      <c r="G1621" t="str">
        <f t="shared" si="26"/>
        <v>6217232505000698953200</v>
      </c>
      <c r="H1621" t="s">
        <v>198</v>
      </c>
      <c r="I1621" t="e">
        <f>VLOOKUP(G1621,网银退!C:D,2,FALSE)</f>
        <v>#N/A</v>
      </c>
    </row>
    <row r="1622" spans="1:17" ht="14.25">
      <c r="A1622" t="s">
        <v>11172</v>
      </c>
      <c r="B1622" t="s">
        <v>11169</v>
      </c>
      <c r="C1622" t="s">
        <v>13843</v>
      </c>
      <c r="D1622" t="s">
        <v>13823</v>
      </c>
      <c r="E1622" t="s">
        <v>11174</v>
      </c>
      <c r="F1622" s="46">
        <v>30</v>
      </c>
      <c r="G1622" t="str">
        <f t="shared" si="26"/>
        <v>622848386844404917230</v>
      </c>
      <c r="H1622" t="s">
        <v>198</v>
      </c>
      <c r="I1622" t="e">
        <f>VLOOKUP(G1622,网银退!C:D,2,FALSE)</f>
        <v>#N/A</v>
      </c>
    </row>
    <row r="1623" spans="1:17" ht="14.25">
      <c r="A1623" t="s">
        <v>11177</v>
      </c>
      <c r="B1623" t="s">
        <v>11175</v>
      </c>
      <c r="C1623" t="s">
        <v>13843</v>
      </c>
      <c r="D1623" t="s">
        <v>13823</v>
      </c>
      <c r="E1623" t="s">
        <v>11179</v>
      </c>
      <c r="F1623" s="46">
        <v>12002.99</v>
      </c>
      <c r="G1623" t="str">
        <f t="shared" si="26"/>
        <v>622369155839954312002.99</v>
      </c>
      <c r="H1623" t="s">
        <v>198</v>
      </c>
      <c r="I1623" t="e">
        <f>VLOOKUP(G1623,网银退!C:D,2,FALSE)</f>
        <v>#N/A</v>
      </c>
    </row>
    <row r="1624" spans="1:17" ht="14.25">
      <c r="A1624" t="s">
        <v>11183</v>
      </c>
      <c r="B1624" t="s">
        <v>11180</v>
      </c>
      <c r="C1624" t="s">
        <v>13843</v>
      </c>
      <c r="D1624" t="s">
        <v>13823</v>
      </c>
      <c r="E1624" t="s">
        <v>11185</v>
      </c>
      <c r="F1624" s="46">
        <v>10000</v>
      </c>
      <c r="G1624" t="str">
        <f t="shared" si="26"/>
        <v>623190000006398488010000</v>
      </c>
      <c r="H1624" t="s">
        <v>198</v>
      </c>
      <c r="I1624" t="e">
        <f>VLOOKUP(G1624,网银退!C:D,2,FALSE)</f>
        <v>#N/A</v>
      </c>
    </row>
    <row r="1625" spans="1:17" ht="14.25">
      <c r="A1625" t="s">
        <v>11189</v>
      </c>
      <c r="B1625" t="s">
        <v>11186</v>
      </c>
      <c r="C1625" t="s">
        <v>13843</v>
      </c>
      <c r="D1625" t="s">
        <v>13823</v>
      </c>
      <c r="E1625" t="s">
        <v>11191</v>
      </c>
      <c r="F1625" s="46">
        <v>840</v>
      </c>
      <c r="G1625" t="str">
        <f t="shared" si="26"/>
        <v>6217003860035863990840</v>
      </c>
      <c r="H1625" t="s">
        <v>198</v>
      </c>
      <c r="I1625" t="e">
        <f>VLOOKUP(G1625,网银退!C:D,2,FALSE)</f>
        <v>#N/A</v>
      </c>
    </row>
    <row r="1626" spans="1:17" ht="14.25">
      <c r="A1626" t="s">
        <v>11195</v>
      </c>
      <c r="B1626" t="s">
        <v>11192</v>
      </c>
      <c r="C1626" t="s">
        <v>13843</v>
      </c>
      <c r="D1626" t="s">
        <v>13823</v>
      </c>
      <c r="E1626" t="s">
        <v>11197</v>
      </c>
      <c r="F1626" s="46">
        <v>313</v>
      </c>
      <c r="G1626" t="str">
        <f t="shared" si="26"/>
        <v>6228480868388640070313</v>
      </c>
      <c r="H1626" t="s">
        <v>198</v>
      </c>
      <c r="I1626" t="e">
        <f>VLOOKUP(G1626,网银退!C:D,2,FALSE)</f>
        <v>#N/A</v>
      </c>
    </row>
    <row r="1627" spans="1:17" ht="14.25">
      <c r="A1627" t="s">
        <v>11199</v>
      </c>
      <c r="B1627" t="s">
        <v>11198</v>
      </c>
      <c r="C1627" t="s">
        <v>13843</v>
      </c>
      <c r="D1627" t="s">
        <v>13823</v>
      </c>
      <c r="E1627" t="s">
        <v>3241</v>
      </c>
      <c r="F1627" s="46">
        <v>4827</v>
      </c>
      <c r="G1627" t="str">
        <f t="shared" si="26"/>
        <v>62257687849943014827</v>
      </c>
      <c r="H1627" t="s">
        <v>198</v>
      </c>
      <c r="I1627" t="e">
        <f>VLOOKUP(G1627,网银退!C:D,2,FALSE)</f>
        <v>#N/A</v>
      </c>
    </row>
    <row r="1628" spans="1:17" ht="14.25">
      <c r="A1628" t="s">
        <v>11204</v>
      </c>
      <c r="B1628" t="s">
        <v>11201</v>
      </c>
      <c r="C1628" t="s">
        <v>13843</v>
      </c>
      <c r="D1628" t="s">
        <v>13823</v>
      </c>
      <c r="E1628" t="s">
        <v>11206</v>
      </c>
      <c r="F1628" s="46">
        <v>800</v>
      </c>
      <c r="G1628" t="str">
        <f t="shared" si="26"/>
        <v>6236683860001066641800</v>
      </c>
      <c r="H1628" t="s">
        <v>198</v>
      </c>
      <c r="I1628" t="e">
        <f>VLOOKUP(G1628,网银退!C:D,2,FALSE)</f>
        <v>#N/A</v>
      </c>
    </row>
    <row r="1629" spans="1:17" ht="14.25">
      <c r="A1629" t="s">
        <v>11210</v>
      </c>
      <c r="B1629" t="s">
        <v>11207</v>
      </c>
      <c r="C1629" t="s">
        <v>13843</v>
      </c>
      <c r="D1629" t="s">
        <v>13823</v>
      </c>
      <c r="E1629" t="s">
        <v>11212</v>
      </c>
      <c r="F1629" s="46">
        <v>39.700000000000003</v>
      </c>
      <c r="G1629" t="str">
        <f t="shared" si="26"/>
        <v>622700392020047636339.7</v>
      </c>
      <c r="H1629" t="s">
        <v>198</v>
      </c>
      <c r="I1629" t="e">
        <f>VLOOKUP(G1629,网银退!C:D,2,FALSE)</f>
        <v>#N/A</v>
      </c>
    </row>
    <row r="1630" spans="1:17" ht="14.25">
      <c r="A1630" t="s">
        <v>11216</v>
      </c>
      <c r="B1630" t="s">
        <v>11213</v>
      </c>
      <c r="C1630" t="s">
        <v>13843</v>
      </c>
      <c r="D1630" t="s">
        <v>13823</v>
      </c>
      <c r="E1630" t="s">
        <v>11218</v>
      </c>
      <c r="F1630" s="46">
        <v>100</v>
      </c>
      <c r="G1630" t="str">
        <f t="shared" si="26"/>
        <v>6228484148593247078100</v>
      </c>
      <c r="H1630" t="s">
        <v>198</v>
      </c>
      <c r="I1630" t="e">
        <f>VLOOKUP(G1630,网银退!C:D,2,FALSE)</f>
        <v>#N/A</v>
      </c>
    </row>
    <row r="1631" spans="1:17" ht="14.25">
      <c r="A1631" t="s">
        <v>11222</v>
      </c>
      <c r="B1631" t="s">
        <v>11219</v>
      </c>
      <c r="C1631" t="s">
        <v>13843</v>
      </c>
      <c r="D1631" t="s">
        <v>13823</v>
      </c>
      <c r="E1631" t="s">
        <v>11224</v>
      </c>
      <c r="F1631" s="46">
        <v>153</v>
      </c>
      <c r="G1631" t="str">
        <f t="shared" si="26"/>
        <v>6228481920329804312153</v>
      </c>
      <c r="H1631" t="s">
        <v>198</v>
      </c>
      <c r="I1631" t="e">
        <f>VLOOKUP(G1631,网银退!C:D,2,FALSE)</f>
        <v>#N/A</v>
      </c>
    </row>
    <row r="1632" spans="1:17" ht="14.25">
      <c r="A1632" t="s">
        <v>11228</v>
      </c>
      <c r="B1632" t="s">
        <v>11225</v>
      </c>
      <c r="C1632" t="s">
        <v>13843</v>
      </c>
      <c r="D1632" t="s">
        <v>13823</v>
      </c>
      <c r="E1632" t="s">
        <v>11230</v>
      </c>
      <c r="F1632" s="46">
        <v>290.5</v>
      </c>
      <c r="G1632" t="str">
        <f t="shared" si="26"/>
        <v>6217003860028094538290.5</v>
      </c>
      <c r="H1632" t="s">
        <v>198</v>
      </c>
      <c r="I1632" t="e">
        <f>VLOOKUP(G1632,网银退!C:D,2,FALSE)</f>
        <v>#N/A</v>
      </c>
    </row>
    <row r="1633" spans="1:17" ht="14.25">
      <c r="A1633" t="s">
        <v>6228</v>
      </c>
      <c r="B1633" t="s">
        <v>6227</v>
      </c>
      <c r="C1633" t="s">
        <v>13844</v>
      </c>
      <c r="D1633" t="s">
        <v>13823</v>
      </c>
      <c r="E1633" t="s">
        <v>6231</v>
      </c>
      <c r="F1633" s="46">
        <v>50</v>
      </c>
      <c r="G1633" t="str">
        <f t="shared" si="26"/>
        <v>623190002001053107150</v>
      </c>
      <c r="H1633" t="s">
        <v>215</v>
      </c>
      <c r="I1633" t="str">
        <f>VLOOKUP(G1633,网银退!C:D,2,FALSE)</f>
        <v>20170720</v>
      </c>
    </row>
    <row r="1634" spans="1:17" ht="14.25">
      <c r="A1634" t="s">
        <v>11236</v>
      </c>
      <c r="B1634" t="s">
        <v>11233</v>
      </c>
      <c r="C1634" t="s">
        <v>13843</v>
      </c>
      <c r="D1634" t="s">
        <v>13823</v>
      </c>
      <c r="E1634" t="s">
        <v>11238</v>
      </c>
      <c r="F1634" s="46">
        <v>146.9</v>
      </c>
      <c r="G1634" t="str">
        <f t="shared" si="26"/>
        <v>6231900000009255858146.9</v>
      </c>
      <c r="H1634" t="s">
        <v>198</v>
      </c>
      <c r="I1634" t="e">
        <f>VLOOKUP(G1634,网银退!C:D,2,FALSE)</f>
        <v>#N/A</v>
      </c>
    </row>
    <row r="1635" spans="1:17" ht="14.25">
      <c r="A1635" t="s">
        <v>11242</v>
      </c>
      <c r="B1635" t="s">
        <v>11239</v>
      </c>
      <c r="C1635" t="s">
        <v>13843</v>
      </c>
      <c r="D1635" t="s">
        <v>13823</v>
      </c>
      <c r="E1635" t="s">
        <v>11244</v>
      </c>
      <c r="F1635" s="46">
        <v>300</v>
      </c>
      <c r="G1635" t="str">
        <f t="shared" si="26"/>
        <v>6283078030720107300</v>
      </c>
      <c r="H1635" t="s">
        <v>198</v>
      </c>
      <c r="I1635" t="e">
        <f>VLOOKUP(G1635,网银退!C:D,2,FALSE)</f>
        <v>#N/A</v>
      </c>
    </row>
    <row r="1636" spans="1:17" ht="14.25">
      <c r="A1636" t="s">
        <v>11248</v>
      </c>
      <c r="B1636" t="s">
        <v>11245</v>
      </c>
      <c r="C1636" t="s">
        <v>13843</v>
      </c>
      <c r="D1636" t="s">
        <v>13823</v>
      </c>
      <c r="E1636" t="s">
        <v>11250</v>
      </c>
      <c r="F1636" s="46">
        <v>55</v>
      </c>
      <c r="G1636" t="str">
        <f t="shared" si="26"/>
        <v>518718001496233055</v>
      </c>
      <c r="H1636" t="s">
        <v>198</v>
      </c>
      <c r="I1636" t="e">
        <f>VLOOKUP(G1636,网银退!C:D,2,FALSE)</f>
        <v>#N/A</v>
      </c>
    </row>
    <row r="1637" spans="1:17" ht="14.25">
      <c r="A1637" t="s">
        <v>11252</v>
      </c>
      <c r="B1637" t="s">
        <v>11251</v>
      </c>
      <c r="C1637" t="s">
        <v>13843</v>
      </c>
      <c r="D1637" t="s">
        <v>13823</v>
      </c>
      <c r="E1637" t="s">
        <v>11244</v>
      </c>
      <c r="F1637" s="46">
        <v>126.97</v>
      </c>
      <c r="G1637" t="str">
        <f t="shared" si="26"/>
        <v>6283078030720107126.97</v>
      </c>
      <c r="H1637" t="s">
        <v>198</v>
      </c>
      <c r="I1637" t="e">
        <f>VLOOKUP(G1637,网银退!C:D,2,FALSE)</f>
        <v>#N/A</v>
      </c>
    </row>
    <row r="1638" spans="1:17" ht="14.25">
      <c r="A1638" t="s">
        <v>11257</v>
      </c>
      <c r="B1638" t="s">
        <v>11254</v>
      </c>
      <c r="C1638" t="s">
        <v>13843</v>
      </c>
      <c r="D1638" t="s">
        <v>13823</v>
      </c>
      <c r="E1638" t="s">
        <v>11259</v>
      </c>
      <c r="F1638" s="46">
        <v>94.5</v>
      </c>
      <c r="G1638" t="str">
        <f t="shared" si="26"/>
        <v>621226250200195804394.5</v>
      </c>
      <c r="H1638" t="s">
        <v>198</v>
      </c>
      <c r="I1638" t="e">
        <f>VLOOKUP(G1638,网银退!C:D,2,FALSE)</f>
        <v>#N/A</v>
      </c>
    </row>
    <row r="1639" spans="1:17" ht="14.25">
      <c r="A1639" t="s">
        <v>11263</v>
      </c>
      <c r="B1639" t="s">
        <v>11260</v>
      </c>
      <c r="C1639" t="s">
        <v>13843</v>
      </c>
      <c r="D1639" t="s">
        <v>13823</v>
      </c>
      <c r="E1639" t="s">
        <v>11265</v>
      </c>
      <c r="F1639" s="46">
        <v>294.72000000000003</v>
      </c>
      <c r="G1639" t="str">
        <f t="shared" si="26"/>
        <v>6223691495984670294.72</v>
      </c>
      <c r="H1639" t="s">
        <v>198</v>
      </c>
      <c r="I1639" t="e">
        <f>VLOOKUP(G1639,网银退!C:D,2,FALSE)</f>
        <v>#N/A</v>
      </c>
    </row>
    <row r="1640" spans="1:17" ht="14.25">
      <c r="A1640" t="s">
        <v>11268</v>
      </c>
      <c r="B1640" t="s">
        <v>11266</v>
      </c>
      <c r="C1640" t="s">
        <v>13843</v>
      </c>
      <c r="D1640" t="s">
        <v>13823</v>
      </c>
      <c r="E1640" t="s">
        <v>11270</v>
      </c>
      <c r="F1640" s="46">
        <v>530.91999999999996</v>
      </c>
      <c r="G1640" t="str">
        <f t="shared" si="26"/>
        <v>6227003930010085353530.92</v>
      </c>
      <c r="H1640" t="s">
        <v>198</v>
      </c>
      <c r="I1640" t="e">
        <f>VLOOKUP(G1640,网银退!C:D,2,FALSE)</f>
        <v>#N/A</v>
      </c>
    </row>
    <row r="1641" spans="1:17" ht="14.25">
      <c r="A1641" t="s">
        <v>3730</v>
      </c>
      <c r="B1641" t="s">
        <v>3729</v>
      </c>
      <c r="C1641" t="s">
        <v>13828</v>
      </c>
      <c r="D1641" t="s">
        <v>13823</v>
      </c>
      <c r="E1641" t="s">
        <v>3732</v>
      </c>
      <c r="F1641" s="46">
        <v>400</v>
      </c>
      <c r="G1641" t="str">
        <f t="shared" si="26"/>
        <v>6231900020016464236400</v>
      </c>
      <c r="H1641" t="s">
        <v>215</v>
      </c>
      <c r="I1641" t="str">
        <f>VLOOKUP(G1641,网银退!C:D,2,FALSE)</f>
        <v>20170706</v>
      </c>
      <c r="P1641"/>
      <c r="Q1641"/>
    </row>
    <row r="1642" spans="1:17" ht="14.25">
      <c r="A1642" t="s">
        <v>11276</v>
      </c>
      <c r="B1642" t="s">
        <v>11273</v>
      </c>
      <c r="C1642" t="s">
        <v>13843</v>
      </c>
      <c r="D1642" t="s">
        <v>13823</v>
      </c>
      <c r="E1642" t="s">
        <v>6118</v>
      </c>
      <c r="F1642" s="46">
        <v>30.92</v>
      </c>
      <c r="G1642" t="str">
        <f t="shared" si="26"/>
        <v>622202240900255710730.92</v>
      </c>
      <c r="H1642" t="s">
        <v>198</v>
      </c>
      <c r="I1642" t="e">
        <f>VLOOKUP(G1642,网银退!C:D,2,FALSE)</f>
        <v>#N/A</v>
      </c>
    </row>
    <row r="1643" spans="1:17" ht="14.25">
      <c r="A1643" t="s">
        <v>11281</v>
      </c>
      <c r="B1643" t="s">
        <v>11278</v>
      </c>
      <c r="C1643" t="s">
        <v>13843</v>
      </c>
      <c r="D1643" t="s">
        <v>13823</v>
      </c>
      <c r="E1643" t="s">
        <v>11283</v>
      </c>
      <c r="F1643" s="46">
        <v>142</v>
      </c>
      <c r="G1643" t="str">
        <f t="shared" si="26"/>
        <v>6217790001044613830142</v>
      </c>
      <c r="H1643" t="s">
        <v>198</v>
      </c>
      <c r="I1643" t="e">
        <f>VLOOKUP(G1643,网银退!C:D,2,FALSE)</f>
        <v>#N/A</v>
      </c>
    </row>
    <row r="1644" spans="1:17" ht="14.25">
      <c r="A1644" t="s">
        <v>5273</v>
      </c>
      <c r="B1644" t="s">
        <v>5272</v>
      </c>
      <c r="C1644" t="s">
        <v>13835</v>
      </c>
      <c r="D1644" t="s">
        <v>13823</v>
      </c>
      <c r="E1644" t="s">
        <v>3732</v>
      </c>
      <c r="F1644" s="46">
        <v>400</v>
      </c>
      <c r="G1644" t="str">
        <f t="shared" si="26"/>
        <v>6231900020016464236400</v>
      </c>
      <c r="H1644" t="s">
        <v>215</v>
      </c>
      <c r="I1644" t="str">
        <f>VLOOKUP(G1644,网银退!C:D,2,FALSE)</f>
        <v>20170706</v>
      </c>
    </row>
    <row r="1645" spans="1:17" ht="14.25">
      <c r="A1645" t="s">
        <v>6167</v>
      </c>
      <c r="B1645" t="s">
        <v>6166</v>
      </c>
      <c r="C1645" t="s">
        <v>13844</v>
      </c>
      <c r="D1645" t="s">
        <v>13823</v>
      </c>
      <c r="E1645" t="s">
        <v>6170</v>
      </c>
      <c r="F1645" s="46">
        <v>4000</v>
      </c>
      <c r="G1645" t="str">
        <f t="shared" si="26"/>
        <v>62366838600029101104000</v>
      </c>
      <c r="H1645" t="s">
        <v>215</v>
      </c>
      <c r="I1645" t="str">
        <f>VLOOKUP(G1645,网银退!C:D,2,FALSE)</f>
        <v>20170720</v>
      </c>
    </row>
    <row r="1646" spans="1:17" ht="14.25">
      <c r="A1646" t="s">
        <v>11291</v>
      </c>
      <c r="B1646" t="s">
        <v>11288</v>
      </c>
      <c r="C1646" t="s">
        <v>13843</v>
      </c>
      <c r="D1646" t="s">
        <v>13823</v>
      </c>
      <c r="E1646" t="s">
        <v>11293</v>
      </c>
      <c r="F1646" s="46">
        <v>7701.51</v>
      </c>
      <c r="G1646" t="str">
        <f t="shared" si="26"/>
        <v>62101780020090446047701.51</v>
      </c>
      <c r="H1646" t="s">
        <v>198</v>
      </c>
      <c r="I1646" t="e">
        <f>VLOOKUP(G1646,网银退!C:D,2,FALSE)</f>
        <v>#N/A</v>
      </c>
    </row>
    <row r="1647" spans="1:17" ht="14.25">
      <c r="A1647" t="s">
        <v>11297</v>
      </c>
      <c r="B1647" t="s">
        <v>11294</v>
      </c>
      <c r="C1647" t="s">
        <v>13843</v>
      </c>
      <c r="D1647" t="s">
        <v>13823</v>
      </c>
      <c r="E1647" t="s">
        <v>11299</v>
      </c>
      <c r="F1647" s="46">
        <v>532.16</v>
      </c>
      <c r="G1647" t="str">
        <f t="shared" si="26"/>
        <v>6227003862090103287532.16</v>
      </c>
      <c r="H1647" t="s">
        <v>198</v>
      </c>
      <c r="I1647" t="e">
        <f>VLOOKUP(G1647,网银退!C:D,2,FALSE)</f>
        <v>#N/A</v>
      </c>
    </row>
    <row r="1648" spans="1:17" ht="14.25">
      <c r="A1648" t="s">
        <v>11303</v>
      </c>
      <c r="B1648" t="s">
        <v>11300</v>
      </c>
      <c r="C1648" t="s">
        <v>13843</v>
      </c>
      <c r="D1648" t="s">
        <v>13823</v>
      </c>
      <c r="E1648" t="s">
        <v>11305</v>
      </c>
      <c r="F1648" s="46">
        <v>3916.9</v>
      </c>
      <c r="G1648" t="str">
        <f t="shared" si="26"/>
        <v>62319000001281307843916.9</v>
      </c>
      <c r="H1648" t="s">
        <v>198</v>
      </c>
      <c r="I1648" t="e">
        <f>VLOOKUP(G1648,网银退!C:D,2,FALSE)</f>
        <v>#N/A</v>
      </c>
    </row>
    <row r="1649" spans="1:17" ht="14.25">
      <c r="A1649" t="s">
        <v>11309</v>
      </c>
      <c r="B1649" t="s">
        <v>11306</v>
      </c>
      <c r="C1649" t="s">
        <v>13843</v>
      </c>
      <c r="D1649" t="s">
        <v>13823</v>
      </c>
      <c r="E1649" t="s">
        <v>11311</v>
      </c>
      <c r="F1649" s="46">
        <v>5000</v>
      </c>
      <c r="G1649" t="str">
        <f t="shared" si="26"/>
        <v>55224539838383835000</v>
      </c>
      <c r="H1649" t="s">
        <v>198</v>
      </c>
      <c r="I1649" t="e">
        <f>VLOOKUP(G1649,网银退!C:D,2,FALSE)</f>
        <v>#N/A</v>
      </c>
    </row>
    <row r="1650" spans="1:17" ht="14.25">
      <c r="A1650" t="s">
        <v>11315</v>
      </c>
      <c r="B1650" t="s">
        <v>11312</v>
      </c>
      <c r="C1650" t="s">
        <v>13844</v>
      </c>
      <c r="D1650" t="s">
        <v>13823</v>
      </c>
      <c r="E1650" t="s">
        <v>11317</v>
      </c>
      <c r="F1650" s="46">
        <v>355.3</v>
      </c>
      <c r="G1650" t="str">
        <f t="shared" si="26"/>
        <v>6217359901027679141355.3</v>
      </c>
      <c r="H1650" t="s">
        <v>198</v>
      </c>
      <c r="I1650" t="e">
        <f>VLOOKUP(G1650,网银退!C:D,2,FALSE)</f>
        <v>#N/A</v>
      </c>
    </row>
    <row r="1651" spans="1:17" ht="14.25">
      <c r="A1651" t="s">
        <v>4007</v>
      </c>
      <c r="B1651" t="s">
        <v>1772</v>
      </c>
      <c r="C1651" t="s">
        <v>13829</v>
      </c>
      <c r="D1651" t="s">
        <v>13823</v>
      </c>
      <c r="E1651" t="s">
        <v>3496</v>
      </c>
      <c r="F1651" s="46">
        <v>42</v>
      </c>
      <c r="G1651" t="str">
        <f t="shared" si="26"/>
        <v>623668386000355194742</v>
      </c>
      <c r="H1651" t="s">
        <v>215</v>
      </c>
      <c r="I1651" t="str">
        <f>VLOOKUP(G1651,网银退!C:D,2,FALSE)</f>
        <v>20170710</v>
      </c>
      <c r="P1651"/>
      <c r="Q1651"/>
    </row>
    <row r="1652" spans="1:17" ht="14.25">
      <c r="A1652" t="s">
        <v>11323</v>
      </c>
      <c r="B1652" t="s">
        <v>11320</v>
      </c>
      <c r="C1652" t="s">
        <v>13844</v>
      </c>
      <c r="D1652" t="s">
        <v>13823</v>
      </c>
      <c r="E1652" t="s">
        <v>11325</v>
      </c>
      <c r="F1652" s="46">
        <v>9000</v>
      </c>
      <c r="G1652" t="str">
        <f t="shared" si="26"/>
        <v>62170038600313409699000</v>
      </c>
      <c r="H1652" t="s">
        <v>198</v>
      </c>
      <c r="I1652" t="e">
        <f>VLOOKUP(G1652,网银退!C:D,2,FALSE)</f>
        <v>#N/A</v>
      </c>
    </row>
    <row r="1653" spans="1:17" ht="14.25">
      <c r="A1653" t="s">
        <v>11329</v>
      </c>
      <c r="B1653" t="s">
        <v>11326</v>
      </c>
      <c r="C1653" t="s">
        <v>13844</v>
      </c>
      <c r="D1653" t="s">
        <v>13823</v>
      </c>
      <c r="E1653" t="s">
        <v>11331</v>
      </c>
      <c r="F1653" s="46">
        <v>4200</v>
      </c>
      <c r="G1653" t="str">
        <f t="shared" si="26"/>
        <v>62366840200001463784200</v>
      </c>
      <c r="H1653" t="s">
        <v>198</v>
      </c>
      <c r="I1653" t="e">
        <f>VLOOKUP(G1653,网银退!C:D,2,FALSE)</f>
        <v>#N/A</v>
      </c>
    </row>
    <row r="1654" spans="1:17" ht="14.25">
      <c r="A1654" t="s">
        <v>11334</v>
      </c>
      <c r="B1654" t="s">
        <v>11332</v>
      </c>
      <c r="C1654" t="s">
        <v>13844</v>
      </c>
      <c r="D1654" t="s">
        <v>13823</v>
      </c>
      <c r="E1654" t="s">
        <v>11336</v>
      </c>
      <c r="F1654" s="46">
        <v>50</v>
      </c>
      <c r="G1654" t="str">
        <f t="shared" si="26"/>
        <v>621735990102437530550</v>
      </c>
      <c r="H1654" t="s">
        <v>198</v>
      </c>
      <c r="I1654" t="e">
        <f>VLOOKUP(G1654,网银退!C:D,2,FALSE)</f>
        <v>#N/A</v>
      </c>
    </row>
    <row r="1655" spans="1:17" ht="14.25">
      <c r="A1655" t="s">
        <v>11340</v>
      </c>
      <c r="B1655" t="s">
        <v>11337</v>
      </c>
      <c r="C1655" t="s">
        <v>13844</v>
      </c>
      <c r="D1655" t="s">
        <v>13823</v>
      </c>
      <c r="E1655" t="s">
        <v>11342</v>
      </c>
      <c r="F1655" s="46">
        <v>1000</v>
      </c>
      <c r="G1655" t="str">
        <f t="shared" si="26"/>
        <v>62366815400066279181000</v>
      </c>
      <c r="H1655" t="s">
        <v>198</v>
      </c>
      <c r="I1655" t="e">
        <f>VLOOKUP(G1655,网银退!C:D,2,FALSE)</f>
        <v>#N/A</v>
      </c>
    </row>
    <row r="1656" spans="1:17" ht="14.25">
      <c r="A1656" t="s">
        <v>11344</v>
      </c>
      <c r="B1656" t="s">
        <v>11343</v>
      </c>
      <c r="C1656" t="s">
        <v>13844</v>
      </c>
      <c r="D1656" t="s">
        <v>13823</v>
      </c>
      <c r="E1656" t="s">
        <v>9931</v>
      </c>
      <c r="F1656" s="46">
        <v>575</v>
      </c>
      <c r="G1656" t="str">
        <f t="shared" si="26"/>
        <v>6228483868613605374575</v>
      </c>
      <c r="H1656" t="s">
        <v>198</v>
      </c>
      <c r="I1656" t="e">
        <f>VLOOKUP(G1656,网银退!C:D,2,FALSE)</f>
        <v>#N/A</v>
      </c>
    </row>
    <row r="1657" spans="1:17" ht="14.25">
      <c r="A1657" t="s">
        <v>11349</v>
      </c>
      <c r="B1657" t="s">
        <v>11346</v>
      </c>
      <c r="C1657" t="s">
        <v>13844</v>
      </c>
      <c r="D1657" t="s">
        <v>13823</v>
      </c>
      <c r="E1657" t="s">
        <v>6448</v>
      </c>
      <c r="F1657" s="46">
        <v>695</v>
      </c>
      <c r="G1657" t="str">
        <f t="shared" si="26"/>
        <v>6231900000050666862695</v>
      </c>
      <c r="H1657" t="s">
        <v>198</v>
      </c>
      <c r="I1657" t="e">
        <f>VLOOKUP(G1657,网银退!C:D,2,FALSE)</f>
        <v>#N/A</v>
      </c>
    </row>
    <row r="1658" spans="1:17" ht="14.25">
      <c r="A1658" t="s">
        <v>11354</v>
      </c>
      <c r="B1658" t="s">
        <v>11351</v>
      </c>
      <c r="C1658" t="s">
        <v>13844</v>
      </c>
      <c r="D1658" t="s">
        <v>13823</v>
      </c>
      <c r="E1658" t="s">
        <v>11356</v>
      </c>
      <c r="F1658" s="46">
        <v>300</v>
      </c>
      <c r="G1658" t="str">
        <f t="shared" si="26"/>
        <v>6217003860025517507300</v>
      </c>
      <c r="H1658" t="s">
        <v>198</v>
      </c>
      <c r="I1658" t="e">
        <f>VLOOKUP(G1658,网银退!C:D,2,FALSE)</f>
        <v>#N/A</v>
      </c>
    </row>
    <row r="1659" spans="1:17" ht="14.25">
      <c r="A1659" t="s">
        <v>11361</v>
      </c>
      <c r="B1659" t="s">
        <v>11358</v>
      </c>
      <c r="C1659" t="s">
        <v>13844</v>
      </c>
      <c r="D1659" t="s">
        <v>13823</v>
      </c>
      <c r="E1659" t="s">
        <v>11363</v>
      </c>
      <c r="F1659" s="46">
        <v>1600</v>
      </c>
      <c r="G1659" t="str">
        <f t="shared" si="26"/>
        <v>62284833510678635181600</v>
      </c>
      <c r="H1659" t="s">
        <v>198</v>
      </c>
      <c r="I1659" t="e">
        <f>VLOOKUP(G1659,网银退!C:D,2,FALSE)</f>
        <v>#N/A</v>
      </c>
    </row>
    <row r="1660" spans="1:17" ht="14.25">
      <c r="A1660" t="s">
        <v>11367</v>
      </c>
      <c r="B1660" t="s">
        <v>11364</v>
      </c>
      <c r="C1660" t="s">
        <v>13844</v>
      </c>
      <c r="D1660" t="s">
        <v>13823</v>
      </c>
      <c r="E1660" t="s">
        <v>5226</v>
      </c>
      <c r="F1660" s="46">
        <v>878.5</v>
      </c>
      <c r="G1660" t="str">
        <f t="shared" si="26"/>
        <v>6217003860024395756878.5</v>
      </c>
      <c r="H1660" t="s">
        <v>198</v>
      </c>
      <c r="I1660" t="e">
        <f>VLOOKUP(G1660,网银退!C:D,2,FALSE)</f>
        <v>#N/A</v>
      </c>
    </row>
    <row r="1661" spans="1:17" ht="14.25">
      <c r="A1661" t="s">
        <v>11372</v>
      </c>
      <c r="B1661" t="s">
        <v>11369</v>
      </c>
      <c r="C1661" t="s">
        <v>13844</v>
      </c>
      <c r="D1661" t="s">
        <v>13823</v>
      </c>
      <c r="E1661" t="s">
        <v>11374</v>
      </c>
      <c r="F1661" s="46">
        <v>490.5</v>
      </c>
      <c r="G1661" t="str">
        <f t="shared" si="26"/>
        <v>6223691279742096490.5</v>
      </c>
      <c r="H1661" t="s">
        <v>198</v>
      </c>
      <c r="I1661" t="e">
        <f>VLOOKUP(G1661,网银退!C:D,2,FALSE)</f>
        <v>#N/A</v>
      </c>
    </row>
    <row r="1662" spans="1:17" ht="14.25">
      <c r="A1662" t="s">
        <v>11378</v>
      </c>
      <c r="B1662" t="s">
        <v>11375</v>
      </c>
      <c r="C1662" t="s">
        <v>13844</v>
      </c>
      <c r="D1662" t="s">
        <v>13823</v>
      </c>
      <c r="E1662" t="s">
        <v>11380</v>
      </c>
      <c r="F1662" s="46">
        <v>100</v>
      </c>
      <c r="G1662" t="str">
        <f t="shared" si="26"/>
        <v>6225768615838693100</v>
      </c>
      <c r="H1662" t="s">
        <v>198</v>
      </c>
      <c r="I1662" t="e">
        <f>VLOOKUP(G1662,网银退!C:D,2,FALSE)</f>
        <v>#N/A</v>
      </c>
    </row>
    <row r="1663" spans="1:17" ht="14.25">
      <c r="A1663" t="s">
        <v>11384</v>
      </c>
      <c r="B1663" t="s">
        <v>11381</v>
      </c>
      <c r="C1663" t="s">
        <v>13844</v>
      </c>
      <c r="D1663" t="s">
        <v>13823</v>
      </c>
      <c r="E1663" t="s">
        <v>11386</v>
      </c>
      <c r="F1663" s="46">
        <v>380.3</v>
      </c>
      <c r="G1663" t="str">
        <f t="shared" si="26"/>
        <v>6226098711641299380.3</v>
      </c>
      <c r="H1663" t="s">
        <v>198</v>
      </c>
      <c r="I1663" t="e">
        <f>VLOOKUP(G1663,网银退!C:D,2,FALSE)</f>
        <v>#N/A</v>
      </c>
    </row>
    <row r="1664" spans="1:17" ht="14.25">
      <c r="A1664" t="s">
        <v>11390</v>
      </c>
      <c r="B1664" t="s">
        <v>11387</v>
      </c>
      <c r="C1664" t="s">
        <v>13844</v>
      </c>
      <c r="D1664" t="s">
        <v>13823</v>
      </c>
      <c r="E1664" t="s">
        <v>11392</v>
      </c>
      <c r="F1664" s="46">
        <v>1600</v>
      </c>
      <c r="G1664" t="str">
        <f t="shared" si="26"/>
        <v>62319000000835610641600</v>
      </c>
      <c r="H1664" t="s">
        <v>198</v>
      </c>
      <c r="I1664" t="e">
        <f>VLOOKUP(G1664,网银退!C:D,2,FALSE)</f>
        <v>#N/A</v>
      </c>
    </row>
    <row r="1665" spans="1:17" ht="14.25">
      <c r="A1665" t="s">
        <v>11396</v>
      </c>
      <c r="B1665" t="s">
        <v>11393</v>
      </c>
      <c r="C1665" t="s">
        <v>13844</v>
      </c>
      <c r="D1665" t="s">
        <v>13823</v>
      </c>
      <c r="E1665" t="s">
        <v>11398</v>
      </c>
      <c r="F1665" s="46">
        <v>117.42</v>
      </c>
      <c r="G1665" t="str">
        <f t="shared" si="26"/>
        <v>6225750030217893117.42</v>
      </c>
      <c r="H1665" t="s">
        <v>198</v>
      </c>
      <c r="I1665" t="e">
        <f>VLOOKUP(G1665,网银退!C:D,2,FALSE)</f>
        <v>#N/A</v>
      </c>
    </row>
    <row r="1666" spans="1:17" ht="14.25">
      <c r="A1666" t="s">
        <v>4508</v>
      </c>
      <c r="B1666" t="s">
        <v>4507</v>
      </c>
      <c r="C1666" t="s">
        <v>13832</v>
      </c>
      <c r="D1666" t="s">
        <v>13823</v>
      </c>
      <c r="E1666" t="s">
        <v>4510</v>
      </c>
      <c r="F1666" s="46">
        <v>2600</v>
      </c>
      <c r="G1666" t="str">
        <f t="shared" si="26"/>
        <v>62366838900000435802600</v>
      </c>
      <c r="H1666" t="s">
        <v>215</v>
      </c>
      <c r="I1666" t="str">
        <f>VLOOKUP(G1666,网银退!C:D,2,FALSE)</f>
        <v>20170710</v>
      </c>
      <c r="P1666"/>
      <c r="Q1666"/>
    </row>
    <row r="1667" spans="1:17" ht="14.25">
      <c r="A1667" t="s">
        <v>11405</v>
      </c>
      <c r="B1667" t="s">
        <v>11402</v>
      </c>
      <c r="C1667" t="s">
        <v>13844</v>
      </c>
      <c r="D1667" t="s">
        <v>13823</v>
      </c>
      <c r="E1667" t="s">
        <v>11407</v>
      </c>
      <c r="F1667" s="46">
        <v>2500</v>
      </c>
      <c r="G1667" t="str">
        <f t="shared" si="26"/>
        <v>62260110436777662500</v>
      </c>
      <c r="H1667" t="s">
        <v>198</v>
      </c>
      <c r="I1667" t="e">
        <f>VLOOKUP(G1667,网银退!C:D,2,FALSE)</f>
        <v>#N/A</v>
      </c>
    </row>
    <row r="1668" spans="1:17" ht="14.25">
      <c r="A1668" t="s">
        <v>11411</v>
      </c>
      <c r="B1668" t="s">
        <v>11408</v>
      </c>
      <c r="C1668" t="s">
        <v>13844</v>
      </c>
      <c r="D1668" t="s">
        <v>13823</v>
      </c>
      <c r="E1668" t="s">
        <v>11413</v>
      </c>
      <c r="F1668" s="46">
        <v>500</v>
      </c>
      <c r="G1668" t="str">
        <f t="shared" si="26"/>
        <v>6221682812487523500</v>
      </c>
      <c r="H1668" t="s">
        <v>198</v>
      </c>
      <c r="I1668" t="e">
        <f>VLOOKUP(G1668,网银退!C:D,2,FALSE)</f>
        <v>#N/A</v>
      </c>
    </row>
    <row r="1669" spans="1:17" ht="14.25">
      <c r="A1669" t="s">
        <v>11417</v>
      </c>
      <c r="B1669" t="s">
        <v>11414</v>
      </c>
      <c r="C1669" t="s">
        <v>13844</v>
      </c>
      <c r="D1669" t="s">
        <v>13823</v>
      </c>
      <c r="E1669" t="s">
        <v>11419</v>
      </c>
      <c r="F1669" s="46">
        <v>398</v>
      </c>
      <c r="G1669" t="str">
        <f t="shared" si="26"/>
        <v>6231900000084181219398</v>
      </c>
      <c r="H1669" t="s">
        <v>198</v>
      </c>
      <c r="I1669" t="e">
        <f>VLOOKUP(G1669,网银退!C:D,2,FALSE)</f>
        <v>#N/A</v>
      </c>
    </row>
    <row r="1670" spans="1:17" ht="14.25">
      <c r="A1670" t="s">
        <v>6000</v>
      </c>
      <c r="B1670" t="s">
        <v>5999</v>
      </c>
      <c r="C1670" t="s">
        <v>13843</v>
      </c>
      <c r="D1670" t="s">
        <v>13823</v>
      </c>
      <c r="E1670" t="s">
        <v>6003</v>
      </c>
      <c r="F1670" s="46">
        <v>9000</v>
      </c>
      <c r="G1670" t="str">
        <f t="shared" ref="G1670:G1733" si="27">E1670&amp;F1670</f>
        <v>62533752449123559000</v>
      </c>
      <c r="H1670" t="s">
        <v>215</v>
      </c>
      <c r="I1670" t="str">
        <f>VLOOKUP(G1670,网银退!C:D,2,FALSE)</f>
        <v>20170719</v>
      </c>
    </row>
    <row r="1671" spans="1:17" ht="14.25">
      <c r="A1671" t="s">
        <v>11425</v>
      </c>
      <c r="B1671" t="s">
        <v>11422</v>
      </c>
      <c r="C1671" t="s">
        <v>13844</v>
      </c>
      <c r="D1671" t="s">
        <v>13823</v>
      </c>
      <c r="E1671" t="s">
        <v>7491</v>
      </c>
      <c r="F1671" s="46">
        <v>1100</v>
      </c>
      <c r="G1671" t="str">
        <f t="shared" si="27"/>
        <v>62270039102401432971100</v>
      </c>
      <c r="H1671" t="s">
        <v>198</v>
      </c>
      <c r="I1671" t="e">
        <f>VLOOKUP(G1671,网银退!C:D,2,FALSE)</f>
        <v>#N/A</v>
      </c>
    </row>
    <row r="1672" spans="1:17" ht="14.25">
      <c r="A1672" t="s">
        <v>11430</v>
      </c>
      <c r="B1672" t="s">
        <v>11427</v>
      </c>
      <c r="C1672" t="s">
        <v>13844</v>
      </c>
      <c r="D1672" t="s">
        <v>13823</v>
      </c>
      <c r="E1672" t="s">
        <v>11432</v>
      </c>
      <c r="F1672" s="46">
        <v>23</v>
      </c>
      <c r="G1672" t="str">
        <f t="shared" si="27"/>
        <v>625965624131865223</v>
      </c>
      <c r="H1672" t="s">
        <v>198</v>
      </c>
      <c r="I1672" t="e">
        <f>VLOOKUP(G1672,网银退!C:D,2,FALSE)</f>
        <v>#N/A</v>
      </c>
    </row>
    <row r="1673" spans="1:17" ht="14.25">
      <c r="A1673" t="s">
        <v>11434</v>
      </c>
      <c r="B1673" t="s">
        <v>11433</v>
      </c>
      <c r="C1673" t="s">
        <v>13844</v>
      </c>
      <c r="D1673" t="s">
        <v>13823</v>
      </c>
      <c r="E1673" t="s">
        <v>3834</v>
      </c>
      <c r="F1673" s="46">
        <v>863.22</v>
      </c>
      <c r="G1673" t="str">
        <f t="shared" si="27"/>
        <v>6228481938451340673863.22</v>
      </c>
      <c r="H1673" t="s">
        <v>198</v>
      </c>
      <c r="I1673" t="e">
        <f>VLOOKUP(G1673,网银退!C:D,2,FALSE)</f>
        <v>#N/A</v>
      </c>
    </row>
    <row r="1674" spans="1:17" ht="14.25">
      <c r="A1674" t="s">
        <v>9851</v>
      </c>
      <c r="B1674" t="s">
        <v>9848</v>
      </c>
      <c r="C1674" t="s">
        <v>13840</v>
      </c>
      <c r="D1674" t="s">
        <v>13823</v>
      </c>
      <c r="E1674" t="s">
        <v>9853</v>
      </c>
      <c r="F1674" s="46">
        <v>17.899999999999999</v>
      </c>
      <c r="G1674" t="str">
        <f t="shared" si="27"/>
        <v>625362402761778417.9</v>
      </c>
      <c r="H1674" t="s">
        <v>198</v>
      </c>
      <c r="I1674" t="str">
        <f>VLOOKUP(G1674,网银退!C:D,2,FALSE)</f>
        <v>20170718</v>
      </c>
    </row>
    <row r="1675" spans="1:17" ht="14.25">
      <c r="A1675" t="s">
        <v>5714</v>
      </c>
      <c r="B1675" t="s">
        <v>5713</v>
      </c>
      <c r="C1675" t="s">
        <v>13840</v>
      </c>
      <c r="D1675" t="s">
        <v>13823</v>
      </c>
      <c r="E1675" t="s">
        <v>5717</v>
      </c>
      <c r="F1675" s="46">
        <v>9882</v>
      </c>
      <c r="G1675" t="str">
        <f t="shared" si="27"/>
        <v>62590653967594569882</v>
      </c>
      <c r="H1675" t="s">
        <v>215</v>
      </c>
      <c r="I1675" t="str">
        <f>VLOOKUP(G1675,网银退!C:D,2,FALSE)</f>
        <v>20170717</v>
      </c>
    </row>
    <row r="1676" spans="1:17" ht="14.25">
      <c r="A1676" t="s">
        <v>11443</v>
      </c>
      <c r="B1676" t="s">
        <v>11440</v>
      </c>
      <c r="C1676" t="s">
        <v>13844</v>
      </c>
      <c r="D1676" t="s">
        <v>13823</v>
      </c>
      <c r="E1676" t="s">
        <v>11445</v>
      </c>
      <c r="F1676" s="46">
        <v>500</v>
      </c>
      <c r="G1676" t="str">
        <f t="shared" si="27"/>
        <v>6223690940517234500</v>
      </c>
      <c r="H1676" t="s">
        <v>198</v>
      </c>
      <c r="I1676" t="e">
        <f>VLOOKUP(G1676,网银退!C:D,2,FALSE)</f>
        <v>#N/A</v>
      </c>
    </row>
    <row r="1677" spans="1:17" ht="14.25">
      <c r="A1677" t="s">
        <v>4225</v>
      </c>
      <c r="B1677" t="s">
        <v>1962</v>
      </c>
      <c r="C1677" t="s">
        <v>13831</v>
      </c>
      <c r="D1677" t="s">
        <v>13823</v>
      </c>
      <c r="E1677" t="s">
        <v>4227</v>
      </c>
      <c r="F1677" s="46">
        <v>200</v>
      </c>
      <c r="G1677" t="str">
        <f t="shared" si="27"/>
        <v>6259614342284117200</v>
      </c>
      <c r="H1677" t="s">
        <v>215</v>
      </c>
      <c r="I1677" t="str">
        <f>VLOOKUP(G1677,网银退!C:D,2,FALSE)</f>
        <v>20170710</v>
      </c>
      <c r="P1677"/>
      <c r="Q1677"/>
    </row>
    <row r="1678" spans="1:17" ht="14.25">
      <c r="A1678" t="s">
        <v>5544</v>
      </c>
      <c r="B1678" t="s">
        <v>5543</v>
      </c>
      <c r="C1678" t="s">
        <v>13836</v>
      </c>
      <c r="D1678" t="s">
        <v>13823</v>
      </c>
      <c r="E1678" t="s">
        <v>5533</v>
      </c>
      <c r="F1678" s="46">
        <v>100</v>
      </c>
      <c r="G1678" t="str">
        <f t="shared" si="27"/>
        <v>6259960065744880100</v>
      </c>
      <c r="H1678" t="s">
        <v>215</v>
      </c>
      <c r="I1678" t="str">
        <f>VLOOKUP(G1678,网银退!C:D,2,FALSE)</f>
        <v>20170717</v>
      </c>
    </row>
    <row r="1679" spans="1:17" ht="14.25">
      <c r="A1679" t="s">
        <v>11453</v>
      </c>
      <c r="B1679" t="s">
        <v>11450</v>
      </c>
      <c r="C1679" t="s">
        <v>13844</v>
      </c>
      <c r="D1679" t="s">
        <v>13823</v>
      </c>
      <c r="E1679" t="s">
        <v>11455</v>
      </c>
      <c r="F1679" s="46">
        <v>1277</v>
      </c>
      <c r="G1679" t="str">
        <f t="shared" si="27"/>
        <v>62257687165205471277</v>
      </c>
      <c r="H1679" t="s">
        <v>198</v>
      </c>
      <c r="I1679" t="e">
        <f>VLOOKUP(G1679,网银退!C:D,2,FALSE)</f>
        <v>#N/A</v>
      </c>
    </row>
    <row r="1680" spans="1:17" ht="14.25">
      <c r="A1680" t="s">
        <v>11459</v>
      </c>
      <c r="B1680" t="s">
        <v>11456</v>
      </c>
      <c r="C1680" t="s">
        <v>13844</v>
      </c>
      <c r="D1680" t="s">
        <v>13823</v>
      </c>
      <c r="E1680" t="s">
        <v>11461</v>
      </c>
      <c r="F1680" s="46">
        <v>600</v>
      </c>
      <c r="G1680" t="str">
        <f t="shared" si="27"/>
        <v>6228484148104796175600</v>
      </c>
      <c r="H1680" t="s">
        <v>198</v>
      </c>
      <c r="I1680" t="e">
        <f>VLOOKUP(G1680,网银退!C:D,2,FALSE)</f>
        <v>#N/A</v>
      </c>
    </row>
    <row r="1681" spans="1:17" ht="14.25">
      <c r="A1681" t="s">
        <v>11465</v>
      </c>
      <c r="B1681" t="s">
        <v>11462</v>
      </c>
      <c r="C1681" t="s">
        <v>13844</v>
      </c>
      <c r="D1681" t="s">
        <v>13823</v>
      </c>
      <c r="E1681" t="s">
        <v>11467</v>
      </c>
      <c r="F1681" s="46">
        <v>2802</v>
      </c>
      <c r="G1681" t="str">
        <f t="shared" si="27"/>
        <v>62179973000351555662802</v>
      </c>
      <c r="H1681" t="s">
        <v>198</v>
      </c>
      <c r="I1681" t="e">
        <f>VLOOKUP(G1681,网银退!C:D,2,FALSE)</f>
        <v>#N/A</v>
      </c>
    </row>
    <row r="1682" spans="1:17" ht="14.25">
      <c r="A1682" t="s">
        <v>5530</v>
      </c>
      <c r="B1682" t="s">
        <v>5529</v>
      </c>
      <c r="C1682" t="s">
        <v>13836</v>
      </c>
      <c r="D1682" t="s">
        <v>13823</v>
      </c>
      <c r="E1682" t="s">
        <v>5533</v>
      </c>
      <c r="F1682" s="46">
        <v>500</v>
      </c>
      <c r="G1682" t="str">
        <f t="shared" si="27"/>
        <v>6259960065744880500</v>
      </c>
      <c r="H1682" t="s">
        <v>215</v>
      </c>
      <c r="I1682" t="str">
        <f>VLOOKUP(G1682,网银退!C:D,2,FALSE)</f>
        <v>20170717</v>
      </c>
    </row>
    <row r="1683" spans="1:17" ht="14.25">
      <c r="A1683" t="s">
        <v>3020</v>
      </c>
      <c r="B1683" t="s">
        <v>3019</v>
      </c>
      <c r="C1683" t="s">
        <v>13826</v>
      </c>
      <c r="D1683" t="s">
        <v>13823</v>
      </c>
      <c r="E1683" t="s">
        <v>3022</v>
      </c>
      <c r="F1683" s="46">
        <v>1000</v>
      </c>
      <c r="G1683" t="str">
        <f t="shared" si="27"/>
        <v>62599600753800891000</v>
      </c>
      <c r="H1683" t="s">
        <v>215</v>
      </c>
      <c r="I1683" t="str">
        <f>VLOOKUP(G1683,网银退!C:D,2,FALSE)</f>
        <v>20170704</v>
      </c>
      <c r="P1683"/>
      <c r="Q1683"/>
    </row>
    <row r="1684" spans="1:17" ht="14.25">
      <c r="A1684" t="s">
        <v>11474</v>
      </c>
      <c r="B1684" t="s">
        <v>11471</v>
      </c>
      <c r="C1684" t="s">
        <v>13844</v>
      </c>
      <c r="D1684" t="s">
        <v>13823</v>
      </c>
      <c r="E1684" t="s">
        <v>11476</v>
      </c>
      <c r="F1684" s="46">
        <v>140.22999999999999</v>
      </c>
      <c r="G1684" t="str">
        <f t="shared" si="27"/>
        <v>6222022409001777763140.23</v>
      </c>
      <c r="H1684" t="s">
        <v>198</v>
      </c>
      <c r="I1684" t="e">
        <f>VLOOKUP(G1684,网银退!C:D,2,FALSE)</f>
        <v>#N/A</v>
      </c>
    </row>
    <row r="1685" spans="1:17" ht="14.25">
      <c r="A1685" t="s">
        <v>11480</v>
      </c>
      <c r="B1685" t="s">
        <v>11477</v>
      </c>
      <c r="C1685" t="s">
        <v>13844</v>
      </c>
      <c r="D1685" t="s">
        <v>13823</v>
      </c>
      <c r="E1685" t="s">
        <v>11482</v>
      </c>
      <c r="F1685" s="46">
        <v>60</v>
      </c>
      <c r="G1685" t="str">
        <f t="shared" si="27"/>
        <v>621485871300410960</v>
      </c>
      <c r="H1685" t="s">
        <v>198</v>
      </c>
      <c r="I1685" t="e">
        <f>VLOOKUP(G1685,网银退!C:D,2,FALSE)</f>
        <v>#N/A</v>
      </c>
    </row>
    <row r="1686" spans="1:17" ht="14.25">
      <c r="A1686" t="s">
        <v>11486</v>
      </c>
      <c r="B1686" t="s">
        <v>11483</v>
      </c>
      <c r="C1686" t="s">
        <v>13844</v>
      </c>
      <c r="D1686" t="s">
        <v>13823</v>
      </c>
      <c r="E1686" t="s">
        <v>11488</v>
      </c>
      <c r="F1686" s="46">
        <v>99.07</v>
      </c>
      <c r="G1686" t="str">
        <f t="shared" si="27"/>
        <v>622576832212352099.07</v>
      </c>
      <c r="H1686" t="s">
        <v>198</v>
      </c>
      <c r="I1686" t="e">
        <f>VLOOKUP(G1686,网银退!C:D,2,FALSE)</f>
        <v>#N/A</v>
      </c>
    </row>
    <row r="1687" spans="1:17" ht="14.25">
      <c r="A1687" t="s">
        <v>11492</v>
      </c>
      <c r="B1687" t="s">
        <v>11489</v>
      </c>
      <c r="C1687" t="s">
        <v>13844</v>
      </c>
      <c r="D1687" t="s">
        <v>13823</v>
      </c>
      <c r="E1687" t="s">
        <v>11494</v>
      </c>
      <c r="F1687" s="46">
        <v>807</v>
      </c>
      <c r="G1687" t="str">
        <f t="shared" si="27"/>
        <v>6217007170005627565807</v>
      </c>
      <c r="H1687" t="s">
        <v>198</v>
      </c>
      <c r="I1687" t="e">
        <f>VLOOKUP(G1687,网银退!C:D,2,FALSE)</f>
        <v>#N/A</v>
      </c>
    </row>
    <row r="1688" spans="1:17" ht="14.25">
      <c r="A1688" t="s">
        <v>11498</v>
      </c>
      <c r="B1688" t="s">
        <v>11495</v>
      </c>
      <c r="C1688" t="s">
        <v>13844</v>
      </c>
      <c r="D1688" t="s">
        <v>13823</v>
      </c>
      <c r="E1688" t="s">
        <v>11500</v>
      </c>
      <c r="F1688" s="46">
        <v>6000</v>
      </c>
      <c r="G1688" t="str">
        <f t="shared" si="27"/>
        <v>62170038600320615156000</v>
      </c>
      <c r="H1688" t="s">
        <v>198</v>
      </c>
      <c r="I1688" t="e">
        <f>VLOOKUP(G1688,网银退!C:D,2,FALSE)</f>
        <v>#N/A</v>
      </c>
    </row>
    <row r="1689" spans="1:17" ht="14.25">
      <c r="A1689" t="s">
        <v>3601</v>
      </c>
      <c r="B1689" t="s">
        <v>3600</v>
      </c>
      <c r="C1689" t="s">
        <v>13828</v>
      </c>
      <c r="D1689" t="s">
        <v>13823</v>
      </c>
      <c r="E1689" t="s">
        <v>3603</v>
      </c>
      <c r="F1689" s="46">
        <v>500</v>
      </c>
      <c r="G1689" t="str">
        <f t="shared" si="27"/>
        <v>6259960233072305500</v>
      </c>
      <c r="H1689" t="s">
        <v>215</v>
      </c>
      <c r="I1689" t="str">
        <f>VLOOKUP(G1689,网银退!C:D,2,FALSE)</f>
        <v>20170706</v>
      </c>
      <c r="P1689"/>
      <c r="Q1689"/>
    </row>
    <row r="1690" spans="1:17" ht="14.25">
      <c r="A1690" t="s">
        <v>11507</v>
      </c>
      <c r="B1690" t="s">
        <v>11504</v>
      </c>
      <c r="C1690" t="s">
        <v>13844</v>
      </c>
      <c r="D1690" t="s">
        <v>13823</v>
      </c>
      <c r="E1690" t="s">
        <v>11509</v>
      </c>
      <c r="F1690" s="46">
        <v>5400</v>
      </c>
      <c r="G1690" t="str">
        <f t="shared" si="27"/>
        <v>62146002800009330055400</v>
      </c>
      <c r="H1690" t="s">
        <v>198</v>
      </c>
      <c r="I1690" t="e">
        <f>VLOOKUP(G1690,网银退!C:D,2,FALSE)</f>
        <v>#N/A</v>
      </c>
    </row>
    <row r="1691" spans="1:17" ht="14.25">
      <c r="A1691" t="s">
        <v>11513</v>
      </c>
      <c r="B1691" t="s">
        <v>11510</v>
      </c>
      <c r="C1691" t="s">
        <v>13844</v>
      </c>
      <c r="D1691" t="s">
        <v>13823</v>
      </c>
      <c r="E1691" t="s">
        <v>11515</v>
      </c>
      <c r="F1691" s="46">
        <v>10</v>
      </c>
      <c r="G1691" t="str">
        <f t="shared" si="27"/>
        <v>458123058228681310</v>
      </c>
      <c r="H1691" t="s">
        <v>198</v>
      </c>
      <c r="I1691" t="e">
        <f>VLOOKUP(G1691,网银退!C:D,2,FALSE)</f>
        <v>#N/A</v>
      </c>
    </row>
    <row r="1692" spans="1:17" ht="14.25">
      <c r="A1692" t="s">
        <v>11519</v>
      </c>
      <c r="B1692" t="s">
        <v>11516</v>
      </c>
      <c r="C1692" t="s">
        <v>13844</v>
      </c>
      <c r="D1692" t="s">
        <v>13823</v>
      </c>
      <c r="E1692" t="s">
        <v>11521</v>
      </c>
      <c r="F1692" s="46">
        <v>200</v>
      </c>
      <c r="G1692" t="str">
        <f t="shared" si="27"/>
        <v>6217852700013107790200</v>
      </c>
      <c r="H1692" t="s">
        <v>198</v>
      </c>
      <c r="I1692" t="e">
        <f>VLOOKUP(G1692,网银退!C:D,2,FALSE)</f>
        <v>#N/A</v>
      </c>
    </row>
    <row r="1693" spans="1:17" ht="14.25">
      <c r="A1693" t="s">
        <v>11525</v>
      </c>
      <c r="B1693" t="s">
        <v>11522</v>
      </c>
      <c r="C1693" t="s">
        <v>13844</v>
      </c>
      <c r="D1693" t="s">
        <v>13823</v>
      </c>
      <c r="E1693" t="s">
        <v>11527</v>
      </c>
      <c r="F1693" s="46">
        <v>150</v>
      </c>
      <c r="G1693" t="str">
        <f t="shared" si="27"/>
        <v>6228930001029060450150</v>
      </c>
      <c r="H1693" t="s">
        <v>198</v>
      </c>
      <c r="I1693" t="e">
        <f>VLOOKUP(G1693,网银退!C:D,2,FALSE)</f>
        <v>#N/A</v>
      </c>
    </row>
    <row r="1694" spans="1:17" ht="14.25">
      <c r="A1694" t="s">
        <v>4152</v>
      </c>
      <c r="B1694" t="s">
        <v>1895</v>
      </c>
      <c r="C1694" t="s">
        <v>13830</v>
      </c>
      <c r="D1694" t="s">
        <v>13823</v>
      </c>
      <c r="E1694" t="s">
        <v>3603</v>
      </c>
      <c r="F1694" s="46">
        <v>500</v>
      </c>
      <c r="G1694" t="str">
        <f t="shared" si="27"/>
        <v>6259960233072305500</v>
      </c>
      <c r="H1694" t="s">
        <v>215</v>
      </c>
      <c r="I1694" t="str">
        <f>VLOOKUP(G1694,网银退!C:D,2,FALSE)</f>
        <v>20170706</v>
      </c>
      <c r="P1694"/>
      <c r="Q1694"/>
    </row>
    <row r="1695" spans="1:17" ht="14.25">
      <c r="A1695" t="s">
        <v>11533</v>
      </c>
      <c r="B1695" t="s">
        <v>11530</v>
      </c>
      <c r="C1695" t="s">
        <v>13844</v>
      </c>
      <c r="D1695" t="s">
        <v>13823</v>
      </c>
      <c r="E1695" t="s">
        <v>11535</v>
      </c>
      <c r="F1695" s="46">
        <v>1629.12</v>
      </c>
      <c r="G1695" t="str">
        <f t="shared" si="27"/>
        <v>62262300287931541629.12</v>
      </c>
      <c r="H1695" t="s">
        <v>198</v>
      </c>
      <c r="I1695" t="e">
        <f>VLOOKUP(G1695,网银退!C:D,2,FALSE)</f>
        <v>#N/A</v>
      </c>
    </row>
    <row r="1696" spans="1:17" ht="14.25">
      <c r="A1696" t="s">
        <v>11539</v>
      </c>
      <c r="B1696" t="s">
        <v>11536</v>
      </c>
      <c r="C1696" t="s">
        <v>13844</v>
      </c>
      <c r="D1696" t="s">
        <v>13823</v>
      </c>
      <c r="E1696" t="s">
        <v>11541</v>
      </c>
      <c r="F1696" s="46">
        <v>1862.5</v>
      </c>
      <c r="G1696" t="str">
        <f t="shared" si="27"/>
        <v>62284819380609074741862.5</v>
      </c>
      <c r="H1696" t="s">
        <v>198</v>
      </c>
      <c r="I1696" t="e">
        <f>VLOOKUP(G1696,网银退!C:D,2,FALSE)</f>
        <v>#N/A</v>
      </c>
    </row>
    <row r="1697" spans="1:9" ht="14.25">
      <c r="A1697" t="s">
        <v>11545</v>
      </c>
      <c r="B1697" t="s">
        <v>11542</v>
      </c>
      <c r="C1697" t="s">
        <v>13844</v>
      </c>
      <c r="D1697" t="s">
        <v>13823</v>
      </c>
      <c r="E1697" t="s">
        <v>11547</v>
      </c>
      <c r="F1697" s="46">
        <v>5000</v>
      </c>
      <c r="G1697" t="str">
        <f t="shared" si="27"/>
        <v>62236921110177545000</v>
      </c>
      <c r="H1697" t="s">
        <v>198</v>
      </c>
      <c r="I1697" t="e">
        <f>VLOOKUP(G1697,网银退!C:D,2,FALSE)</f>
        <v>#N/A</v>
      </c>
    </row>
    <row r="1698" spans="1:9" ht="14.25">
      <c r="A1698" t="s">
        <v>11551</v>
      </c>
      <c r="B1698" t="s">
        <v>11548</v>
      </c>
      <c r="C1698" t="s">
        <v>13844</v>
      </c>
      <c r="D1698" t="s">
        <v>13823</v>
      </c>
      <c r="E1698" t="s">
        <v>6156</v>
      </c>
      <c r="F1698" s="46">
        <v>163.4</v>
      </c>
      <c r="G1698" t="str">
        <f t="shared" si="27"/>
        <v>6231900000037531676163.4</v>
      </c>
      <c r="H1698" t="s">
        <v>198</v>
      </c>
      <c r="I1698" t="e">
        <f>VLOOKUP(G1698,网银退!C:D,2,FALSE)</f>
        <v>#N/A</v>
      </c>
    </row>
    <row r="1699" spans="1:9" ht="14.25">
      <c r="A1699" t="s">
        <v>11556</v>
      </c>
      <c r="B1699" t="s">
        <v>11553</v>
      </c>
      <c r="C1699" t="s">
        <v>13844</v>
      </c>
      <c r="D1699" t="s">
        <v>13823</v>
      </c>
      <c r="E1699" t="s">
        <v>11558</v>
      </c>
      <c r="F1699" s="46">
        <v>283</v>
      </c>
      <c r="G1699" t="str">
        <f t="shared" si="27"/>
        <v>6217003920003062114283</v>
      </c>
      <c r="H1699" t="s">
        <v>198</v>
      </c>
      <c r="I1699" t="e">
        <f>VLOOKUP(G1699,网银退!C:D,2,FALSE)</f>
        <v>#N/A</v>
      </c>
    </row>
    <row r="1700" spans="1:9" ht="14.25">
      <c r="A1700" t="s">
        <v>6179</v>
      </c>
      <c r="B1700" t="s">
        <v>6178</v>
      </c>
      <c r="C1700" t="s">
        <v>13844</v>
      </c>
      <c r="D1700" t="s">
        <v>13823</v>
      </c>
      <c r="E1700" t="s">
        <v>3603</v>
      </c>
      <c r="F1700" s="46">
        <v>500</v>
      </c>
      <c r="G1700" t="str">
        <f t="shared" si="27"/>
        <v>6259960233072305500</v>
      </c>
      <c r="H1700" t="s">
        <v>215</v>
      </c>
      <c r="I1700" t="str">
        <f>VLOOKUP(G1700,网银退!C:D,2,FALSE)</f>
        <v>20170706</v>
      </c>
    </row>
    <row r="1701" spans="1:9" ht="14.25">
      <c r="A1701" t="s">
        <v>11564</v>
      </c>
      <c r="B1701" t="s">
        <v>11561</v>
      </c>
      <c r="C1701" t="s">
        <v>13844</v>
      </c>
      <c r="D1701" t="s">
        <v>13823</v>
      </c>
      <c r="E1701" t="s">
        <v>11566</v>
      </c>
      <c r="F1701" s="46">
        <v>250</v>
      </c>
      <c r="G1701" t="str">
        <f t="shared" si="27"/>
        <v>6222520590287914250</v>
      </c>
      <c r="H1701" t="s">
        <v>198</v>
      </c>
      <c r="I1701" t="e">
        <f>VLOOKUP(G1701,网银退!C:D,2,FALSE)</f>
        <v>#N/A</v>
      </c>
    </row>
    <row r="1702" spans="1:9" ht="14.25">
      <c r="A1702" t="s">
        <v>11570</v>
      </c>
      <c r="B1702" t="s">
        <v>11567</v>
      </c>
      <c r="C1702" t="s">
        <v>13844</v>
      </c>
      <c r="D1702" t="s">
        <v>13823</v>
      </c>
      <c r="E1702" t="s">
        <v>11445</v>
      </c>
      <c r="F1702" s="46">
        <v>2000</v>
      </c>
      <c r="G1702" t="str">
        <f t="shared" si="27"/>
        <v>62236909405172342000</v>
      </c>
      <c r="H1702" t="s">
        <v>198</v>
      </c>
      <c r="I1702" t="e">
        <f>VLOOKUP(G1702,网银退!C:D,2,FALSE)</f>
        <v>#N/A</v>
      </c>
    </row>
    <row r="1703" spans="1:9" ht="14.25">
      <c r="A1703" t="s">
        <v>11575</v>
      </c>
      <c r="B1703" t="s">
        <v>11572</v>
      </c>
      <c r="C1703" t="s">
        <v>13844</v>
      </c>
      <c r="D1703" t="s">
        <v>13823</v>
      </c>
      <c r="E1703" t="s">
        <v>11577</v>
      </c>
      <c r="F1703" s="46">
        <v>1000</v>
      </c>
      <c r="G1703" t="str">
        <f t="shared" si="27"/>
        <v>62284808606976602121000</v>
      </c>
      <c r="H1703" t="s">
        <v>198</v>
      </c>
      <c r="I1703" t="e">
        <f>VLOOKUP(G1703,网银退!C:D,2,FALSE)</f>
        <v>#N/A</v>
      </c>
    </row>
    <row r="1704" spans="1:9" ht="14.25">
      <c r="A1704" t="s">
        <v>11581</v>
      </c>
      <c r="B1704" t="s">
        <v>11578</v>
      </c>
      <c r="C1704" t="s">
        <v>13844</v>
      </c>
      <c r="D1704" t="s">
        <v>13823</v>
      </c>
      <c r="E1704" t="s">
        <v>11583</v>
      </c>
      <c r="F1704" s="46">
        <v>53.08</v>
      </c>
      <c r="G1704" t="str">
        <f t="shared" si="27"/>
        <v>621483871805607253.08</v>
      </c>
      <c r="H1704" t="s">
        <v>198</v>
      </c>
      <c r="I1704" t="e">
        <f>VLOOKUP(G1704,网银退!C:D,2,FALSE)</f>
        <v>#N/A</v>
      </c>
    </row>
    <row r="1705" spans="1:9" ht="14.25">
      <c r="A1705" t="s">
        <v>11587</v>
      </c>
      <c r="B1705" t="s">
        <v>11584</v>
      </c>
      <c r="C1705" t="s">
        <v>13844</v>
      </c>
      <c r="D1705" t="s">
        <v>13823</v>
      </c>
      <c r="E1705" t="s">
        <v>11589</v>
      </c>
      <c r="F1705" s="46">
        <v>1972.37</v>
      </c>
      <c r="G1705" t="str">
        <f t="shared" si="27"/>
        <v>62179958900011216511972.37</v>
      </c>
      <c r="H1705" t="s">
        <v>198</v>
      </c>
      <c r="I1705" t="e">
        <f>VLOOKUP(G1705,网银退!C:D,2,FALSE)</f>
        <v>#N/A</v>
      </c>
    </row>
    <row r="1706" spans="1:9" ht="14.25">
      <c r="A1706" t="s">
        <v>5792</v>
      </c>
      <c r="B1706" t="s">
        <v>5791</v>
      </c>
      <c r="C1706" t="s">
        <v>13841</v>
      </c>
      <c r="D1706" t="s">
        <v>13823</v>
      </c>
      <c r="E1706" t="s">
        <v>5788</v>
      </c>
      <c r="F1706" s="46">
        <v>200</v>
      </c>
      <c r="G1706" t="str">
        <f t="shared" si="27"/>
        <v>6259960238150056200</v>
      </c>
      <c r="H1706" t="s">
        <v>215</v>
      </c>
      <c r="I1706" t="str">
        <f>VLOOKUP(G1706,网银退!C:D,2,FALSE)</f>
        <v>20170718</v>
      </c>
    </row>
    <row r="1707" spans="1:9" ht="14.25">
      <c r="A1707" t="s">
        <v>11594</v>
      </c>
      <c r="B1707" t="s">
        <v>11591</v>
      </c>
      <c r="C1707" t="s">
        <v>13844</v>
      </c>
      <c r="D1707" t="s">
        <v>13823</v>
      </c>
      <c r="E1707" t="s">
        <v>11596</v>
      </c>
      <c r="F1707" s="46">
        <v>4882.92</v>
      </c>
      <c r="G1707" t="str">
        <f t="shared" si="27"/>
        <v>62177900010137726664882.92</v>
      </c>
      <c r="H1707" t="s">
        <v>198</v>
      </c>
      <c r="I1707" t="e">
        <f>VLOOKUP(G1707,网银退!C:D,2,FALSE)</f>
        <v>#N/A</v>
      </c>
    </row>
    <row r="1708" spans="1:9" ht="14.25">
      <c r="A1708" t="s">
        <v>11600</v>
      </c>
      <c r="B1708" t="s">
        <v>11597</v>
      </c>
      <c r="C1708" t="s">
        <v>13844</v>
      </c>
      <c r="D1708" t="s">
        <v>13823</v>
      </c>
      <c r="E1708" t="s">
        <v>11602</v>
      </c>
      <c r="F1708" s="46">
        <v>700</v>
      </c>
      <c r="G1708" t="str">
        <f t="shared" si="27"/>
        <v>6230210310020395700</v>
      </c>
      <c r="H1708" t="s">
        <v>198</v>
      </c>
      <c r="I1708" t="e">
        <f>VLOOKUP(G1708,网银退!C:D,2,FALSE)</f>
        <v>#N/A</v>
      </c>
    </row>
    <row r="1709" spans="1:9" ht="14.25">
      <c r="A1709" t="s">
        <v>11606</v>
      </c>
      <c r="B1709" t="s">
        <v>11603</v>
      </c>
      <c r="C1709" t="s">
        <v>13844</v>
      </c>
      <c r="D1709" t="s">
        <v>13823</v>
      </c>
      <c r="E1709" t="s">
        <v>11608</v>
      </c>
      <c r="F1709" s="46">
        <v>1421.8</v>
      </c>
      <c r="G1709" t="str">
        <f t="shared" si="27"/>
        <v>62319000000867261281421.8</v>
      </c>
      <c r="H1709" t="s">
        <v>198</v>
      </c>
      <c r="I1709" t="e">
        <f>VLOOKUP(G1709,网银退!C:D,2,FALSE)</f>
        <v>#N/A</v>
      </c>
    </row>
    <row r="1710" spans="1:9" ht="14.25">
      <c r="A1710" t="s">
        <v>11610</v>
      </c>
      <c r="B1710" t="s">
        <v>11609</v>
      </c>
      <c r="C1710" t="s">
        <v>13844</v>
      </c>
      <c r="D1710" t="s">
        <v>13823</v>
      </c>
      <c r="E1710" t="s">
        <v>11612</v>
      </c>
      <c r="F1710" s="46">
        <v>4555.45</v>
      </c>
      <c r="G1710" t="str">
        <f t="shared" si="27"/>
        <v>62319000000146114344555.45</v>
      </c>
      <c r="H1710" t="s">
        <v>198</v>
      </c>
      <c r="I1710" t="e">
        <f>VLOOKUP(G1710,网银退!C:D,2,FALSE)</f>
        <v>#N/A</v>
      </c>
    </row>
    <row r="1711" spans="1:9" ht="14.25">
      <c r="A1711" t="s">
        <v>11616</v>
      </c>
      <c r="B1711" t="s">
        <v>11613</v>
      </c>
      <c r="C1711" t="s">
        <v>13844</v>
      </c>
      <c r="D1711" t="s">
        <v>13823</v>
      </c>
      <c r="E1711" t="s">
        <v>11618</v>
      </c>
      <c r="F1711" s="46">
        <v>3405</v>
      </c>
      <c r="G1711" t="str">
        <f t="shared" si="27"/>
        <v>62284819386126780783405</v>
      </c>
      <c r="H1711" t="s">
        <v>198</v>
      </c>
      <c r="I1711" t="e">
        <f>VLOOKUP(G1711,网银退!C:D,2,FALSE)</f>
        <v>#N/A</v>
      </c>
    </row>
    <row r="1712" spans="1:9" ht="14.25">
      <c r="A1712" t="s">
        <v>11620</v>
      </c>
      <c r="B1712" t="s">
        <v>11619</v>
      </c>
      <c r="C1712" t="s">
        <v>13844</v>
      </c>
      <c r="D1712" t="s">
        <v>13823</v>
      </c>
      <c r="E1712" t="s">
        <v>4006</v>
      </c>
      <c r="F1712" s="46">
        <v>300</v>
      </c>
      <c r="G1712" t="str">
        <f t="shared" si="27"/>
        <v>6217001630028084207300</v>
      </c>
      <c r="H1712" t="s">
        <v>198</v>
      </c>
      <c r="I1712" t="e">
        <f>VLOOKUP(G1712,网银退!C:D,2,FALSE)</f>
        <v>#N/A</v>
      </c>
    </row>
    <row r="1713" spans="1:17" ht="14.25">
      <c r="A1713" t="s">
        <v>11625</v>
      </c>
      <c r="B1713" t="s">
        <v>11622</v>
      </c>
      <c r="C1713" t="s">
        <v>13844</v>
      </c>
      <c r="D1713" t="s">
        <v>13823</v>
      </c>
      <c r="E1713" t="s">
        <v>11627</v>
      </c>
      <c r="F1713" s="46">
        <v>2554.0300000000002</v>
      </c>
      <c r="G1713" t="str">
        <f t="shared" si="27"/>
        <v>62166027000005512942554.03</v>
      </c>
      <c r="H1713" t="s">
        <v>198</v>
      </c>
      <c r="I1713" t="e">
        <f>VLOOKUP(G1713,网银退!C:D,2,FALSE)</f>
        <v>#N/A</v>
      </c>
    </row>
    <row r="1714" spans="1:17" ht="14.25">
      <c r="A1714" t="s">
        <v>5785</v>
      </c>
      <c r="B1714" t="s">
        <v>5784</v>
      </c>
      <c r="C1714" t="s">
        <v>13841</v>
      </c>
      <c r="D1714" t="s">
        <v>13823</v>
      </c>
      <c r="E1714" t="s">
        <v>5788</v>
      </c>
      <c r="F1714" s="46">
        <v>700</v>
      </c>
      <c r="G1714" t="str">
        <f t="shared" si="27"/>
        <v>6259960238150056700</v>
      </c>
      <c r="H1714" t="s">
        <v>215</v>
      </c>
      <c r="I1714" t="str">
        <f>VLOOKUP(G1714,网银退!C:D,2,FALSE)</f>
        <v>20170718</v>
      </c>
    </row>
    <row r="1715" spans="1:17" ht="14.25">
      <c r="A1715" t="s">
        <v>11631</v>
      </c>
      <c r="B1715" t="s">
        <v>11630</v>
      </c>
      <c r="C1715" t="s">
        <v>13844</v>
      </c>
      <c r="D1715" t="s">
        <v>13823</v>
      </c>
      <c r="E1715" t="s">
        <v>11596</v>
      </c>
      <c r="F1715" s="46">
        <v>113.58</v>
      </c>
      <c r="G1715" t="str">
        <f t="shared" si="27"/>
        <v>6217790001013772666113.58</v>
      </c>
      <c r="H1715" t="s">
        <v>198</v>
      </c>
      <c r="I1715" t="e">
        <f>VLOOKUP(G1715,网银退!C:D,2,FALSE)</f>
        <v>#N/A</v>
      </c>
    </row>
    <row r="1716" spans="1:17" ht="14.25">
      <c r="A1716" t="s">
        <v>11636</v>
      </c>
      <c r="B1716" t="s">
        <v>11633</v>
      </c>
      <c r="C1716" t="s">
        <v>13844</v>
      </c>
      <c r="D1716" t="s">
        <v>13823</v>
      </c>
      <c r="E1716" t="s">
        <v>11638</v>
      </c>
      <c r="F1716" s="46">
        <v>183.5</v>
      </c>
      <c r="G1716" t="str">
        <f t="shared" si="27"/>
        <v>6217997070004293694183.5</v>
      </c>
      <c r="H1716" t="s">
        <v>198</v>
      </c>
      <c r="I1716" t="e">
        <f>VLOOKUP(G1716,网银退!C:D,2,FALSE)</f>
        <v>#N/A</v>
      </c>
    </row>
    <row r="1717" spans="1:17" ht="14.25">
      <c r="A1717" t="s">
        <v>5797</v>
      </c>
      <c r="B1717" t="s">
        <v>5796</v>
      </c>
      <c r="C1717" t="s">
        <v>13841</v>
      </c>
      <c r="D1717" t="s">
        <v>13823</v>
      </c>
      <c r="E1717" t="s">
        <v>5788</v>
      </c>
      <c r="F1717" s="46">
        <v>77.17</v>
      </c>
      <c r="G1717" t="str">
        <f t="shared" si="27"/>
        <v>625996023815005677.17</v>
      </c>
      <c r="H1717" t="s">
        <v>215</v>
      </c>
      <c r="I1717" t="str">
        <f>VLOOKUP(G1717,网银退!C:D,2,FALSE)</f>
        <v>20170718</v>
      </c>
    </row>
    <row r="1718" spans="1:17" ht="14.25">
      <c r="A1718" t="s">
        <v>11644</v>
      </c>
      <c r="B1718" t="s">
        <v>11641</v>
      </c>
      <c r="C1718" t="s">
        <v>13844</v>
      </c>
      <c r="D1718" t="s">
        <v>13823</v>
      </c>
      <c r="E1718" t="s">
        <v>9082</v>
      </c>
      <c r="F1718" s="46">
        <v>4400</v>
      </c>
      <c r="G1718" t="str">
        <f t="shared" si="27"/>
        <v>3771550244825614400</v>
      </c>
      <c r="H1718" t="s">
        <v>198</v>
      </c>
      <c r="I1718" t="e">
        <f>VLOOKUP(G1718,网银退!C:D,2,FALSE)</f>
        <v>#N/A</v>
      </c>
    </row>
    <row r="1719" spans="1:17" ht="14.25">
      <c r="A1719" t="s">
        <v>11655</v>
      </c>
      <c r="B1719" t="s">
        <v>11652</v>
      </c>
      <c r="C1719" t="s">
        <v>13844</v>
      </c>
      <c r="D1719" t="s">
        <v>13823</v>
      </c>
      <c r="E1719" t="s">
        <v>11657</v>
      </c>
      <c r="F1719" s="46">
        <v>200</v>
      </c>
      <c r="G1719" t="str">
        <f t="shared" si="27"/>
        <v>6222082410001510466200</v>
      </c>
      <c r="H1719" t="s">
        <v>198</v>
      </c>
      <c r="I1719" t="e">
        <f>VLOOKUP(G1719,网银退!C:D,2,FALSE)</f>
        <v>#N/A</v>
      </c>
    </row>
    <row r="1720" spans="1:17" ht="14.25">
      <c r="A1720" t="s">
        <v>11649</v>
      </c>
      <c r="B1720" t="s">
        <v>11646</v>
      </c>
      <c r="C1720" t="s">
        <v>13844</v>
      </c>
      <c r="D1720" t="s">
        <v>13823</v>
      </c>
      <c r="E1720" t="s">
        <v>11651</v>
      </c>
      <c r="F1720" s="46">
        <v>597.48</v>
      </c>
      <c r="G1720" t="str">
        <f t="shared" si="27"/>
        <v>4984511137057608597.48</v>
      </c>
      <c r="H1720" t="s">
        <v>198</v>
      </c>
      <c r="I1720" t="e">
        <f>VLOOKUP(G1720,网银退!C:D,2,FALSE)</f>
        <v>#N/A</v>
      </c>
    </row>
    <row r="1721" spans="1:17" ht="14.25">
      <c r="A1721" t="s">
        <v>11661</v>
      </c>
      <c r="B1721" t="s">
        <v>11658</v>
      </c>
      <c r="C1721" t="s">
        <v>13844</v>
      </c>
      <c r="D1721" t="s">
        <v>13823</v>
      </c>
      <c r="E1721" t="s">
        <v>11663</v>
      </c>
      <c r="F1721" s="46">
        <v>2160</v>
      </c>
      <c r="G1721" t="str">
        <f t="shared" si="27"/>
        <v>51871870162157572160</v>
      </c>
      <c r="H1721" t="s">
        <v>198</v>
      </c>
      <c r="I1721" t="e">
        <f>VLOOKUP(G1721,网银退!C:D,2,FALSE)</f>
        <v>#N/A</v>
      </c>
    </row>
    <row r="1722" spans="1:17" ht="14.25">
      <c r="A1722" t="s">
        <v>11665</v>
      </c>
      <c r="B1722" t="s">
        <v>11664</v>
      </c>
      <c r="C1722" t="s">
        <v>13844</v>
      </c>
      <c r="D1722" t="s">
        <v>13823</v>
      </c>
      <c r="E1722" t="s">
        <v>11663</v>
      </c>
      <c r="F1722" s="46">
        <v>9</v>
      </c>
      <c r="G1722" t="str">
        <f t="shared" si="27"/>
        <v>51871870162157579</v>
      </c>
      <c r="H1722" t="s">
        <v>198</v>
      </c>
      <c r="I1722" t="e">
        <f>VLOOKUP(G1722,网银退!C:D,2,FALSE)</f>
        <v>#N/A</v>
      </c>
    </row>
    <row r="1723" spans="1:17" ht="14.25">
      <c r="A1723" t="s">
        <v>11670</v>
      </c>
      <c r="B1723" t="s">
        <v>11667</v>
      </c>
      <c r="C1723" t="s">
        <v>13844</v>
      </c>
      <c r="D1723" t="s">
        <v>13823</v>
      </c>
      <c r="E1723" t="s">
        <v>11672</v>
      </c>
      <c r="F1723" s="46">
        <v>509.12</v>
      </c>
      <c r="G1723" t="str">
        <f t="shared" si="27"/>
        <v>6212262409004402294509.12</v>
      </c>
      <c r="H1723" t="s">
        <v>198</v>
      </c>
      <c r="I1723" t="e">
        <f>VLOOKUP(G1723,网银退!C:D,2,FALSE)</f>
        <v>#N/A</v>
      </c>
    </row>
    <row r="1724" spans="1:17" ht="14.25">
      <c r="A1724" t="s">
        <v>2995</v>
      </c>
      <c r="B1724" t="s">
        <v>2994</v>
      </c>
      <c r="C1724" t="s">
        <v>13826</v>
      </c>
      <c r="D1724" t="s">
        <v>13823</v>
      </c>
      <c r="E1724" t="s">
        <v>2997</v>
      </c>
      <c r="F1724" s="46">
        <v>319</v>
      </c>
      <c r="G1724" t="str">
        <f t="shared" si="27"/>
        <v>6259960249540568319</v>
      </c>
      <c r="H1724" t="s">
        <v>215</v>
      </c>
      <c r="I1724" t="str">
        <f>VLOOKUP(G1724,网银退!C:D,2,FALSE)</f>
        <v>20170704</v>
      </c>
      <c r="P1724"/>
      <c r="Q1724"/>
    </row>
    <row r="1725" spans="1:17" ht="14.25">
      <c r="A1725" t="s">
        <v>11678</v>
      </c>
      <c r="B1725" t="s">
        <v>11675</v>
      </c>
      <c r="C1725" t="s">
        <v>13844</v>
      </c>
      <c r="D1725" t="s">
        <v>13823</v>
      </c>
      <c r="E1725" t="s">
        <v>11680</v>
      </c>
      <c r="F1725" s="46">
        <v>331</v>
      </c>
      <c r="G1725" t="str">
        <f t="shared" si="27"/>
        <v>6228483978591956473331</v>
      </c>
      <c r="H1725" t="s">
        <v>198</v>
      </c>
      <c r="I1725" t="e">
        <f>VLOOKUP(G1725,网银退!C:D,2,FALSE)</f>
        <v>#N/A</v>
      </c>
    </row>
    <row r="1726" spans="1:17" ht="14.25">
      <c r="A1726" t="s">
        <v>11684</v>
      </c>
      <c r="B1726" t="s">
        <v>11681</v>
      </c>
      <c r="C1726" t="s">
        <v>13844</v>
      </c>
      <c r="D1726" t="s">
        <v>13823</v>
      </c>
      <c r="E1726" t="s">
        <v>11686</v>
      </c>
      <c r="F1726" s="46">
        <v>500</v>
      </c>
      <c r="G1726" t="str">
        <f t="shared" si="27"/>
        <v>6225750005805763500</v>
      </c>
      <c r="H1726" t="s">
        <v>198</v>
      </c>
      <c r="I1726" t="e">
        <f>VLOOKUP(G1726,网银退!C:D,2,FALSE)</f>
        <v>#N/A</v>
      </c>
    </row>
    <row r="1727" spans="1:17" ht="14.25">
      <c r="A1727" t="s">
        <v>11690</v>
      </c>
      <c r="B1727" t="s">
        <v>11687</v>
      </c>
      <c r="C1727" t="s">
        <v>13844</v>
      </c>
      <c r="D1727" t="s">
        <v>13823</v>
      </c>
      <c r="E1727" t="s">
        <v>11692</v>
      </c>
      <c r="F1727" s="46">
        <v>214.14</v>
      </c>
      <c r="G1727" t="str">
        <f t="shared" si="27"/>
        <v>6231900000135858120214.14</v>
      </c>
      <c r="H1727" t="s">
        <v>198</v>
      </c>
      <c r="I1727" t="e">
        <f>VLOOKUP(G1727,网银退!C:D,2,FALSE)</f>
        <v>#N/A</v>
      </c>
    </row>
    <row r="1728" spans="1:17" ht="14.25">
      <c r="A1728" t="s">
        <v>11696</v>
      </c>
      <c r="B1728" t="s">
        <v>11693</v>
      </c>
      <c r="C1728" t="s">
        <v>13844</v>
      </c>
      <c r="D1728" t="s">
        <v>13823</v>
      </c>
      <c r="E1728" t="s">
        <v>11698</v>
      </c>
      <c r="F1728" s="46">
        <v>990.5</v>
      </c>
      <c r="G1728" t="str">
        <f t="shared" si="27"/>
        <v>6228481190710855717990.5</v>
      </c>
      <c r="H1728" t="s">
        <v>198</v>
      </c>
      <c r="I1728" t="e">
        <f>VLOOKUP(G1728,网银退!C:D,2,FALSE)</f>
        <v>#N/A</v>
      </c>
    </row>
    <row r="1729" spans="1:9" ht="14.25">
      <c r="A1729" t="s">
        <v>5889</v>
      </c>
      <c r="B1729" t="s">
        <v>5888</v>
      </c>
      <c r="C1729" t="s">
        <v>13841</v>
      </c>
      <c r="D1729" t="s">
        <v>13823</v>
      </c>
      <c r="E1729" t="s">
        <v>5892</v>
      </c>
      <c r="F1729" s="46">
        <v>373.95</v>
      </c>
      <c r="G1729" t="str">
        <f t="shared" si="27"/>
        <v>6259980001536653373.95</v>
      </c>
      <c r="H1729" t="s">
        <v>215</v>
      </c>
      <c r="I1729" t="str">
        <f>VLOOKUP(G1729,网银退!C:D,2,FALSE)</f>
        <v>20170718</v>
      </c>
    </row>
    <row r="1730" spans="1:9" ht="14.25">
      <c r="A1730" t="s">
        <v>11704</v>
      </c>
      <c r="B1730" t="s">
        <v>11701</v>
      </c>
      <c r="C1730" t="s">
        <v>13844</v>
      </c>
      <c r="D1730" t="s">
        <v>13823</v>
      </c>
      <c r="E1730" t="s">
        <v>11706</v>
      </c>
      <c r="F1730" s="46">
        <v>6939</v>
      </c>
      <c r="G1730" t="str">
        <f t="shared" si="27"/>
        <v>62284819361247168656939</v>
      </c>
      <c r="H1730" t="s">
        <v>198</v>
      </c>
      <c r="I1730" t="e">
        <f>VLOOKUP(G1730,网银退!C:D,2,FALSE)</f>
        <v>#N/A</v>
      </c>
    </row>
    <row r="1731" spans="1:9" ht="14.25">
      <c r="A1731" t="s">
        <v>11710</v>
      </c>
      <c r="B1731" t="s">
        <v>11707</v>
      </c>
      <c r="C1731" t="s">
        <v>13844</v>
      </c>
      <c r="D1731" t="s">
        <v>13823</v>
      </c>
      <c r="E1731" t="s">
        <v>11706</v>
      </c>
      <c r="F1731" s="46">
        <v>1000</v>
      </c>
      <c r="G1731" t="str">
        <f t="shared" si="27"/>
        <v>62284819361247168651000</v>
      </c>
      <c r="H1731" t="s">
        <v>198</v>
      </c>
      <c r="I1731" t="e">
        <f>VLOOKUP(G1731,网银退!C:D,2,FALSE)</f>
        <v>#N/A</v>
      </c>
    </row>
    <row r="1732" spans="1:9" ht="14.25">
      <c r="A1732" t="s">
        <v>11715</v>
      </c>
      <c r="B1732" t="s">
        <v>11712</v>
      </c>
      <c r="C1732" t="s">
        <v>13844</v>
      </c>
      <c r="D1732" t="s">
        <v>13823</v>
      </c>
      <c r="E1732" t="s">
        <v>11717</v>
      </c>
      <c r="F1732" s="46">
        <v>500</v>
      </c>
      <c r="G1732" t="str">
        <f t="shared" si="27"/>
        <v>6230580000100804835500</v>
      </c>
      <c r="H1732" t="s">
        <v>198</v>
      </c>
      <c r="I1732" t="e">
        <f>VLOOKUP(G1732,网银退!C:D,2,FALSE)</f>
        <v>#N/A</v>
      </c>
    </row>
    <row r="1733" spans="1:9" ht="14.25">
      <c r="A1733" t="s">
        <v>11721</v>
      </c>
      <c r="B1733" t="s">
        <v>11718</v>
      </c>
      <c r="C1733" t="s">
        <v>13844</v>
      </c>
      <c r="D1733" t="s">
        <v>13823</v>
      </c>
      <c r="E1733" t="s">
        <v>11723</v>
      </c>
      <c r="F1733" s="46">
        <v>1200</v>
      </c>
      <c r="G1733" t="str">
        <f t="shared" si="27"/>
        <v>62122625040021991551200</v>
      </c>
      <c r="H1733" t="s">
        <v>198</v>
      </c>
      <c r="I1733" t="e">
        <f>VLOOKUP(G1733,网银退!C:D,2,FALSE)</f>
        <v>#N/A</v>
      </c>
    </row>
    <row r="1734" spans="1:9" ht="14.25">
      <c r="A1734" t="s">
        <v>11726</v>
      </c>
      <c r="B1734" t="s">
        <v>11724</v>
      </c>
      <c r="C1734" t="s">
        <v>13844</v>
      </c>
      <c r="D1734" t="s">
        <v>13823</v>
      </c>
      <c r="E1734" t="s">
        <v>11728</v>
      </c>
      <c r="F1734" s="46">
        <v>460.34</v>
      </c>
      <c r="G1734" t="str">
        <f t="shared" ref="G1734:G1783" si="28">E1734&amp;F1734</f>
        <v>62225805901831108460.34</v>
      </c>
      <c r="H1734" t="s">
        <v>198</v>
      </c>
      <c r="I1734" t="e">
        <f>VLOOKUP(G1734,网银退!C:D,2,FALSE)</f>
        <v>#N/A</v>
      </c>
    </row>
    <row r="1735" spans="1:9" ht="14.25">
      <c r="A1735" t="s">
        <v>11732</v>
      </c>
      <c r="B1735" t="s">
        <v>11729</v>
      </c>
      <c r="C1735" t="s">
        <v>13844</v>
      </c>
      <c r="D1735" t="s">
        <v>13823</v>
      </c>
      <c r="E1735" t="s">
        <v>11734</v>
      </c>
      <c r="F1735" s="46">
        <v>34.5</v>
      </c>
      <c r="G1735" t="str">
        <f t="shared" si="28"/>
        <v>622848289820137917434.5</v>
      </c>
      <c r="H1735" t="s">
        <v>198</v>
      </c>
      <c r="I1735" t="e">
        <f>VLOOKUP(G1735,网银退!C:D,2,FALSE)</f>
        <v>#N/A</v>
      </c>
    </row>
    <row r="1736" spans="1:9" ht="14.25">
      <c r="A1736" t="s">
        <v>11738</v>
      </c>
      <c r="B1736" t="s">
        <v>11735</v>
      </c>
      <c r="C1736" t="s">
        <v>13844</v>
      </c>
      <c r="D1736" t="s">
        <v>13823</v>
      </c>
      <c r="E1736" t="s">
        <v>11740</v>
      </c>
      <c r="F1736" s="46">
        <v>200</v>
      </c>
      <c r="G1736" t="str">
        <f t="shared" si="28"/>
        <v>6217852700012427074200</v>
      </c>
      <c r="H1736" t="s">
        <v>198</v>
      </c>
      <c r="I1736" t="e">
        <f>VLOOKUP(G1736,网银退!C:D,2,FALSE)</f>
        <v>#N/A</v>
      </c>
    </row>
    <row r="1737" spans="1:9" ht="14.25">
      <c r="A1737" t="s">
        <v>11744</v>
      </c>
      <c r="B1737" t="s">
        <v>11741</v>
      </c>
      <c r="C1737" t="s">
        <v>13844</v>
      </c>
      <c r="D1737" t="s">
        <v>13823</v>
      </c>
      <c r="E1737" t="s">
        <v>11746</v>
      </c>
      <c r="F1737" s="46">
        <v>3656.11</v>
      </c>
      <c r="G1737" t="str">
        <f t="shared" si="28"/>
        <v>62284833410827151163656.11</v>
      </c>
      <c r="H1737" t="s">
        <v>198</v>
      </c>
      <c r="I1737" t="e">
        <f>VLOOKUP(G1737,网银退!C:D,2,FALSE)</f>
        <v>#N/A</v>
      </c>
    </row>
    <row r="1738" spans="1:9" ht="14.25">
      <c r="A1738" t="s">
        <v>5938</v>
      </c>
      <c r="B1738" t="s">
        <v>5937</v>
      </c>
      <c r="C1738" t="s">
        <v>13843</v>
      </c>
      <c r="D1738" t="s">
        <v>13823</v>
      </c>
      <c r="E1738" t="s">
        <v>5941</v>
      </c>
      <c r="F1738" s="46">
        <v>842.09</v>
      </c>
      <c r="G1738" t="str">
        <f t="shared" si="28"/>
        <v>6259980028096574842.09</v>
      </c>
      <c r="H1738" t="s">
        <v>215</v>
      </c>
      <c r="I1738" t="str">
        <f>VLOOKUP(G1738,网银退!C:D,2,FALSE)</f>
        <v>20170719</v>
      </c>
    </row>
    <row r="1739" spans="1:9" ht="14.25">
      <c r="A1739" t="s">
        <v>11756</v>
      </c>
      <c r="B1739" t="s">
        <v>11753</v>
      </c>
      <c r="C1739" t="s">
        <v>13844</v>
      </c>
      <c r="D1739" t="s">
        <v>13823</v>
      </c>
      <c r="E1739" t="s">
        <v>11758</v>
      </c>
      <c r="F1739" s="46">
        <v>950</v>
      </c>
      <c r="G1739" t="str">
        <f t="shared" si="28"/>
        <v>6221550859959243950</v>
      </c>
      <c r="H1739" t="s">
        <v>198</v>
      </c>
      <c r="I1739" t="e">
        <f>VLOOKUP(G1739,网银退!C:D,2,FALSE)</f>
        <v>#N/A</v>
      </c>
    </row>
    <row r="1740" spans="1:9" ht="14.25">
      <c r="A1740" t="s">
        <v>11750</v>
      </c>
      <c r="B1740" t="s">
        <v>11749</v>
      </c>
      <c r="C1740" t="s">
        <v>13844</v>
      </c>
      <c r="D1740" t="s">
        <v>13823</v>
      </c>
      <c r="E1740" t="s">
        <v>11752</v>
      </c>
      <c r="F1740" s="46">
        <v>615.89</v>
      </c>
      <c r="G1740" t="str">
        <f t="shared" si="28"/>
        <v>6217921274431538615.89</v>
      </c>
      <c r="H1740" t="s">
        <v>198</v>
      </c>
      <c r="I1740" t="e">
        <f>VLOOKUP(G1740,网银退!C:D,2,FALSE)</f>
        <v>#N/A</v>
      </c>
    </row>
    <row r="1741" spans="1:9" ht="14.25">
      <c r="A1741" t="s">
        <v>11762</v>
      </c>
      <c r="B1741" t="s">
        <v>11759</v>
      </c>
      <c r="C1741" t="s">
        <v>13844</v>
      </c>
      <c r="D1741" t="s">
        <v>13823</v>
      </c>
      <c r="E1741" t="s">
        <v>11764</v>
      </c>
      <c r="F1741" s="46">
        <v>5500</v>
      </c>
      <c r="G1741" t="str">
        <f t="shared" si="28"/>
        <v>62215508978338555500</v>
      </c>
      <c r="H1741" t="s">
        <v>198</v>
      </c>
      <c r="I1741" t="e">
        <f>VLOOKUP(G1741,网银退!C:D,2,FALSE)</f>
        <v>#N/A</v>
      </c>
    </row>
    <row r="1742" spans="1:9" ht="14.25">
      <c r="A1742" t="s">
        <v>11767</v>
      </c>
      <c r="B1742" t="s">
        <v>11765</v>
      </c>
      <c r="C1742" t="s">
        <v>13844</v>
      </c>
      <c r="D1742" t="s">
        <v>13823</v>
      </c>
      <c r="E1742" t="s">
        <v>11746</v>
      </c>
      <c r="F1742" s="46">
        <v>44.5</v>
      </c>
      <c r="G1742" t="str">
        <f t="shared" si="28"/>
        <v>622848334108271511644.5</v>
      </c>
      <c r="H1742" t="s">
        <v>198</v>
      </c>
      <c r="I1742" t="e">
        <f>VLOOKUP(G1742,网银退!C:D,2,FALSE)</f>
        <v>#N/A</v>
      </c>
    </row>
    <row r="1743" spans="1:9" ht="14.25">
      <c r="A1743" t="s">
        <v>11770</v>
      </c>
      <c r="B1743" t="s">
        <v>11769</v>
      </c>
      <c r="C1743" t="s">
        <v>13844</v>
      </c>
      <c r="D1743" t="s">
        <v>13823</v>
      </c>
      <c r="E1743" t="s">
        <v>11717</v>
      </c>
      <c r="F1743" s="46">
        <v>400</v>
      </c>
      <c r="G1743" t="str">
        <f t="shared" si="28"/>
        <v>6230580000100804835400</v>
      </c>
      <c r="H1743" t="s">
        <v>198</v>
      </c>
      <c r="I1743" t="e">
        <f>VLOOKUP(G1743,网银退!C:D,2,FALSE)</f>
        <v>#N/A</v>
      </c>
    </row>
    <row r="1744" spans="1:9" ht="14.25">
      <c r="A1744" t="s">
        <v>11775</v>
      </c>
      <c r="B1744" t="s">
        <v>11772</v>
      </c>
      <c r="C1744" t="s">
        <v>13844</v>
      </c>
      <c r="D1744" t="s">
        <v>13823</v>
      </c>
      <c r="E1744" t="s">
        <v>11777</v>
      </c>
      <c r="F1744" s="46">
        <v>6100</v>
      </c>
      <c r="G1744" t="str">
        <f t="shared" si="28"/>
        <v>62319000000657903926100</v>
      </c>
      <c r="H1744" t="s">
        <v>198</v>
      </c>
      <c r="I1744" t="e">
        <f>VLOOKUP(G1744,网银退!C:D,2,FALSE)</f>
        <v>#N/A</v>
      </c>
    </row>
    <row r="1745" spans="1:9" ht="14.25">
      <c r="A1745" t="s">
        <v>6007</v>
      </c>
      <c r="B1745" t="s">
        <v>6006</v>
      </c>
      <c r="C1745" t="s">
        <v>13843</v>
      </c>
      <c r="D1745" t="s">
        <v>13823</v>
      </c>
      <c r="E1745" t="s">
        <v>5941</v>
      </c>
      <c r="F1745" s="46">
        <v>842.09</v>
      </c>
      <c r="G1745" t="str">
        <f t="shared" si="28"/>
        <v>6259980028096574842.09</v>
      </c>
      <c r="H1745" t="s">
        <v>215</v>
      </c>
      <c r="I1745" t="str">
        <f>VLOOKUP(G1745,网银退!C:D,2,FALSE)</f>
        <v>20170719</v>
      </c>
    </row>
    <row r="1746" spans="1:9" ht="14.25">
      <c r="A1746" t="s">
        <v>5370</v>
      </c>
      <c r="B1746" t="s">
        <v>5369</v>
      </c>
      <c r="C1746" t="s">
        <v>13835</v>
      </c>
      <c r="D1746" t="s">
        <v>13823</v>
      </c>
      <c r="E1746" t="s">
        <v>5373</v>
      </c>
      <c r="F1746" s="46">
        <v>515</v>
      </c>
      <c r="G1746" t="str">
        <f t="shared" si="28"/>
        <v>6259980028096863515</v>
      </c>
      <c r="H1746" t="s">
        <v>215</v>
      </c>
      <c r="I1746" t="str">
        <f>VLOOKUP(G1746,网银退!C:D,2,FALSE)</f>
        <v>20170713</v>
      </c>
    </row>
    <row r="1747" spans="1:9" ht="14.25">
      <c r="A1747" t="s">
        <v>11785</v>
      </c>
      <c r="B1747" t="s">
        <v>11782</v>
      </c>
      <c r="C1747" t="s">
        <v>13844</v>
      </c>
      <c r="D1747" t="s">
        <v>13823</v>
      </c>
      <c r="E1747" t="s">
        <v>11787</v>
      </c>
      <c r="F1747" s="46">
        <v>113</v>
      </c>
      <c r="G1747" t="str">
        <f t="shared" si="28"/>
        <v>6212262514000178168113</v>
      </c>
      <c r="H1747" t="s">
        <v>198</v>
      </c>
      <c r="I1747" t="e">
        <f>VLOOKUP(G1747,网银退!C:D,2,FALSE)</f>
        <v>#N/A</v>
      </c>
    </row>
    <row r="1748" spans="1:9" ht="14.25">
      <c r="A1748" t="s">
        <v>11791</v>
      </c>
      <c r="B1748" t="s">
        <v>11788</v>
      </c>
      <c r="C1748" t="s">
        <v>13844</v>
      </c>
      <c r="D1748" t="s">
        <v>13823</v>
      </c>
      <c r="E1748" t="s">
        <v>11793</v>
      </c>
      <c r="F1748" s="46">
        <v>78</v>
      </c>
      <c r="G1748" t="str">
        <f t="shared" si="28"/>
        <v>623190000010612619278</v>
      </c>
      <c r="H1748" t="s">
        <v>198</v>
      </c>
      <c r="I1748" t="e">
        <f>VLOOKUP(G1748,网银退!C:D,2,FALSE)</f>
        <v>#N/A</v>
      </c>
    </row>
    <row r="1749" spans="1:9" ht="14.25">
      <c r="A1749" t="s">
        <v>11797</v>
      </c>
      <c r="B1749" t="s">
        <v>11794</v>
      </c>
      <c r="C1749" t="s">
        <v>13844</v>
      </c>
      <c r="D1749" t="s">
        <v>13823</v>
      </c>
      <c r="E1749" t="s">
        <v>11799</v>
      </c>
      <c r="F1749" s="46">
        <v>97</v>
      </c>
      <c r="G1749" t="str">
        <f t="shared" si="28"/>
        <v>622848086829161647297</v>
      </c>
      <c r="H1749" t="s">
        <v>198</v>
      </c>
      <c r="I1749" t="e">
        <f>VLOOKUP(G1749,网银退!C:D,2,FALSE)</f>
        <v>#N/A</v>
      </c>
    </row>
    <row r="1750" spans="1:9" ht="14.25">
      <c r="A1750" t="s">
        <v>6277</v>
      </c>
      <c r="B1750" t="s">
        <v>6276</v>
      </c>
      <c r="C1750" t="s">
        <v>13844</v>
      </c>
      <c r="D1750" t="s">
        <v>13823</v>
      </c>
      <c r="E1750" t="s">
        <v>6280</v>
      </c>
      <c r="F1750" s="46">
        <v>4440</v>
      </c>
      <c r="G1750" t="str">
        <f t="shared" si="28"/>
        <v>62826800201794664440</v>
      </c>
      <c r="H1750" t="s">
        <v>215</v>
      </c>
      <c r="I1750" t="str">
        <f>VLOOKUP(G1750,网银退!C:D,2,FALSE)</f>
        <v>20170720</v>
      </c>
    </row>
    <row r="1751" spans="1:9" ht="14.25">
      <c r="A1751" t="s">
        <v>11805</v>
      </c>
      <c r="B1751" t="s">
        <v>11802</v>
      </c>
      <c r="C1751" t="s">
        <v>13844</v>
      </c>
      <c r="D1751" t="s">
        <v>13823</v>
      </c>
      <c r="E1751" t="s">
        <v>11807</v>
      </c>
      <c r="F1751" s="46">
        <v>6.5</v>
      </c>
      <c r="G1751" t="str">
        <f t="shared" si="28"/>
        <v>40625228701562966.5</v>
      </c>
      <c r="H1751" t="s">
        <v>198</v>
      </c>
      <c r="I1751" t="e">
        <f>VLOOKUP(G1751,网银退!C:D,2,FALSE)</f>
        <v>#N/A</v>
      </c>
    </row>
    <row r="1752" spans="1:9" ht="14.25">
      <c r="A1752" t="s">
        <v>11811</v>
      </c>
      <c r="B1752" t="s">
        <v>11808</v>
      </c>
      <c r="C1752" t="s">
        <v>13844</v>
      </c>
      <c r="D1752" t="s">
        <v>13823</v>
      </c>
      <c r="E1752" t="s">
        <v>6245</v>
      </c>
      <c r="F1752" s="46">
        <v>811.5</v>
      </c>
      <c r="G1752" t="str">
        <f t="shared" si="28"/>
        <v>6231900000078958135811.5</v>
      </c>
      <c r="H1752" t="s">
        <v>198</v>
      </c>
      <c r="I1752" t="e">
        <f>VLOOKUP(G1752,网银退!C:D,2,FALSE)</f>
        <v>#N/A</v>
      </c>
    </row>
    <row r="1753" spans="1:9" ht="14.25">
      <c r="A1753" t="s">
        <v>5466</v>
      </c>
      <c r="B1753" t="s">
        <v>5465</v>
      </c>
      <c r="C1753" t="s">
        <v>13836</v>
      </c>
      <c r="D1753" t="s">
        <v>13823</v>
      </c>
      <c r="E1753" t="s">
        <v>5469</v>
      </c>
      <c r="F1753" s="46">
        <v>2500</v>
      </c>
      <c r="G1753" t="str">
        <f t="shared" si="28"/>
        <v>62826800251441352500</v>
      </c>
      <c r="H1753" t="s">
        <v>215</v>
      </c>
      <c r="I1753" t="str">
        <f>VLOOKUP(G1753,网银退!C:D,2,FALSE)</f>
        <v>20170714</v>
      </c>
    </row>
    <row r="1754" spans="1:9" ht="14.25">
      <c r="A1754" t="s">
        <v>11818</v>
      </c>
      <c r="B1754" t="s">
        <v>11815</v>
      </c>
      <c r="C1754" t="s">
        <v>13844</v>
      </c>
      <c r="D1754" t="s">
        <v>13823</v>
      </c>
      <c r="E1754" t="s">
        <v>11820</v>
      </c>
      <c r="F1754" s="46">
        <v>90</v>
      </c>
      <c r="G1754" t="str">
        <f t="shared" si="28"/>
        <v>621483877078413290</v>
      </c>
      <c r="H1754" t="s">
        <v>198</v>
      </c>
      <c r="I1754" t="e">
        <f>VLOOKUP(G1754,网银退!C:D,2,FALSE)</f>
        <v>#N/A</v>
      </c>
    </row>
    <row r="1755" spans="1:9" ht="14.25">
      <c r="A1755" t="s">
        <v>11824</v>
      </c>
      <c r="B1755" t="s">
        <v>11821</v>
      </c>
      <c r="C1755" t="s">
        <v>13844</v>
      </c>
      <c r="D1755" t="s">
        <v>13823</v>
      </c>
      <c r="E1755" t="s">
        <v>11826</v>
      </c>
      <c r="F1755" s="46">
        <v>201</v>
      </c>
      <c r="G1755" t="str">
        <f t="shared" si="28"/>
        <v>6214600180003581191201</v>
      </c>
      <c r="H1755" t="s">
        <v>198</v>
      </c>
      <c r="I1755" t="e">
        <f>VLOOKUP(G1755,网银退!C:D,2,FALSE)</f>
        <v>#N/A</v>
      </c>
    </row>
    <row r="1756" spans="1:9" ht="14.25">
      <c r="A1756" t="s">
        <v>11830</v>
      </c>
      <c r="B1756" t="s">
        <v>11827</v>
      </c>
      <c r="C1756" t="s">
        <v>13844</v>
      </c>
      <c r="D1756" t="s">
        <v>13823</v>
      </c>
      <c r="E1756" t="s">
        <v>11832</v>
      </c>
      <c r="F1756" s="46">
        <v>100</v>
      </c>
      <c r="G1756" t="str">
        <f t="shared" si="28"/>
        <v>6214833880489052100</v>
      </c>
      <c r="H1756" t="s">
        <v>198</v>
      </c>
      <c r="I1756" t="e">
        <f>VLOOKUP(G1756,网银退!C:D,2,FALSE)</f>
        <v>#N/A</v>
      </c>
    </row>
    <row r="1757" spans="1:9" ht="14.25">
      <c r="A1757" t="s">
        <v>11834</v>
      </c>
      <c r="B1757" t="s">
        <v>11833</v>
      </c>
      <c r="C1757" t="s">
        <v>13844</v>
      </c>
      <c r="D1757" t="s">
        <v>13823</v>
      </c>
      <c r="E1757" t="s">
        <v>11836</v>
      </c>
      <c r="F1757" s="46">
        <v>500</v>
      </c>
      <c r="G1757" t="str">
        <f t="shared" si="28"/>
        <v>6283620080047046500</v>
      </c>
      <c r="H1757" t="s">
        <v>198</v>
      </c>
      <c r="I1757" t="e">
        <f>VLOOKUP(G1757,网银退!C:D,2,FALSE)</f>
        <v>#N/A</v>
      </c>
    </row>
    <row r="1758" spans="1:9" ht="14.25">
      <c r="A1758" t="s">
        <v>11840</v>
      </c>
      <c r="B1758" t="s">
        <v>11837</v>
      </c>
      <c r="C1758" t="s">
        <v>13844</v>
      </c>
      <c r="D1758" t="s">
        <v>13823</v>
      </c>
      <c r="E1758" t="s">
        <v>11842</v>
      </c>
      <c r="F1758" s="46">
        <v>150</v>
      </c>
      <c r="G1758" t="str">
        <f t="shared" si="28"/>
        <v>6228480861079127010150</v>
      </c>
      <c r="H1758" t="s">
        <v>198</v>
      </c>
      <c r="I1758" t="e">
        <f>VLOOKUP(G1758,网银退!C:D,2,FALSE)</f>
        <v>#N/A</v>
      </c>
    </row>
    <row r="1759" spans="1:9" ht="14.25">
      <c r="A1759" t="s">
        <v>11846</v>
      </c>
      <c r="B1759" t="s">
        <v>11843</v>
      </c>
      <c r="C1759" t="s">
        <v>13844</v>
      </c>
      <c r="D1759" t="s">
        <v>13823</v>
      </c>
      <c r="E1759" t="s">
        <v>11848</v>
      </c>
      <c r="F1759" s="46">
        <v>9.14</v>
      </c>
      <c r="G1759" t="str">
        <f t="shared" si="28"/>
        <v>62284828907863739129.14</v>
      </c>
      <c r="H1759" t="s">
        <v>198</v>
      </c>
      <c r="I1759" t="e">
        <f>VLOOKUP(G1759,网银退!C:D,2,FALSE)</f>
        <v>#N/A</v>
      </c>
    </row>
    <row r="1760" spans="1:9" ht="14.25">
      <c r="A1760" t="s">
        <v>11852</v>
      </c>
      <c r="B1760" t="s">
        <v>11849</v>
      </c>
      <c r="C1760" t="s">
        <v>13844</v>
      </c>
      <c r="D1760" t="s">
        <v>13823</v>
      </c>
      <c r="E1760" t="s">
        <v>11854</v>
      </c>
      <c r="F1760" s="46">
        <v>700</v>
      </c>
      <c r="G1760" t="str">
        <f t="shared" si="28"/>
        <v>6228453340006654415700</v>
      </c>
      <c r="H1760" t="s">
        <v>198</v>
      </c>
      <c r="I1760" t="e">
        <f>VLOOKUP(G1760,网银退!C:D,2,FALSE)</f>
        <v>#N/A</v>
      </c>
    </row>
    <row r="1761" spans="1:17" ht="14.25">
      <c r="A1761" t="s">
        <v>2906</v>
      </c>
      <c r="B1761" t="s">
        <v>2905</v>
      </c>
      <c r="C1761" t="s">
        <v>13826</v>
      </c>
      <c r="D1761" t="s">
        <v>13823</v>
      </c>
      <c r="E1761" t="s">
        <v>2908</v>
      </c>
      <c r="F1761" s="46">
        <v>300</v>
      </c>
      <c r="G1761" t="str">
        <f t="shared" si="28"/>
        <v>6282680059946868300</v>
      </c>
      <c r="H1761" t="s">
        <v>215</v>
      </c>
      <c r="I1761" t="str">
        <f>VLOOKUP(G1761,网银退!C:D,2,FALSE)</f>
        <v>20170704</v>
      </c>
      <c r="P1761"/>
      <c r="Q1761"/>
    </row>
    <row r="1762" spans="1:17" ht="14.25">
      <c r="A1762" t="s">
        <v>5009</v>
      </c>
      <c r="B1762" t="s">
        <v>5008</v>
      </c>
      <c r="C1762" t="s">
        <v>13833</v>
      </c>
      <c r="D1762" t="s">
        <v>13823</v>
      </c>
      <c r="E1762" t="s">
        <v>5012</v>
      </c>
      <c r="F1762" s="46">
        <v>50</v>
      </c>
      <c r="G1762" t="str">
        <f t="shared" si="28"/>
        <v>628269000481895550</v>
      </c>
      <c r="H1762" t="s">
        <v>215</v>
      </c>
      <c r="I1762" t="str">
        <f>VLOOKUP(G1762,网银退!C:D,2,FALSE)</f>
        <v>20170711</v>
      </c>
    </row>
    <row r="1763" spans="1:17" ht="14.25">
      <c r="A1763" t="s">
        <v>11862</v>
      </c>
      <c r="B1763" t="s">
        <v>11859</v>
      </c>
      <c r="C1763" t="s">
        <v>13844</v>
      </c>
      <c r="D1763" t="s">
        <v>13823</v>
      </c>
      <c r="E1763" t="s">
        <v>11864</v>
      </c>
      <c r="F1763" s="46">
        <v>10.38</v>
      </c>
      <c r="G1763" t="str">
        <f t="shared" si="28"/>
        <v>622848086859655747010.38</v>
      </c>
      <c r="H1763" t="s">
        <v>198</v>
      </c>
      <c r="I1763" t="e">
        <f>VLOOKUP(G1763,网银退!C:D,2,FALSE)</f>
        <v>#N/A</v>
      </c>
    </row>
    <row r="1764" spans="1:17" ht="14.25">
      <c r="A1764" t="s">
        <v>6200</v>
      </c>
      <c r="B1764" t="s">
        <v>6199</v>
      </c>
      <c r="C1764" t="s">
        <v>13844</v>
      </c>
      <c r="D1764" t="s">
        <v>13823</v>
      </c>
      <c r="E1764" t="s">
        <v>6203</v>
      </c>
      <c r="F1764" s="46">
        <v>3600</v>
      </c>
      <c r="G1764" t="str">
        <f t="shared" si="28"/>
        <v>62828800482797243600</v>
      </c>
      <c r="H1764" t="s">
        <v>215</v>
      </c>
      <c r="I1764" t="str">
        <f>VLOOKUP(G1764,网银退!C:D,2,FALSE)</f>
        <v>20170720</v>
      </c>
    </row>
    <row r="1765" spans="1:17" ht="14.25">
      <c r="A1765" t="s">
        <v>11957</v>
      </c>
      <c r="B1765" t="s">
        <v>11956</v>
      </c>
      <c r="C1765" t="s">
        <v>13844</v>
      </c>
      <c r="D1765" t="s">
        <v>13823</v>
      </c>
      <c r="E1765" t="s">
        <v>6203</v>
      </c>
      <c r="F1765" s="46" t="s">
        <v>13876</v>
      </c>
      <c r="G1765" t="str">
        <f t="shared" si="28"/>
        <v>62828800482797243600.0</v>
      </c>
      <c r="H1765" t="s">
        <v>198</v>
      </c>
      <c r="I1765" t="e">
        <f>VLOOKUP(G1765,网银退!C:D,2,FALSE)</f>
        <v>#N/A</v>
      </c>
    </row>
    <row r="1766" spans="1:17" ht="14.25">
      <c r="A1766" t="s">
        <v>5377</v>
      </c>
      <c r="B1766" t="s">
        <v>5376</v>
      </c>
      <c r="C1766" t="s">
        <v>13835</v>
      </c>
      <c r="D1766" t="s">
        <v>13823</v>
      </c>
      <c r="E1766" t="s">
        <v>5380</v>
      </c>
      <c r="F1766" s="46">
        <v>560</v>
      </c>
      <c r="G1766" t="str">
        <f t="shared" si="28"/>
        <v>6282880052979227560</v>
      </c>
      <c r="H1766" t="s">
        <v>215</v>
      </c>
      <c r="I1766" t="str">
        <f>VLOOKUP(G1766,网银退!C:D,2,FALSE)</f>
        <v>20170713</v>
      </c>
    </row>
    <row r="1767" spans="1:17" ht="14.25">
      <c r="A1767" t="s">
        <v>11875</v>
      </c>
      <c r="B1767" t="s">
        <v>11872</v>
      </c>
      <c r="C1767" t="s">
        <v>13844</v>
      </c>
      <c r="D1767" t="s">
        <v>13823</v>
      </c>
      <c r="E1767" t="s">
        <v>11877</v>
      </c>
      <c r="F1767" s="46">
        <v>58</v>
      </c>
      <c r="G1767" t="str">
        <f t="shared" si="28"/>
        <v>622576001451343158</v>
      </c>
      <c r="H1767" t="s">
        <v>198</v>
      </c>
      <c r="I1767" t="e">
        <f>VLOOKUP(G1767,网银退!C:D,2,FALSE)</f>
        <v>#N/A</v>
      </c>
    </row>
    <row r="1768" spans="1:17" ht="14.25">
      <c r="A1768" t="s">
        <v>11881</v>
      </c>
      <c r="B1768" t="s">
        <v>11878</v>
      </c>
      <c r="C1768" t="s">
        <v>13844</v>
      </c>
      <c r="D1768" t="s">
        <v>13823</v>
      </c>
      <c r="E1768" t="s">
        <v>11883</v>
      </c>
      <c r="F1768" s="46">
        <v>384.64</v>
      </c>
      <c r="G1768" t="str">
        <f t="shared" si="28"/>
        <v>6228481930939095417384.64</v>
      </c>
      <c r="H1768" t="s">
        <v>198</v>
      </c>
      <c r="I1768" t="e">
        <f>VLOOKUP(G1768,网银退!C:D,2,FALSE)</f>
        <v>#N/A</v>
      </c>
    </row>
    <row r="1769" spans="1:17" ht="14.25">
      <c r="A1769" t="s">
        <v>11887</v>
      </c>
      <c r="B1769" t="s">
        <v>11884</v>
      </c>
      <c r="C1769" t="s">
        <v>13844</v>
      </c>
      <c r="D1769" t="s">
        <v>13823</v>
      </c>
      <c r="E1769" t="s">
        <v>11889</v>
      </c>
      <c r="F1769" s="46">
        <v>40.5</v>
      </c>
      <c r="G1769" t="str">
        <f t="shared" si="28"/>
        <v>622893000112588916640.5</v>
      </c>
      <c r="H1769" t="s">
        <v>198</v>
      </c>
      <c r="I1769" t="e">
        <f>VLOOKUP(G1769,网银退!C:D,2,FALSE)</f>
        <v>#N/A</v>
      </c>
    </row>
    <row r="1770" spans="1:17" ht="14.25">
      <c r="A1770" t="s">
        <v>11893</v>
      </c>
      <c r="B1770" t="s">
        <v>11890</v>
      </c>
      <c r="C1770" t="s">
        <v>13844</v>
      </c>
      <c r="D1770" t="s">
        <v>13823</v>
      </c>
      <c r="E1770" t="s">
        <v>11889</v>
      </c>
      <c r="F1770" s="46">
        <v>129.5</v>
      </c>
      <c r="G1770" t="str">
        <f t="shared" si="28"/>
        <v>6228930001125889166129.5</v>
      </c>
      <c r="H1770" t="s">
        <v>198</v>
      </c>
      <c r="I1770" t="e">
        <f>VLOOKUP(G1770,网银退!C:D,2,FALSE)</f>
        <v>#N/A</v>
      </c>
    </row>
    <row r="1771" spans="1:17" ht="14.25">
      <c r="A1771" t="s">
        <v>11898</v>
      </c>
      <c r="B1771" t="s">
        <v>11895</v>
      </c>
      <c r="C1771" t="s">
        <v>13844</v>
      </c>
      <c r="D1771" t="s">
        <v>13823</v>
      </c>
      <c r="E1771" t="s">
        <v>11900</v>
      </c>
      <c r="F1771" s="46">
        <v>400</v>
      </c>
      <c r="G1771" t="str">
        <f t="shared" si="28"/>
        <v>6217003890005572909400</v>
      </c>
      <c r="H1771" t="s">
        <v>198</v>
      </c>
      <c r="I1771" t="e">
        <f>VLOOKUP(G1771,网银退!C:D,2,FALSE)</f>
        <v>#N/A</v>
      </c>
    </row>
    <row r="1772" spans="1:17" ht="14.25">
      <c r="A1772" t="s">
        <v>11904</v>
      </c>
      <c r="B1772" t="s">
        <v>11901</v>
      </c>
      <c r="C1772" t="s">
        <v>13844</v>
      </c>
      <c r="D1772" t="s">
        <v>13823</v>
      </c>
      <c r="E1772" t="s">
        <v>11906</v>
      </c>
      <c r="F1772" s="46">
        <v>491.5</v>
      </c>
      <c r="G1772" t="str">
        <f t="shared" si="28"/>
        <v>6228483868435958977491.5</v>
      </c>
      <c r="H1772" t="s">
        <v>198</v>
      </c>
      <c r="I1772" t="e">
        <f>VLOOKUP(G1772,网银退!C:D,2,FALSE)</f>
        <v>#N/A</v>
      </c>
    </row>
    <row r="1773" spans="1:17" ht="14.25">
      <c r="A1773" t="s">
        <v>6146</v>
      </c>
      <c r="B1773" t="s">
        <v>6145</v>
      </c>
      <c r="C1773" t="s">
        <v>13844</v>
      </c>
      <c r="D1773" t="s">
        <v>13823</v>
      </c>
      <c r="E1773" t="s">
        <v>6149</v>
      </c>
      <c r="F1773" s="46">
        <v>477.09</v>
      </c>
      <c r="G1773" t="str">
        <f t="shared" si="28"/>
        <v>6283078004442100477.09</v>
      </c>
      <c r="H1773" t="s">
        <v>215</v>
      </c>
      <c r="I1773" t="str">
        <f>VLOOKUP(G1773,网银退!C:D,2,FALSE)</f>
        <v>20170720</v>
      </c>
    </row>
    <row r="1774" spans="1:17" ht="14.25">
      <c r="A1774" t="s">
        <v>11913</v>
      </c>
      <c r="B1774" t="s">
        <v>11910</v>
      </c>
      <c r="C1774" t="s">
        <v>13844</v>
      </c>
      <c r="D1774" t="s">
        <v>13823</v>
      </c>
      <c r="E1774" t="s">
        <v>11915</v>
      </c>
      <c r="F1774" s="46">
        <v>592.5</v>
      </c>
      <c r="G1774" t="str">
        <f t="shared" si="28"/>
        <v>6214838711466666592.5</v>
      </c>
      <c r="H1774" t="s">
        <v>198</v>
      </c>
      <c r="I1774" t="e">
        <f>VLOOKUP(G1774,网银退!C:D,2,FALSE)</f>
        <v>#N/A</v>
      </c>
    </row>
    <row r="1775" spans="1:17" ht="14.25">
      <c r="A1775" t="s">
        <v>11919</v>
      </c>
      <c r="B1775" t="s">
        <v>11916</v>
      </c>
      <c r="C1775" t="s">
        <v>13844</v>
      </c>
      <c r="D1775" t="s">
        <v>13823</v>
      </c>
      <c r="E1775" t="s">
        <v>11921</v>
      </c>
      <c r="F1775" s="46">
        <v>550</v>
      </c>
      <c r="G1775" t="str">
        <f t="shared" si="28"/>
        <v>6210178002006400353550</v>
      </c>
      <c r="H1775" t="s">
        <v>198</v>
      </c>
      <c r="I1775" t="e">
        <f>VLOOKUP(G1775,网银退!C:D,2,FALSE)</f>
        <v>#N/A</v>
      </c>
    </row>
    <row r="1776" spans="1:17" ht="14.25">
      <c r="A1776" t="s">
        <v>11925</v>
      </c>
      <c r="B1776" t="s">
        <v>11922</v>
      </c>
      <c r="C1776" t="s">
        <v>13844</v>
      </c>
      <c r="D1776" t="s">
        <v>13823</v>
      </c>
      <c r="E1776" t="s">
        <v>11927</v>
      </c>
      <c r="F1776" s="46">
        <v>63</v>
      </c>
      <c r="G1776" t="str">
        <f t="shared" si="28"/>
        <v>621226250500323261463</v>
      </c>
      <c r="H1776" t="s">
        <v>198</v>
      </c>
      <c r="I1776" t="e">
        <f>VLOOKUP(G1776,网银退!C:D,2,FALSE)</f>
        <v>#N/A</v>
      </c>
    </row>
    <row r="1777" spans="1:17" ht="14.25">
      <c r="A1777" t="s">
        <v>11931</v>
      </c>
      <c r="B1777" t="s">
        <v>11928</v>
      </c>
      <c r="C1777" t="s">
        <v>13844</v>
      </c>
      <c r="D1777" t="s">
        <v>13823</v>
      </c>
      <c r="E1777" t="s">
        <v>11933</v>
      </c>
      <c r="F1777" s="46">
        <v>400</v>
      </c>
      <c r="G1777" t="str">
        <f t="shared" si="28"/>
        <v>6217007130004541704400</v>
      </c>
      <c r="H1777" t="s">
        <v>198</v>
      </c>
      <c r="I1777" t="e">
        <f>VLOOKUP(G1777,网银退!C:D,2,FALSE)</f>
        <v>#N/A</v>
      </c>
    </row>
    <row r="1778" spans="1:17" ht="14.25">
      <c r="A1778" t="s">
        <v>11937</v>
      </c>
      <c r="B1778" t="s">
        <v>11934</v>
      </c>
      <c r="C1778" t="s">
        <v>13844</v>
      </c>
      <c r="D1778" t="s">
        <v>13823</v>
      </c>
      <c r="E1778" t="s">
        <v>11939</v>
      </c>
      <c r="F1778" s="46">
        <v>58.42</v>
      </c>
      <c r="G1778" t="str">
        <f t="shared" si="28"/>
        <v>621700386003117782558.42</v>
      </c>
      <c r="H1778" t="s">
        <v>198</v>
      </c>
      <c r="I1778" t="e">
        <f>VLOOKUP(G1778,网银退!C:D,2,FALSE)</f>
        <v>#N/A</v>
      </c>
    </row>
    <row r="1779" spans="1:17" ht="14.25">
      <c r="A1779" t="s">
        <v>9277</v>
      </c>
      <c r="B1779" t="s">
        <v>9274</v>
      </c>
      <c r="C1779" t="s">
        <v>13839</v>
      </c>
      <c r="D1779" t="s">
        <v>13823</v>
      </c>
      <c r="E1779" t="s">
        <v>9279</v>
      </c>
      <c r="F1779" s="46">
        <v>1000</v>
      </c>
      <c r="G1779" t="str">
        <f t="shared" si="28"/>
        <v>62836600193254771000</v>
      </c>
      <c r="H1779" t="s">
        <v>198</v>
      </c>
      <c r="I1779" t="str">
        <f>VLOOKUP(G1779,网银退!C:D,2,FALSE)</f>
        <v>20170717</v>
      </c>
    </row>
    <row r="1780" spans="1:17" ht="14.25">
      <c r="A1780" t="s">
        <v>11945</v>
      </c>
      <c r="B1780" t="s">
        <v>11942</v>
      </c>
      <c r="C1780" t="s">
        <v>13844</v>
      </c>
      <c r="D1780" t="s">
        <v>13823</v>
      </c>
      <c r="E1780" t="s">
        <v>11947</v>
      </c>
      <c r="F1780" s="46">
        <v>100</v>
      </c>
      <c r="G1780" t="str">
        <f t="shared" si="28"/>
        <v>6217232502000164797100</v>
      </c>
      <c r="H1780" t="s">
        <v>198</v>
      </c>
      <c r="I1780" t="e">
        <f>VLOOKUP(G1780,网银退!C:D,2,FALSE)</f>
        <v>#N/A</v>
      </c>
    </row>
    <row r="1781" spans="1:17" ht="14.25">
      <c r="A1781" t="s">
        <v>9281</v>
      </c>
      <c r="B1781" t="s">
        <v>9280</v>
      </c>
      <c r="C1781" t="s">
        <v>13839</v>
      </c>
      <c r="D1781" t="s">
        <v>13823</v>
      </c>
      <c r="E1781" t="s">
        <v>9279</v>
      </c>
      <c r="F1781" s="46">
        <v>1873.48</v>
      </c>
      <c r="G1781" t="str">
        <f t="shared" si="28"/>
        <v>62836600193254771873.48</v>
      </c>
      <c r="H1781" t="s">
        <v>198</v>
      </c>
      <c r="I1781" t="str">
        <f>VLOOKUP(G1781,网银退!C:D,2,FALSE)</f>
        <v>20170717</v>
      </c>
    </row>
    <row r="1782" spans="1:17" ht="14.25">
      <c r="A1782" t="s">
        <v>11953</v>
      </c>
      <c r="B1782" t="s">
        <v>11950</v>
      </c>
      <c r="C1782" t="s">
        <v>13844</v>
      </c>
      <c r="D1782" t="s">
        <v>13823</v>
      </c>
      <c r="E1782" t="s">
        <v>11955</v>
      </c>
      <c r="F1782" s="46">
        <v>373.84</v>
      </c>
      <c r="G1782" t="str">
        <f t="shared" si="28"/>
        <v>6226011038011450373.84</v>
      </c>
      <c r="H1782" t="s">
        <v>198</v>
      </c>
      <c r="I1782" t="e">
        <f>VLOOKUP(G1782,网银退!C:D,2,FALSE)</f>
        <v>#N/A</v>
      </c>
    </row>
    <row r="1783" spans="1:17" ht="14.25">
      <c r="A1783" t="s">
        <v>2766</v>
      </c>
      <c r="B1783" t="s">
        <v>2765</v>
      </c>
      <c r="C1783" t="s">
        <v>13825</v>
      </c>
      <c r="D1783" t="s">
        <v>13823</v>
      </c>
      <c r="E1783" t="s">
        <v>2768</v>
      </c>
      <c r="F1783" s="46">
        <v>2990</v>
      </c>
      <c r="G1783" t="str">
        <f t="shared" si="28"/>
        <v>95588024101021657672990</v>
      </c>
      <c r="H1783" t="s">
        <v>215</v>
      </c>
      <c r="I1783" t="str">
        <f>VLOOKUP(G1783,网银退!C:D,2,FALSE)</f>
        <v>20170703</v>
      </c>
      <c r="P1783"/>
      <c r="Q1783"/>
    </row>
    <row r="1784" spans="1:17" ht="14.25">
      <c r="A1784" t="s">
        <v>11962</v>
      </c>
      <c r="B1784" t="s">
        <v>11959</v>
      </c>
      <c r="C1784" t="s">
        <v>13844</v>
      </c>
      <c r="D1784" t="s">
        <v>13823</v>
      </c>
      <c r="E1784" t="s">
        <v>11964</v>
      </c>
      <c r="F1784" s="46">
        <v>95.44</v>
      </c>
      <c r="G1784" t="str">
        <f t="shared" ref="G1784" si="29">E1784&amp;F1784</f>
        <v>439226800216859095.44</v>
      </c>
      <c r="H1784" t="s">
        <v>198</v>
      </c>
      <c r="I1784" t="e">
        <f>VLOOKUP(G1784,网银退!C:D,2,FALSE)</f>
        <v>#N/A</v>
      </c>
    </row>
  </sheetData>
  <autoFilter ref="A1:S1784">
    <sortState ref="A6:T1783">
      <sortCondition ref="G1:G1784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招行退</vt:lpstr>
      <vt:lpstr>网银退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2017-07-25T18:10:34Z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